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 tabRatio="923" activeTab="4"/>
  </bookViews>
  <sheets>
    <sheet name="Ե-01" sheetId="1" r:id="rId1"/>
    <sheet name="Ե-02" sheetId="2" r:id="rId2"/>
    <sheet name="Ե-03" sheetId="3" r:id="rId3"/>
    <sheet name="Ե-04" sheetId="4" r:id="rId4"/>
    <sheet name="Ե-05" sheetId="5" r:id="rId5"/>
    <sheet name="Ե-06" sheetId="6" r:id="rId6"/>
    <sheet name="Ե-07" sheetId="7" r:id="rId7"/>
    <sheet name="Ե-08" sheetId="8" r:id="rId8"/>
    <sheet name="Ե-09" sheetId="9" r:id="rId9"/>
    <sheet name="Ե-10" sheetId="10" r:id="rId10"/>
    <sheet name="Ե-11" sheetId="11" r:id="rId11"/>
    <sheet name="Ե-12" sheetId="12" r:id="rId12"/>
    <sheet name="Ե_1-ին եռ." sheetId="13" r:id="rId13"/>
    <sheet name="Ե_2-րդ եռ." sheetId="14" r:id="rId14"/>
    <sheet name="Ե_3-րդ եռ." sheetId="15" r:id="rId15"/>
    <sheet name="Ե_4-րդ եռ." sheetId="16" r:id="rId16"/>
    <sheet name="Ե_1-ին կիս." sheetId="17" r:id="rId17"/>
    <sheet name="Ե_2-րդ կիս." sheetId="18" r:id="rId18"/>
    <sheet name="2017" sheetId="19" r:id="rId19"/>
  </sheets>
  <calcPr calcId="145621"/>
</workbook>
</file>

<file path=xl/calcChain.xml><?xml version="1.0" encoding="utf-8"?>
<calcChain xmlns="http://schemas.openxmlformats.org/spreadsheetml/2006/main">
  <c r="F14" i="19" l="1"/>
  <c r="F15" i="19"/>
  <c r="F16" i="19"/>
  <c r="F13" i="19"/>
  <c r="H10" i="19"/>
  <c r="H11" i="19"/>
  <c r="H9" i="19"/>
  <c r="E11" i="19"/>
  <c r="E10" i="19"/>
  <c r="E9" i="19"/>
  <c r="D10" i="19"/>
  <c r="D11" i="19"/>
  <c r="D9" i="19"/>
  <c r="F14" i="18"/>
  <c r="F15" i="18"/>
  <c r="F16" i="18"/>
  <c r="F13" i="18"/>
  <c r="H10" i="18"/>
  <c r="H11" i="18"/>
  <c r="H9" i="18"/>
  <c r="H8" i="18" s="1"/>
  <c r="E11" i="18"/>
  <c r="E10" i="18"/>
  <c r="E9" i="18"/>
  <c r="D10" i="18"/>
  <c r="C10" i="18" s="1"/>
  <c r="D11" i="18"/>
  <c r="D9" i="18"/>
  <c r="F14" i="17"/>
  <c r="F15" i="17"/>
  <c r="F16" i="17"/>
  <c r="F13" i="17"/>
  <c r="H10" i="17"/>
  <c r="H11" i="17"/>
  <c r="H9" i="17"/>
  <c r="E11" i="17"/>
  <c r="E10" i="17"/>
  <c r="E9" i="17"/>
  <c r="D10" i="17"/>
  <c r="D11" i="17"/>
  <c r="D9" i="17"/>
  <c r="F14" i="16"/>
  <c r="F15" i="16"/>
  <c r="F16" i="16"/>
  <c r="F13" i="16"/>
  <c r="H10" i="16"/>
  <c r="H8" i="16" s="1"/>
  <c r="H11" i="16"/>
  <c r="H9" i="16"/>
  <c r="E11" i="16"/>
  <c r="E10" i="16"/>
  <c r="E8" i="16" s="1"/>
  <c r="G15" i="16" s="1"/>
  <c r="E9" i="16"/>
  <c r="D10" i="16"/>
  <c r="D11" i="16"/>
  <c r="C11" i="16" s="1"/>
  <c r="D9" i="16"/>
  <c r="F14" i="15"/>
  <c r="F15" i="15"/>
  <c r="F16" i="15"/>
  <c r="F13" i="15"/>
  <c r="H10" i="15"/>
  <c r="H11" i="15"/>
  <c r="H9" i="15"/>
  <c r="E11" i="15"/>
  <c r="E8" i="15" s="1"/>
  <c r="G16" i="15" s="1"/>
  <c r="E10" i="15"/>
  <c r="E9" i="15"/>
  <c r="D10" i="15"/>
  <c r="D11" i="15"/>
  <c r="C11" i="15" s="1"/>
  <c r="D9" i="15"/>
  <c r="F14" i="14"/>
  <c r="F15" i="14"/>
  <c r="F16" i="14"/>
  <c r="F13" i="14"/>
  <c r="H10" i="14"/>
  <c r="H11" i="14"/>
  <c r="H9" i="14"/>
  <c r="E11" i="14"/>
  <c r="E10" i="14"/>
  <c r="E9" i="14"/>
  <c r="D10" i="14"/>
  <c r="D11" i="14"/>
  <c r="D9" i="14"/>
  <c r="H10" i="13"/>
  <c r="H11" i="13"/>
  <c r="H9" i="13"/>
  <c r="F14" i="13"/>
  <c r="F15" i="13"/>
  <c r="F16" i="13"/>
  <c r="F13" i="13"/>
  <c r="E11" i="13"/>
  <c r="E10" i="13"/>
  <c r="E9" i="13"/>
  <c r="D10" i="13"/>
  <c r="D11" i="13"/>
  <c r="D9" i="13"/>
  <c r="E8" i="18"/>
  <c r="C11" i="12"/>
  <c r="C10" i="12"/>
  <c r="C9" i="12"/>
  <c r="H8" i="12"/>
  <c r="E8" i="12"/>
  <c r="G15" i="12" s="1"/>
  <c r="D8" i="12"/>
  <c r="C11" i="11"/>
  <c r="C10" i="11"/>
  <c r="C9" i="11"/>
  <c r="H8" i="11"/>
  <c r="E8" i="11"/>
  <c r="G15" i="11" s="1"/>
  <c r="D8" i="11"/>
  <c r="C11" i="10"/>
  <c r="C10" i="10"/>
  <c r="C9" i="10"/>
  <c r="H8" i="10"/>
  <c r="E8" i="10"/>
  <c r="G15" i="10" s="1"/>
  <c r="D8" i="10"/>
  <c r="C8" i="10" s="1"/>
  <c r="C11" i="9"/>
  <c r="C10" i="9"/>
  <c r="C9" i="9"/>
  <c r="H8" i="9"/>
  <c r="E8" i="9"/>
  <c r="G16" i="9" s="1"/>
  <c r="D8" i="9"/>
  <c r="C11" i="8"/>
  <c r="C10" i="8"/>
  <c r="C9" i="8"/>
  <c r="H8" i="8"/>
  <c r="E8" i="8"/>
  <c r="G15" i="8" s="1"/>
  <c r="D8" i="8"/>
  <c r="C11" i="7"/>
  <c r="C10" i="7"/>
  <c r="C9" i="7"/>
  <c r="H8" i="7"/>
  <c r="E8" i="7"/>
  <c r="G15" i="7" s="1"/>
  <c r="D8" i="7"/>
  <c r="C11" i="6"/>
  <c r="C10" i="6"/>
  <c r="C9" i="6"/>
  <c r="H8" i="6"/>
  <c r="E8" i="6"/>
  <c r="G16" i="6" s="1"/>
  <c r="D8" i="6"/>
  <c r="C11" i="5"/>
  <c r="C10" i="5"/>
  <c r="C9" i="5"/>
  <c r="H8" i="5"/>
  <c r="E8" i="5"/>
  <c r="G15" i="5" s="1"/>
  <c r="D8" i="5"/>
  <c r="C11" i="4"/>
  <c r="C10" i="4"/>
  <c r="C9" i="4"/>
  <c r="H8" i="4"/>
  <c r="E8" i="4"/>
  <c r="G16" i="4" s="1"/>
  <c r="D8" i="4"/>
  <c r="C11" i="3"/>
  <c r="C10" i="3"/>
  <c r="C9" i="3"/>
  <c r="H8" i="3"/>
  <c r="E8" i="3"/>
  <c r="G15" i="3" s="1"/>
  <c r="D8" i="3"/>
  <c r="C11" i="2"/>
  <c r="C10" i="2"/>
  <c r="C9" i="2"/>
  <c r="H8" i="2"/>
  <c r="E8" i="2"/>
  <c r="G14" i="2" s="1"/>
  <c r="D8" i="2"/>
  <c r="C11" i="1"/>
  <c r="C10" i="1"/>
  <c r="C9" i="1"/>
  <c r="H8" i="1"/>
  <c r="E8" i="1"/>
  <c r="G15" i="1" s="1"/>
  <c r="D8" i="1"/>
  <c r="H8" i="14" l="1"/>
  <c r="H8" i="19"/>
  <c r="C8" i="1"/>
  <c r="C8" i="5"/>
  <c r="C11" i="14"/>
  <c r="E8" i="14"/>
  <c r="G14" i="14" s="1"/>
  <c r="C11" i="19"/>
  <c r="C8" i="7"/>
  <c r="C8" i="11"/>
  <c r="C11" i="13"/>
  <c r="C8" i="8"/>
  <c r="C8" i="3"/>
  <c r="E8" i="17"/>
  <c r="G13" i="17" s="1"/>
  <c r="C10" i="17"/>
  <c r="C11" i="17"/>
  <c r="E8" i="19"/>
  <c r="G15" i="19" s="1"/>
  <c r="C10" i="19"/>
  <c r="G16" i="2"/>
  <c r="G13" i="2"/>
  <c r="D8" i="17"/>
  <c r="G15" i="2"/>
  <c r="G13" i="6"/>
  <c r="C8" i="9"/>
  <c r="C9" i="14"/>
  <c r="H8" i="17"/>
  <c r="D8" i="13"/>
  <c r="E8" i="13"/>
  <c r="G14" i="13" s="1"/>
  <c r="H8" i="15"/>
  <c r="C9" i="17"/>
  <c r="C8" i="4"/>
  <c r="G15" i="6"/>
  <c r="D8" i="14"/>
  <c r="C8" i="6"/>
  <c r="H8" i="13"/>
  <c r="C11" i="18"/>
  <c r="D8" i="19"/>
  <c r="C9" i="19"/>
  <c r="G16" i="18"/>
  <c r="G13" i="18"/>
  <c r="C9" i="18"/>
  <c r="G15" i="18"/>
  <c r="D8" i="18"/>
  <c r="C8" i="18" s="1"/>
  <c r="C10" i="16"/>
  <c r="C9" i="16"/>
  <c r="G14" i="16"/>
  <c r="D8" i="16"/>
  <c r="C8" i="16" s="1"/>
  <c r="C10" i="15"/>
  <c r="C9" i="15"/>
  <c r="D8" i="15"/>
  <c r="C8" i="15" s="1"/>
  <c r="G16" i="14"/>
  <c r="C10" i="14"/>
  <c r="C10" i="13"/>
  <c r="C9" i="13"/>
  <c r="G14" i="18"/>
  <c r="G16" i="16"/>
  <c r="G13" i="16"/>
  <c r="G13" i="15"/>
  <c r="G15" i="15"/>
  <c r="G14" i="15"/>
  <c r="C8" i="12"/>
  <c r="G14" i="12"/>
  <c r="G16" i="12"/>
  <c r="G13" i="12"/>
  <c r="G14" i="11"/>
  <c r="G16" i="11"/>
  <c r="G13" i="11"/>
  <c r="G14" i="10"/>
  <c r="G16" i="10"/>
  <c r="G13" i="10"/>
  <c r="G13" i="9"/>
  <c r="G15" i="9"/>
  <c r="G14" i="9"/>
  <c r="G14" i="8"/>
  <c r="G16" i="8"/>
  <c r="G13" i="8"/>
  <c r="G14" i="7"/>
  <c r="G16" i="7"/>
  <c r="G13" i="7"/>
  <c r="G14" i="6"/>
  <c r="G14" i="5"/>
  <c r="G16" i="5"/>
  <c r="G13" i="5"/>
  <c r="G13" i="4"/>
  <c r="G15" i="4"/>
  <c r="G14" i="4"/>
  <c r="G14" i="3"/>
  <c r="G16" i="3"/>
  <c r="G13" i="3"/>
  <c r="C8" i="2"/>
  <c r="G14" i="1"/>
  <c r="G16" i="1"/>
  <c r="G13" i="1"/>
  <c r="C8" i="19" l="1"/>
  <c r="G15" i="14"/>
  <c r="G13" i="14"/>
  <c r="C8" i="14"/>
  <c r="C8" i="17"/>
  <c r="G14" i="17"/>
  <c r="G15" i="17"/>
  <c r="G16" i="17"/>
  <c r="G16" i="13"/>
  <c r="G15" i="13"/>
  <c r="G13" i="19"/>
  <c r="G16" i="19"/>
  <c r="G14" i="19"/>
  <c r="G13" i="13"/>
  <c r="C8" i="13"/>
</calcChain>
</file>

<file path=xl/sharedStrings.xml><?xml version="1.0" encoding="utf-8"?>
<sst xmlns="http://schemas.openxmlformats.org/spreadsheetml/2006/main" count="380" uniqueCount="19">
  <si>
    <t>Ամփոփ տեղեկատվություն</t>
  </si>
  <si>
    <t>Նախարարությունում գրանցված ելից փաստաթղթերի վերաբերյալ</t>
  </si>
  <si>
    <t>Ելից փաստաթուղթ</t>
  </si>
  <si>
    <t>Փաստաթղթերի քանակ</t>
  </si>
  <si>
    <t>Պաշտոնական գրություն</t>
  </si>
  <si>
    <t>Դիմումի պատասխաններ</t>
  </si>
  <si>
    <t>Քանակ</t>
  </si>
  <si>
    <t>%</t>
  </si>
  <si>
    <t>Գրանցված ելից փաստաթղթերի քանակ</t>
  </si>
  <si>
    <t>Ընդհանուր բաժնի կողմից</t>
  </si>
  <si>
    <t xml:space="preserve">ԶՊԳ-ի կողմից </t>
  </si>
  <si>
    <t>ԲՍՓԳ-ի կողմից</t>
  </si>
  <si>
    <t>Ըստ բնույթի</t>
  </si>
  <si>
    <t>Պարզաբանված</t>
  </si>
  <si>
    <t>Բավարարված</t>
  </si>
  <si>
    <t>Վերահասցեագրված</t>
  </si>
  <si>
    <t>Մերժված</t>
  </si>
  <si>
    <r>
      <t>Նախարարությունում գրանցված</t>
    </r>
    <r>
      <rPr>
        <b/>
        <sz val="14"/>
        <color theme="1"/>
        <rFont val="Sylfaen"/>
        <family val="1"/>
      </rPr>
      <t xml:space="preserve"> ԵԼԻՑ</t>
    </r>
    <r>
      <rPr>
        <b/>
        <sz val="12"/>
        <color theme="1"/>
        <rFont val="Sylfaen"/>
        <family val="1"/>
      </rPr>
      <t xml:space="preserve"> փաստաթղթերի վերաբերյալ</t>
    </r>
  </si>
  <si>
    <t>Նախարարության կողմից մշակված և ՀՀ կառավարություն ներկայացված իրավական ակտերի նախագծեր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</si>
</sst>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b/>
      <sz val="14"/>
      <color theme="1"/>
      <name val="Sylfae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darkUp">
        <fgColor theme="0" tint="-0.24994659260841701"/>
        <bgColor theme="0" tint="-4.9989318521683403E-2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/>
    <xf numFmtId="0" fontId="2" fillId="0" borderId="0" xfId="0" applyFont="1" applyAlignment="1">
      <alignment vertical="center" wrapText="1"/>
    </xf>
    <xf numFmtId="0" fontId="4" fillId="2" borderId="11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1" fontId="6" fillId="3" borderId="6" xfId="0" applyNumberFormat="1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vertical="center" wrapText="1"/>
    </xf>
    <xf numFmtId="1" fontId="5" fillId="3" borderId="17" xfId="0" applyNumberFormat="1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/>
    </xf>
    <xf numFmtId="1" fontId="2" fillId="4" borderId="19" xfId="0" applyNumberFormat="1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1" fontId="5" fillId="3" borderId="20" xfId="0" applyNumberFormat="1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/>
    </xf>
    <xf numFmtId="1" fontId="2" fillId="4" borderId="22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9" fontId="2" fillId="3" borderId="1" xfId="1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workbookViewId="0">
      <selection activeCell="H6" sqref="H6:H7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34" t="s">
        <v>0</v>
      </c>
      <c r="C2" s="34"/>
      <c r="D2" s="34"/>
      <c r="E2" s="34"/>
      <c r="F2" s="34"/>
      <c r="G2" s="34"/>
      <c r="H2" s="34"/>
      <c r="I2" s="2"/>
      <c r="J2" s="2"/>
      <c r="K2" s="2"/>
    </row>
    <row r="3" spans="1:11" ht="19.5" x14ac:dyDescent="0.35">
      <c r="B3" s="35" t="s">
        <v>17</v>
      </c>
      <c r="C3" s="35"/>
      <c r="D3" s="35"/>
      <c r="E3" s="35"/>
      <c r="F3" s="35"/>
      <c r="G3" s="35"/>
      <c r="H3" s="35"/>
      <c r="I3" s="4"/>
      <c r="J3" s="4"/>
      <c r="K3" s="4"/>
    </row>
    <row r="5" spans="1:11" ht="15.75" thickBot="1" x14ac:dyDescent="0.3"/>
    <row r="6" spans="1:11" x14ac:dyDescent="0.25">
      <c r="A6" s="36"/>
      <c r="B6" s="37" t="s">
        <v>2</v>
      </c>
      <c r="C6" s="39" t="s">
        <v>3</v>
      </c>
      <c r="D6" s="39" t="s">
        <v>4</v>
      </c>
      <c r="E6" s="41" t="s">
        <v>5</v>
      </c>
      <c r="F6" s="42"/>
      <c r="G6" s="43"/>
      <c r="H6" s="44" t="s">
        <v>18</v>
      </c>
    </row>
    <row r="7" spans="1:11" ht="78" customHeight="1" thickBot="1" x14ac:dyDescent="0.3">
      <c r="A7" s="36"/>
      <c r="B7" s="38"/>
      <c r="C7" s="40"/>
      <c r="D7" s="40"/>
      <c r="E7" s="46" t="s">
        <v>6</v>
      </c>
      <c r="F7" s="47"/>
      <c r="G7" s="6" t="s">
        <v>7</v>
      </c>
      <c r="H7" s="45"/>
    </row>
    <row r="8" spans="1:11" x14ac:dyDescent="0.25">
      <c r="A8" s="26" t="s">
        <v>8</v>
      </c>
      <c r="B8" s="27"/>
      <c r="C8" s="7">
        <f>D8+E8+H8</f>
        <v>1006</v>
      </c>
      <c r="D8" s="7">
        <f>SUM(D9:D11)</f>
        <v>707</v>
      </c>
      <c r="E8" s="28">
        <f t="shared" ref="E8:H8" si="0">SUM(E9:E11)</f>
        <v>285</v>
      </c>
      <c r="F8" s="29"/>
      <c r="G8" s="8">
        <v>100</v>
      </c>
      <c r="H8" s="9">
        <f t="shared" si="0"/>
        <v>14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915</v>
      </c>
      <c r="D9" s="13">
        <v>629</v>
      </c>
      <c r="E9" s="30">
        <v>272</v>
      </c>
      <c r="F9" s="31"/>
      <c r="G9" s="14"/>
      <c r="H9" s="15">
        <v>14</v>
      </c>
    </row>
    <row r="10" spans="1:11" x14ac:dyDescent="0.25">
      <c r="A10" s="10">
        <v>2</v>
      </c>
      <c r="B10" s="11" t="s">
        <v>10</v>
      </c>
      <c r="C10" s="12">
        <f t="shared" si="1"/>
        <v>89</v>
      </c>
      <c r="D10" s="13">
        <v>76</v>
      </c>
      <c r="E10" s="30">
        <v>13</v>
      </c>
      <c r="F10" s="31"/>
      <c r="G10" s="14"/>
      <c r="H10" s="15">
        <v>0</v>
      </c>
    </row>
    <row r="11" spans="1:11" ht="15.75" thickBot="1" x14ac:dyDescent="0.3">
      <c r="A11" s="10">
        <v>3</v>
      </c>
      <c r="B11" s="11" t="s">
        <v>11</v>
      </c>
      <c r="C11" s="16">
        <f t="shared" si="1"/>
        <v>2</v>
      </c>
      <c r="D11" s="17">
        <v>2</v>
      </c>
      <c r="E11" s="32">
        <v>0</v>
      </c>
      <c r="F11" s="33"/>
      <c r="G11" s="18"/>
      <c r="H11" s="15">
        <v>0</v>
      </c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>
        <v>237</v>
      </c>
      <c r="G13" s="25">
        <f>F13/$E$8</f>
        <v>0.83157894736842108</v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>
        <v>15</v>
      </c>
      <c r="G14" s="25">
        <f t="shared" ref="G14:G16" si="2">F14/$E$8</f>
        <v>5.2631578947368418E-2</v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>
        <v>16</v>
      </c>
      <c r="G15" s="25">
        <f t="shared" si="2"/>
        <v>5.6140350877192984E-2</v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>
        <v>17</v>
      </c>
      <c r="G16" s="25">
        <f t="shared" si="2"/>
        <v>5.9649122807017542E-2</v>
      </c>
      <c r="H16" s="19"/>
    </row>
  </sheetData>
  <mergeCells count="14">
    <mergeCell ref="B2:H2"/>
    <mergeCell ref="B3:H3"/>
    <mergeCell ref="A6:A7"/>
    <mergeCell ref="B6:B7"/>
    <mergeCell ref="C6:C7"/>
    <mergeCell ref="D6:D7"/>
    <mergeCell ref="E6:G6"/>
    <mergeCell ref="H6:H7"/>
    <mergeCell ref="E7:F7"/>
    <mergeCell ref="A8:B8"/>
    <mergeCell ref="E8:F8"/>
    <mergeCell ref="E9:F9"/>
    <mergeCell ref="E10:F10"/>
    <mergeCell ref="E11:F11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workbookViewId="0">
      <selection activeCell="H6" sqref="H6:H7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34" t="s">
        <v>0</v>
      </c>
      <c r="C2" s="34"/>
      <c r="D2" s="34"/>
      <c r="E2" s="34"/>
      <c r="F2" s="34"/>
      <c r="G2" s="34"/>
      <c r="H2" s="34"/>
      <c r="I2" s="2"/>
      <c r="J2" s="2"/>
      <c r="K2" s="2"/>
    </row>
    <row r="3" spans="1:11" ht="18" x14ac:dyDescent="0.35">
      <c r="B3" s="35" t="s">
        <v>1</v>
      </c>
      <c r="C3" s="35"/>
      <c r="D3" s="35"/>
      <c r="E3" s="35"/>
      <c r="F3" s="35"/>
      <c r="G3" s="35"/>
      <c r="H3" s="35"/>
      <c r="I3" s="4"/>
      <c r="J3" s="4"/>
      <c r="K3" s="4"/>
    </row>
    <row r="5" spans="1:11" ht="15.75" thickBot="1" x14ac:dyDescent="0.3"/>
    <row r="6" spans="1:11" x14ac:dyDescent="0.25">
      <c r="A6" s="36"/>
      <c r="B6" s="37" t="s">
        <v>2</v>
      </c>
      <c r="C6" s="39" t="s">
        <v>3</v>
      </c>
      <c r="D6" s="39" t="s">
        <v>4</v>
      </c>
      <c r="E6" s="41" t="s">
        <v>5</v>
      </c>
      <c r="F6" s="42"/>
      <c r="G6" s="43"/>
      <c r="H6" s="44" t="s">
        <v>18</v>
      </c>
    </row>
    <row r="7" spans="1:11" ht="80.25" customHeight="1" thickBot="1" x14ac:dyDescent="0.3">
      <c r="A7" s="36"/>
      <c r="B7" s="38"/>
      <c r="C7" s="40"/>
      <c r="D7" s="40"/>
      <c r="E7" s="46" t="s">
        <v>6</v>
      </c>
      <c r="F7" s="47"/>
      <c r="G7" s="6" t="s">
        <v>7</v>
      </c>
      <c r="H7" s="45"/>
    </row>
    <row r="8" spans="1:11" x14ac:dyDescent="0.25">
      <c r="A8" s="26" t="s">
        <v>8</v>
      </c>
      <c r="B8" s="27"/>
      <c r="C8" s="7">
        <f>D8+E8+H8</f>
        <v>0</v>
      </c>
      <c r="D8" s="7">
        <f>SUM(D9:D11)</f>
        <v>0</v>
      </c>
      <c r="E8" s="28">
        <f t="shared" ref="E8:H8" si="0">SUM(E9:E11)</f>
        <v>0</v>
      </c>
      <c r="F8" s="29"/>
      <c r="G8" s="8">
        <v>100</v>
      </c>
      <c r="H8" s="9">
        <f t="shared" si="0"/>
        <v>0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0</v>
      </c>
      <c r="D9" s="13"/>
      <c r="E9" s="30"/>
      <c r="F9" s="31"/>
      <c r="G9" s="14"/>
      <c r="H9" s="15"/>
    </row>
    <row r="10" spans="1:11" x14ac:dyDescent="0.25">
      <c r="A10" s="10">
        <v>2</v>
      </c>
      <c r="B10" s="11" t="s">
        <v>10</v>
      </c>
      <c r="C10" s="12">
        <f t="shared" si="1"/>
        <v>0</v>
      </c>
      <c r="D10" s="13"/>
      <c r="E10" s="30"/>
      <c r="F10" s="31"/>
      <c r="G10" s="14"/>
      <c r="H10" s="15"/>
    </row>
    <row r="11" spans="1:11" ht="15.75" thickBot="1" x14ac:dyDescent="0.3">
      <c r="A11" s="10">
        <v>3</v>
      </c>
      <c r="B11" s="11" t="s">
        <v>11</v>
      </c>
      <c r="C11" s="16">
        <f t="shared" si="1"/>
        <v>0</v>
      </c>
      <c r="D11" s="17"/>
      <c r="E11" s="32"/>
      <c r="F11" s="33"/>
      <c r="G11" s="18"/>
      <c r="H11" s="15"/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/>
      <c r="G13" s="25" t="str">
        <f>IFERROR(F13/$E$8,"")</f>
        <v/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/>
      <c r="G14" s="25" t="str">
        <f t="shared" ref="G14:G16" si="2">IFERROR(F14/$E$8,"")</f>
        <v/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/>
      <c r="G15" s="25" t="str">
        <f t="shared" si="2"/>
        <v/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/>
      <c r="G16" s="25" t="str">
        <f t="shared" si="2"/>
        <v/>
      </c>
      <c r="H16" s="19"/>
    </row>
  </sheetData>
  <mergeCells count="14">
    <mergeCell ref="B2:H2"/>
    <mergeCell ref="B3:H3"/>
    <mergeCell ref="A6:A7"/>
    <mergeCell ref="B6:B7"/>
    <mergeCell ref="C6:C7"/>
    <mergeCell ref="D6:D7"/>
    <mergeCell ref="E6:G6"/>
    <mergeCell ref="H6:H7"/>
    <mergeCell ref="E7:F7"/>
    <mergeCell ref="A8:B8"/>
    <mergeCell ref="E8:F8"/>
    <mergeCell ref="E9:F9"/>
    <mergeCell ref="E10:F10"/>
    <mergeCell ref="E11:F1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workbookViewId="0">
      <selection activeCell="H6" sqref="H6:H7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34" t="s">
        <v>0</v>
      </c>
      <c r="C2" s="34"/>
      <c r="D2" s="34"/>
      <c r="E2" s="34"/>
      <c r="F2" s="34"/>
      <c r="G2" s="34"/>
      <c r="H2" s="34"/>
      <c r="I2" s="2"/>
      <c r="J2" s="2"/>
      <c r="K2" s="2"/>
    </row>
    <row r="3" spans="1:11" ht="18" x14ac:dyDescent="0.35">
      <c r="B3" s="35" t="s">
        <v>1</v>
      </c>
      <c r="C3" s="35"/>
      <c r="D3" s="35"/>
      <c r="E3" s="35"/>
      <c r="F3" s="35"/>
      <c r="G3" s="35"/>
      <c r="H3" s="35"/>
      <c r="I3" s="4"/>
      <c r="J3" s="4"/>
      <c r="K3" s="4"/>
    </row>
    <row r="5" spans="1:11" ht="15.75" thickBot="1" x14ac:dyDescent="0.3"/>
    <row r="6" spans="1:11" x14ac:dyDescent="0.25">
      <c r="A6" s="36"/>
      <c r="B6" s="37" t="s">
        <v>2</v>
      </c>
      <c r="C6" s="39" t="s">
        <v>3</v>
      </c>
      <c r="D6" s="39" t="s">
        <v>4</v>
      </c>
      <c r="E6" s="41" t="s">
        <v>5</v>
      </c>
      <c r="F6" s="42"/>
      <c r="G6" s="43"/>
      <c r="H6" s="44" t="s">
        <v>18</v>
      </c>
    </row>
    <row r="7" spans="1:11" ht="79.5" customHeight="1" thickBot="1" x14ac:dyDescent="0.3">
      <c r="A7" s="36"/>
      <c r="B7" s="38"/>
      <c r="C7" s="40"/>
      <c r="D7" s="40"/>
      <c r="E7" s="46" t="s">
        <v>6</v>
      </c>
      <c r="F7" s="47"/>
      <c r="G7" s="6" t="s">
        <v>7</v>
      </c>
      <c r="H7" s="45"/>
    </row>
    <row r="8" spans="1:11" x14ac:dyDescent="0.25">
      <c r="A8" s="26" t="s">
        <v>8</v>
      </c>
      <c r="B8" s="27"/>
      <c r="C8" s="7">
        <f>D8+E8+H8</f>
        <v>0</v>
      </c>
      <c r="D8" s="7">
        <f>SUM(D9:D11)</f>
        <v>0</v>
      </c>
      <c r="E8" s="28">
        <f t="shared" ref="E8:H8" si="0">SUM(E9:E11)</f>
        <v>0</v>
      </c>
      <c r="F8" s="29"/>
      <c r="G8" s="8">
        <v>100</v>
      </c>
      <c r="H8" s="9">
        <f t="shared" si="0"/>
        <v>0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0</v>
      </c>
      <c r="D9" s="13"/>
      <c r="E9" s="30"/>
      <c r="F9" s="31"/>
      <c r="G9" s="14"/>
      <c r="H9" s="15"/>
    </row>
    <row r="10" spans="1:11" x14ac:dyDescent="0.25">
      <c r="A10" s="10">
        <v>2</v>
      </c>
      <c r="B10" s="11" t="s">
        <v>10</v>
      </c>
      <c r="C10" s="12">
        <f t="shared" si="1"/>
        <v>0</v>
      </c>
      <c r="D10" s="13"/>
      <c r="E10" s="30"/>
      <c r="F10" s="31"/>
      <c r="G10" s="14"/>
      <c r="H10" s="15"/>
    </row>
    <row r="11" spans="1:11" ht="15.75" thickBot="1" x14ac:dyDescent="0.3">
      <c r="A11" s="10">
        <v>3</v>
      </c>
      <c r="B11" s="11" t="s">
        <v>11</v>
      </c>
      <c r="C11" s="16">
        <f t="shared" si="1"/>
        <v>0</v>
      </c>
      <c r="D11" s="17"/>
      <c r="E11" s="32"/>
      <c r="F11" s="33"/>
      <c r="G11" s="18"/>
      <c r="H11" s="15"/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/>
      <c r="G13" s="25" t="str">
        <f>IFERROR(F13/$E$8,"")</f>
        <v/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/>
      <c r="G14" s="25" t="str">
        <f t="shared" ref="G14:G16" si="2">IFERROR(F14/$E$8,"")</f>
        <v/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/>
      <c r="G15" s="25" t="str">
        <f t="shared" si="2"/>
        <v/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/>
      <c r="G16" s="25" t="str">
        <f t="shared" si="2"/>
        <v/>
      </c>
      <c r="H16" s="19"/>
    </row>
  </sheetData>
  <mergeCells count="14">
    <mergeCell ref="B2:H2"/>
    <mergeCell ref="B3:H3"/>
    <mergeCell ref="A6:A7"/>
    <mergeCell ref="B6:B7"/>
    <mergeCell ref="C6:C7"/>
    <mergeCell ref="D6:D7"/>
    <mergeCell ref="E6:G6"/>
    <mergeCell ref="H6:H7"/>
    <mergeCell ref="E7:F7"/>
    <mergeCell ref="A8:B8"/>
    <mergeCell ref="E8:F8"/>
    <mergeCell ref="E9:F9"/>
    <mergeCell ref="E10:F10"/>
    <mergeCell ref="E11:F1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workbookViewId="0">
      <selection activeCell="H6" sqref="H6:H7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34" t="s">
        <v>0</v>
      </c>
      <c r="C2" s="34"/>
      <c r="D2" s="34"/>
      <c r="E2" s="34"/>
      <c r="F2" s="34"/>
      <c r="G2" s="34"/>
      <c r="H2" s="34"/>
      <c r="I2" s="2"/>
      <c r="J2" s="2"/>
      <c r="K2" s="2"/>
    </row>
    <row r="3" spans="1:11" ht="18" x14ac:dyDescent="0.35">
      <c r="B3" s="35" t="s">
        <v>1</v>
      </c>
      <c r="C3" s="35"/>
      <c r="D3" s="35"/>
      <c r="E3" s="35"/>
      <c r="F3" s="35"/>
      <c r="G3" s="35"/>
      <c r="H3" s="35"/>
      <c r="I3" s="4"/>
      <c r="J3" s="4"/>
      <c r="K3" s="4"/>
    </row>
    <row r="5" spans="1:11" ht="15.75" thickBot="1" x14ac:dyDescent="0.3"/>
    <row r="6" spans="1:11" x14ac:dyDescent="0.25">
      <c r="A6" s="36"/>
      <c r="B6" s="37" t="s">
        <v>2</v>
      </c>
      <c r="C6" s="39" t="s">
        <v>3</v>
      </c>
      <c r="D6" s="39" t="s">
        <v>4</v>
      </c>
      <c r="E6" s="41" t="s">
        <v>5</v>
      </c>
      <c r="F6" s="42"/>
      <c r="G6" s="43"/>
      <c r="H6" s="44" t="s">
        <v>18</v>
      </c>
    </row>
    <row r="7" spans="1:11" ht="85.5" customHeight="1" thickBot="1" x14ac:dyDescent="0.3">
      <c r="A7" s="36"/>
      <c r="B7" s="38"/>
      <c r="C7" s="40"/>
      <c r="D7" s="40"/>
      <c r="E7" s="46" t="s">
        <v>6</v>
      </c>
      <c r="F7" s="47"/>
      <c r="G7" s="6" t="s">
        <v>7</v>
      </c>
      <c r="H7" s="45"/>
    </row>
    <row r="8" spans="1:11" x14ac:dyDescent="0.25">
      <c r="A8" s="26" t="s">
        <v>8</v>
      </c>
      <c r="B8" s="27"/>
      <c r="C8" s="7">
        <f>D8+E8+H8</f>
        <v>0</v>
      </c>
      <c r="D8" s="7">
        <f>SUM(D9:D11)</f>
        <v>0</v>
      </c>
      <c r="E8" s="28">
        <f t="shared" ref="E8:H8" si="0">SUM(E9:E11)</f>
        <v>0</v>
      </c>
      <c r="F8" s="29"/>
      <c r="G8" s="8">
        <v>100</v>
      </c>
      <c r="H8" s="9">
        <f t="shared" si="0"/>
        <v>0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0</v>
      </c>
      <c r="D9" s="13"/>
      <c r="E9" s="30"/>
      <c r="F9" s="31"/>
      <c r="G9" s="14"/>
      <c r="H9" s="15"/>
    </row>
    <row r="10" spans="1:11" x14ac:dyDescent="0.25">
      <c r="A10" s="10">
        <v>2</v>
      </c>
      <c r="B10" s="11" t="s">
        <v>10</v>
      </c>
      <c r="C10" s="12">
        <f t="shared" si="1"/>
        <v>0</v>
      </c>
      <c r="D10" s="13"/>
      <c r="E10" s="30"/>
      <c r="F10" s="31"/>
      <c r="G10" s="14"/>
      <c r="H10" s="15"/>
    </row>
    <row r="11" spans="1:11" ht="15.75" thickBot="1" x14ac:dyDescent="0.3">
      <c r="A11" s="10">
        <v>3</v>
      </c>
      <c r="B11" s="11" t="s">
        <v>11</v>
      </c>
      <c r="C11" s="16">
        <f t="shared" si="1"/>
        <v>0</v>
      </c>
      <c r="D11" s="17"/>
      <c r="E11" s="32"/>
      <c r="F11" s="33"/>
      <c r="G11" s="18"/>
      <c r="H11" s="15"/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/>
      <c r="G13" s="25" t="str">
        <f>IFERROR(F13/$E$8,"")</f>
        <v/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/>
      <c r="G14" s="25" t="str">
        <f t="shared" ref="G14:G16" si="2">IFERROR(F14/$E$8,"")</f>
        <v/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/>
      <c r="G15" s="25" t="str">
        <f t="shared" si="2"/>
        <v/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/>
      <c r="G16" s="25" t="str">
        <f t="shared" si="2"/>
        <v/>
      </c>
      <c r="H16" s="19"/>
    </row>
  </sheetData>
  <mergeCells count="14">
    <mergeCell ref="B2:H2"/>
    <mergeCell ref="B3:H3"/>
    <mergeCell ref="A6:A7"/>
    <mergeCell ref="B6:B7"/>
    <mergeCell ref="C6:C7"/>
    <mergeCell ref="D6:D7"/>
    <mergeCell ref="E6:G6"/>
    <mergeCell ref="H6:H7"/>
    <mergeCell ref="E7:F7"/>
    <mergeCell ref="A8:B8"/>
    <mergeCell ref="E8:F8"/>
    <mergeCell ref="E9:F9"/>
    <mergeCell ref="E10:F10"/>
    <mergeCell ref="E11:F1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K16"/>
  <sheetViews>
    <sheetView workbookViewId="0">
      <selection activeCell="H6" sqref="H6:H7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34" t="s">
        <v>0</v>
      </c>
      <c r="C2" s="34"/>
      <c r="D2" s="34"/>
      <c r="E2" s="34"/>
      <c r="F2" s="34"/>
      <c r="G2" s="34"/>
      <c r="H2" s="34"/>
      <c r="I2" s="2"/>
      <c r="J2" s="2"/>
      <c r="K2" s="2"/>
    </row>
    <row r="3" spans="1:11" ht="18" x14ac:dyDescent="0.35">
      <c r="B3" s="35" t="s">
        <v>1</v>
      </c>
      <c r="C3" s="35"/>
      <c r="D3" s="35"/>
      <c r="E3" s="35"/>
      <c r="F3" s="35"/>
      <c r="G3" s="35"/>
      <c r="H3" s="35"/>
      <c r="I3" s="4"/>
      <c r="J3" s="4"/>
      <c r="K3" s="4"/>
    </row>
    <row r="5" spans="1:11" ht="15.75" thickBot="1" x14ac:dyDescent="0.3"/>
    <row r="6" spans="1:11" x14ac:dyDescent="0.25">
      <c r="A6" s="36"/>
      <c r="B6" s="37" t="s">
        <v>2</v>
      </c>
      <c r="C6" s="39" t="s">
        <v>3</v>
      </c>
      <c r="D6" s="39" t="s">
        <v>4</v>
      </c>
      <c r="E6" s="41" t="s">
        <v>5</v>
      </c>
      <c r="F6" s="42"/>
      <c r="G6" s="43"/>
      <c r="H6" s="44" t="s">
        <v>18</v>
      </c>
    </row>
    <row r="7" spans="1:11" ht="75.75" customHeight="1" thickBot="1" x14ac:dyDescent="0.3">
      <c r="A7" s="36"/>
      <c r="B7" s="38"/>
      <c r="C7" s="40"/>
      <c r="D7" s="40"/>
      <c r="E7" s="46" t="s">
        <v>6</v>
      </c>
      <c r="F7" s="47"/>
      <c r="G7" s="6" t="s">
        <v>7</v>
      </c>
      <c r="H7" s="45"/>
    </row>
    <row r="8" spans="1:11" x14ac:dyDescent="0.25">
      <c r="A8" s="26" t="s">
        <v>8</v>
      </c>
      <c r="B8" s="27"/>
      <c r="C8" s="7">
        <f>D8+E8+H8</f>
        <v>3514</v>
      </c>
      <c r="D8" s="7">
        <f>SUM(D9:D11)</f>
        <v>2250</v>
      </c>
      <c r="E8" s="28">
        <f t="shared" ref="E8:H8" si="0">SUM(E9:E11)</f>
        <v>1228</v>
      </c>
      <c r="F8" s="29"/>
      <c r="G8" s="8">
        <v>100</v>
      </c>
      <c r="H8" s="9">
        <f t="shared" si="0"/>
        <v>36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3160</v>
      </c>
      <c r="D9" s="13">
        <f>SUM('Ե-01:Ե-03'!D9)</f>
        <v>1971</v>
      </c>
      <c r="E9" s="30">
        <f>SUM('Ե-01:Ե-03'!E9)</f>
        <v>1153</v>
      </c>
      <c r="F9" s="31"/>
      <c r="G9" s="14"/>
      <c r="H9" s="15">
        <f>SUM('Ե-01:Ե-03'!H9)</f>
        <v>36</v>
      </c>
    </row>
    <row r="10" spans="1:11" x14ac:dyDescent="0.25">
      <c r="A10" s="10">
        <v>2</v>
      </c>
      <c r="B10" s="11" t="s">
        <v>10</v>
      </c>
      <c r="C10" s="12">
        <f t="shared" si="1"/>
        <v>348</v>
      </c>
      <c r="D10" s="13">
        <f>SUM('Ե-01:Ե-03'!D10)</f>
        <v>273</v>
      </c>
      <c r="E10" s="30">
        <f>SUM('Ե-01:Ե-03'!E10)</f>
        <v>75</v>
      </c>
      <c r="F10" s="31"/>
      <c r="G10" s="14"/>
      <c r="H10" s="15">
        <f>SUM('Ե-01:Ե-03'!H10)</f>
        <v>0</v>
      </c>
    </row>
    <row r="11" spans="1:11" ht="15.75" thickBot="1" x14ac:dyDescent="0.3">
      <c r="A11" s="10">
        <v>3</v>
      </c>
      <c r="B11" s="11" t="s">
        <v>11</v>
      </c>
      <c r="C11" s="16">
        <f t="shared" si="1"/>
        <v>6</v>
      </c>
      <c r="D11" s="17">
        <f>SUM('Ե-01:Ե-03'!D11)</f>
        <v>6</v>
      </c>
      <c r="E11" s="32">
        <f>SUM('Ե-01:Ե-03'!E11)</f>
        <v>0</v>
      </c>
      <c r="F11" s="33"/>
      <c r="G11" s="18"/>
      <c r="H11" s="15">
        <f>SUM('Ե-01:Ե-03'!H11)</f>
        <v>0</v>
      </c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>
        <f>SUM('Ե-01:Ե-03'!F13)</f>
        <v>1009</v>
      </c>
      <c r="G13" s="25">
        <f>IFERROR(F13/$E$8,"")</f>
        <v>0.82166123778501632</v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>
        <f>SUM('Ե-01:Ե-03'!F14)</f>
        <v>91</v>
      </c>
      <c r="G14" s="25">
        <f t="shared" ref="G14:G16" si="2">IFERROR(F14/$E$8,"")</f>
        <v>7.4104234527687302E-2</v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>
        <f>SUM('Ե-01:Ե-03'!F15)</f>
        <v>65</v>
      </c>
      <c r="G15" s="25">
        <f t="shared" si="2"/>
        <v>5.2931596091205214E-2</v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>
        <f>SUM('Ե-01:Ե-03'!F16)</f>
        <v>63</v>
      </c>
      <c r="G16" s="25">
        <f t="shared" si="2"/>
        <v>5.1302931596091207E-2</v>
      </c>
      <c r="H16" s="19"/>
    </row>
  </sheetData>
  <mergeCells count="14">
    <mergeCell ref="B2:H2"/>
    <mergeCell ref="B3:H3"/>
    <mergeCell ref="A6:A7"/>
    <mergeCell ref="B6:B7"/>
    <mergeCell ref="C6:C7"/>
    <mergeCell ref="D6:D7"/>
    <mergeCell ref="E6:G6"/>
    <mergeCell ref="H6:H7"/>
    <mergeCell ref="E7:F7"/>
    <mergeCell ref="A8:B8"/>
    <mergeCell ref="E8:F8"/>
    <mergeCell ref="E9:F9"/>
    <mergeCell ref="E10:F10"/>
    <mergeCell ref="E11:F1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K16"/>
  <sheetViews>
    <sheetView workbookViewId="0">
      <selection activeCell="E24" sqref="E24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34" t="s">
        <v>0</v>
      </c>
      <c r="C2" s="34"/>
      <c r="D2" s="34"/>
      <c r="E2" s="34"/>
      <c r="F2" s="34"/>
      <c r="G2" s="34"/>
      <c r="H2" s="34"/>
      <c r="I2" s="2"/>
      <c r="J2" s="2"/>
      <c r="K2" s="2"/>
    </row>
    <row r="3" spans="1:11" ht="18" x14ac:dyDescent="0.35">
      <c r="B3" s="35" t="s">
        <v>1</v>
      </c>
      <c r="C3" s="35"/>
      <c r="D3" s="35"/>
      <c r="E3" s="35"/>
      <c r="F3" s="35"/>
      <c r="G3" s="35"/>
      <c r="H3" s="35"/>
      <c r="I3" s="4"/>
      <c r="J3" s="4"/>
      <c r="K3" s="4"/>
    </row>
    <row r="5" spans="1:11" ht="15.75" thickBot="1" x14ac:dyDescent="0.3"/>
    <row r="6" spans="1:11" x14ac:dyDescent="0.25">
      <c r="A6" s="36"/>
      <c r="B6" s="37" t="s">
        <v>2</v>
      </c>
      <c r="C6" s="39" t="s">
        <v>3</v>
      </c>
      <c r="D6" s="39" t="s">
        <v>4</v>
      </c>
      <c r="E6" s="41" t="s">
        <v>5</v>
      </c>
      <c r="F6" s="42"/>
      <c r="G6" s="43"/>
      <c r="H6" s="44" t="s">
        <v>18</v>
      </c>
    </row>
    <row r="7" spans="1:11" ht="80.25" customHeight="1" thickBot="1" x14ac:dyDescent="0.3">
      <c r="A7" s="36"/>
      <c r="B7" s="38"/>
      <c r="C7" s="40"/>
      <c r="D7" s="40"/>
      <c r="E7" s="46" t="s">
        <v>6</v>
      </c>
      <c r="F7" s="47"/>
      <c r="G7" s="6" t="s">
        <v>7</v>
      </c>
      <c r="H7" s="45"/>
    </row>
    <row r="8" spans="1:11" x14ac:dyDescent="0.25">
      <c r="A8" s="26" t="s">
        <v>8</v>
      </c>
      <c r="B8" s="27"/>
      <c r="C8" s="7">
        <f>D8+E8+H8</f>
        <v>2276</v>
      </c>
      <c r="D8" s="7">
        <f>SUM(D9:D11)</f>
        <v>1565</v>
      </c>
      <c r="E8" s="28">
        <f t="shared" ref="E8:H8" si="0">SUM(E9:E11)</f>
        <v>698</v>
      </c>
      <c r="F8" s="29"/>
      <c r="G8" s="8">
        <v>100</v>
      </c>
      <c r="H8" s="9">
        <f t="shared" si="0"/>
        <v>13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2108</v>
      </c>
      <c r="D9" s="13">
        <f>SUM('Ե-04:Ե-06'!D9)</f>
        <v>1419</v>
      </c>
      <c r="E9" s="30">
        <f>SUM('Ե-04:Ե-06'!E9)</f>
        <v>676</v>
      </c>
      <c r="F9" s="31"/>
      <c r="G9" s="14"/>
      <c r="H9" s="15">
        <f>SUM('Ե-04:Ե-06'!H9)</f>
        <v>13</v>
      </c>
    </row>
    <row r="10" spans="1:11" x14ac:dyDescent="0.25">
      <c r="A10" s="10">
        <v>2</v>
      </c>
      <c r="B10" s="11" t="s">
        <v>10</v>
      </c>
      <c r="C10" s="12">
        <f t="shared" si="1"/>
        <v>153</v>
      </c>
      <c r="D10" s="13">
        <f>SUM('Ե-04:Ե-06'!D10)</f>
        <v>131</v>
      </c>
      <c r="E10" s="30">
        <f>SUM('Ե-04:Ե-06'!E10)</f>
        <v>22</v>
      </c>
      <c r="F10" s="31"/>
      <c r="G10" s="14"/>
      <c r="H10" s="15">
        <f>SUM('Ե-04:Ե-06'!H10)</f>
        <v>0</v>
      </c>
    </row>
    <row r="11" spans="1:11" ht="15.75" thickBot="1" x14ac:dyDescent="0.3">
      <c r="A11" s="10">
        <v>3</v>
      </c>
      <c r="B11" s="11" t="s">
        <v>11</v>
      </c>
      <c r="C11" s="16">
        <f t="shared" si="1"/>
        <v>15</v>
      </c>
      <c r="D11" s="17">
        <f>SUM('Ե-04:Ե-06'!D11)</f>
        <v>15</v>
      </c>
      <c r="E11" s="32">
        <f>SUM('Ե-04:Ե-06'!E11)</f>
        <v>0</v>
      </c>
      <c r="F11" s="33"/>
      <c r="G11" s="18"/>
      <c r="H11" s="15">
        <f>SUM('Ե-04:Ե-06'!H11)</f>
        <v>0</v>
      </c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>
        <f>SUM('Ե-04:Ե-06'!F13)</f>
        <v>550</v>
      </c>
      <c r="G13" s="25">
        <f>IFERROR(F13/$E$8,"")</f>
        <v>0.78796561604584525</v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>
        <f>SUM('Ե-04:Ե-06'!F14)</f>
        <v>67</v>
      </c>
      <c r="G14" s="25">
        <f t="shared" ref="G14:G16" si="2">IFERROR(F14/$E$8,"")</f>
        <v>9.5988538681948427E-2</v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>
        <f>SUM('Ե-04:Ե-06'!F15)</f>
        <v>53</v>
      </c>
      <c r="G15" s="25">
        <f t="shared" si="2"/>
        <v>7.5931232091690545E-2</v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>
        <f>SUM('Ե-04:Ե-06'!F16)</f>
        <v>28</v>
      </c>
      <c r="G16" s="25">
        <f t="shared" si="2"/>
        <v>4.0114613180515762E-2</v>
      </c>
      <c r="H16" s="19"/>
    </row>
  </sheetData>
  <mergeCells count="14">
    <mergeCell ref="B2:H2"/>
    <mergeCell ref="B3:H3"/>
    <mergeCell ref="A6:A7"/>
    <mergeCell ref="B6:B7"/>
    <mergeCell ref="C6:C7"/>
    <mergeCell ref="D6:D7"/>
    <mergeCell ref="E6:G6"/>
    <mergeCell ref="H6:H7"/>
    <mergeCell ref="E7:F7"/>
    <mergeCell ref="A8:B8"/>
    <mergeCell ref="E8:F8"/>
    <mergeCell ref="E9:F9"/>
    <mergeCell ref="E10:F10"/>
    <mergeCell ref="E11:F1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K16"/>
  <sheetViews>
    <sheetView workbookViewId="0">
      <selection activeCell="H6" sqref="H6:H7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34" t="s">
        <v>0</v>
      </c>
      <c r="C2" s="34"/>
      <c r="D2" s="34"/>
      <c r="E2" s="34"/>
      <c r="F2" s="34"/>
      <c r="G2" s="34"/>
      <c r="H2" s="34"/>
      <c r="I2" s="2"/>
      <c r="J2" s="2"/>
      <c r="K2" s="2"/>
    </row>
    <row r="3" spans="1:11" ht="18" x14ac:dyDescent="0.35">
      <c r="B3" s="35" t="s">
        <v>1</v>
      </c>
      <c r="C3" s="35"/>
      <c r="D3" s="35"/>
      <c r="E3" s="35"/>
      <c r="F3" s="35"/>
      <c r="G3" s="35"/>
      <c r="H3" s="35"/>
      <c r="I3" s="4"/>
      <c r="J3" s="4"/>
      <c r="K3" s="4"/>
    </row>
    <row r="5" spans="1:11" ht="15.75" thickBot="1" x14ac:dyDescent="0.3"/>
    <row r="6" spans="1:11" x14ac:dyDescent="0.25">
      <c r="A6" s="36"/>
      <c r="B6" s="37" t="s">
        <v>2</v>
      </c>
      <c r="C6" s="39" t="s">
        <v>3</v>
      </c>
      <c r="D6" s="39" t="s">
        <v>4</v>
      </c>
      <c r="E6" s="41" t="s">
        <v>5</v>
      </c>
      <c r="F6" s="42"/>
      <c r="G6" s="43"/>
      <c r="H6" s="44" t="s">
        <v>18</v>
      </c>
    </row>
    <row r="7" spans="1:11" ht="77.25" customHeight="1" thickBot="1" x14ac:dyDescent="0.3">
      <c r="A7" s="36"/>
      <c r="B7" s="38"/>
      <c r="C7" s="40"/>
      <c r="D7" s="40"/>
      <c r="E7" s="46" t="s">
        <v>6</v>
      </c>
      <c r="F7" s="47"/>
      <c r="G7" s="6" t="s">
        <v>7</v>
      </c>
      <c r="H7" s="45"/>
    </row>
    <row r="8" spans="1:11" x14ac:dyDescent="0.25">
      <c r="A8" s="26" t="s">
        <v>8</v>
      </c>
      <c r="B8" s="27"/>
      <c r="C8" s="7">
        <f>D8+E8+H8</f>
        <v>0</v>
      </c>
      <c r="D8" s="7">
        <f>SUM(D9:D11)</f>
        <v>0</v>
      </c>
      <c r="E8" s="28">
        <f t="shared" ref="E8:H8" si="0">SUM(E9:E11)</f>
        <v>0</v>
      </c>
      <c r="F8" s="29"/>
      <c r="G8" s="8">
        <v>100</v>
      </c>
      <c r="H8" s="9">
        <f t="shared" si="0"/>
        <v>0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0</v>
      </c>
      <c r="D9" s="13">
        <f>SUM('Ե-07:Ե-09'!D9)</f>
        <v>0</v>
      </c>
      <c r="E9" s="30">
        <f>SUM('Ե-07:Ե-09'!E9)</f>
        <v>0</v>
      </c>
      <c r="F9" s="31"/>
      <c r="G9" s="14"/>
      <c r="H9" s="15">
        <f>SUM('Ե-07:Ե-09'!H9)</f>
        <v>0</v>
      </c>
    </row>
    <row r="10" spans="1:11" x14ac:dyDescent="0.25">
      <c r="A10" s="10">
        <v>2</v>
      </c>
      <c r="B10" s="11" t="s">
        <v>10</v>
      </c>
      <c r="C10" s="12">
        <f t="shared" si="1"/>
        <v>0</v>
      </c>
      <c r="D10" s="13">
        <f>SUM('Ե-07:Ե-09'!D10)</f>
        <v>0</v>
      </c>
      <c r="E10" s="30">
        <f>SUM('Ե-07:Ե-09'!E10)</f>
        <v>0</v>
      </c>
      <c r="F10" s="31"/>
      <c r="G10" s="14"/>
      <c r="H10" s="15">
        <f>SUM('Ե-07:Ե-09'!H10)</f>
        <v>0</v>
      </c>
    </row>
    <row r="11" spans="1:11" ht="15.75" thickBot="1" x14ac:dyDescent="0.3">
      <c r="A11" s="10">
        <v>3</v>
      </c>
      <c r="B11" s="11" t="s">
        <v>11</v>
      </c>
      <c r="C11" s="16">
        <f t="shared" si="1"/>
        <v>0</v>
      </c>
      <c r="D11" s="17">
        <f>SUM('Ե-07:Ե-09'!D11)</f>
        <v>0</v>
      </c>
      <c r="E11" s="32">
        <f>SUM('Ե-07:Ե-09'!E11)</f>
        <v>0</v>
      </c>
      <c r="F11" s="33"/>
      <c r="G11" s="18"/>
      <c r="H11" s="15">
        <f>SUM('Ե-07:Ե-09'!H11)</f>
        <v>0</v>
      </c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>
        <f>SUM('Ե-07:Ե-09'!F13)</f>
        <v>0</v>
      </c>
      <c r="G13" s="25" t="str">
        <f>IFERROR(F13/$E$8,"")</f>
        <v/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>
        <f>SUM('Ե-07:Ե-09'!F14)</f>
        <v>0</v>
      </c>
      <c r="G14" s="25" t="str">
        <f t="shared" ref="G14:G16" si="2">IFERROR(F14/$E$8,"")</f>
        <v/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>
        <f>SUM('Ե-07:Ե-09'!F15)</f>
        <v>0</v>
      </c>
      <c r="G15" s="25" t="str">
        <f t="shared" si="2"/>
        <v/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>
        <f>SUM('Ե-07:Ե-09'!F16)</f>
        <v>0</v>
      </c>
      <c r="G16" s="25" t="str">
        <f t="shared" si="2"/>
        <v/>
      </c>
      <c r="H16" s="19"/>
    </row>
  </sheetData>
  <mergeCells count="14">
    <mergeCell ref="B2:H2"/>
    <mergeCell ref="B3:H3"/>
    <mergeCell ref="A6:A7"/>
    <mergeCell ref="B6:B7"/>
    <mergeCell ref="C6:C7"/>
    <mergeCell ref="D6:D7"/>
    <mergeCell ref="E6:G6"/>
    <mergeCell ref="H6:H7"/>
    <mergeCell ref="E7:F7"/>
    <mergeCell ref="A8:B8"/>
    <mergeCell ref="E8:F8"/>
    <mergeCell ref="E9:F9"/>
    <mergeCell ref="E10:F10"/>
    <mergeCell ref="E11:F1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K16"/>
  <sheetViews>
    <sheetView workbookViewId="0">
      <selection activeCell="H6" sqref="H6:H7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34" t="s">
        <v>0</v>
      </c>
      <c r="C2" s="34"/>
      <c r="D2" s="34"/>
      <c r="E2" s="34"/>
      <c r="F2" s="34"/>
      <c r="G2" s="34"/>
      <c r="H2" s="34"/>
      <c r="I2" s="2"/>
      <c r="J2" s="2"/>
      <c r="K2" s="2"/>
    </row>
    <row r="3" spans="1:11" ht="18" x14ac:dyDescent="0.35">
      <c r="B3" s="35" t="s">
        <v>1</v>
      </c>
      <c r="C3" s="35"/>
      <c r="D3" s="35"/>
      <c r="E3" s="35"/>
      <c r="F3" s="35"/>
      <c r="G3" s="35"/>
      <c r="H3" s="35"/>
      <c r="I3" s="4"/>
      <c r="J3" s="4"/>
      <c r="K3" s="4"/>
    </row>
    <row r="5" spans="1:11" ht="15.75" thickBot="1" x14ac:dyDescent="0.3"/>
    <row r="6" spans="1:11" x14ac:dyDescent="0.25">
      <c r="A6" s="36"/>
      <c r="B6" s="37" t="s">
        <v>2</v>
      </c>
      <c r="C6" s="39" t="s">
        <v>3</v>
      </c>
      <c r="D6" s="39" t="s">
        <v>4</v>
      </c>
      <c r="E6" s="41" t="s">
        <v>5</v>
      </c>
      <c r="F6" s="42"/>
      <c r="G6" s="43"/>
      <c r="H6" s="44" t="s">
        <v>18</v>
      </c>
    </row>
    <row r="7" spans="1:11" ht="78.75" customHeight="1" thickBot="1" x14ac:dyDescent="0.3">
      <c r="A7" s="36"/>
      <c r="B7" s="38"/>
      <c r="C7" s="40"/>
      <c r="D7" s="40"/>
      <c r="E7" s="46" t="s">
        <v>6</v>
      </c>
      <c r="F7" s="47"/>
      <c r="G7" s="6" t="s">
        <v>7</v>
      </c>
      <c r="H7" s="45"/>
    </row>
    <row r="8" spans="1:11" x14ac:dyDescent="0.25">
      <c r="A8" s="26" t="s">
        <v>8</v>
      </c>
      <c r="B8" s="27"/>
      <c r="C8" s="7">
        <f>D8+E8+H8</f>
        <v>0</v>
      </c>
      <c r="D8" s="7">
        <f>SUM(D9:D11)</f>
        <v>0</v>
      </c>
      <c r="E8" s="28">
        <f t="shared" ref="E8:H8" si="0">SUM(E9:E11)</f>
        <v>0</v>
      </c>
      <c r="F8" s="29"/>
      <c r="G8" s="8">
        <v>100</v>
      </c>
      <c r="H8" s="9">
        <f t="shared" si="0"/>
        <v>0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0</v>
      </c>
      <c r="D9" s="13">
        <f>SUM('Ե-10:Ե-12'!D9)</f>
        <v>0</v>
      </c>
      <c r="E9" s="30">
        <f>SUM('Ե-10:Ե-12'!E9)</f>
        <v>0</v>
      </c>
      <c r="F9" s="31"/>
      <c r="G9" s="14"/>
      <c r="H9" s="15">
        <f>SUM('Ե-10:Ե-12'!H9)</f>
        <v>0</v>
      </c>
    </row>
    <row r="10" spans="1:11" x14ac:dyDescent="0.25">
      <c r="A10" s="10">
        <v>2</v>
      </c>
      <c r="B10" s="11" t="s">
        <v>10</v>
      </c>
      <c r="C10" s="12">
        <f t="shared" si="1"/>
        <v>0</v>
      </c>
      <c r="D10" s="13">
        <f>SUM('Ե-10:Ե-12'!D10)</f>
        <v>0</v>
      </c>
      <c r="E10" s="30">
        <f>SUM('Ե-10:Ե-12'!E10)</f>
        <v>0</v>
      </c>
      <c r="F10" s="31"/>
      <c r="G10" s="14"/>
      <c r="H10" s="15">
        <f>SUM('Ե-10:Ե-12'!H10)</f>
        <v>0</v>
      </c>
    </row>
    <row r="11" spans="1:11" ht="15.75" thickBot="1" x14ac:dyDescent="0.3">
      <c r="A11" s="10">
        <v>3</v>
      </c>
      <c r="B11" s="11" t="s">
        <v>11</v>
      </c>
      <c r="C11" s="16">
        <f t="shared" si="1"/>
        <v>0</v>
      </c>
      <c r="D11" s="17">
        <f>SUM('Ե-10:Ե-12'!D11)</f>
        <v>0</v>
      </c>
      <c r="E11" s="32">
        <f>SUM('Ե-10:Ե-12'!E11)</f>
        <v>0</v>
      </c>
      <c r="F11" s="33"/>
      <c r="G11" s="18"/>
      <c r="H11" s="15">
        <f>SUM('Ե-10:Ե-12'!H11)</f>
        <v>0</v>
      </c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>
        <f>SUM('Ե-10:Ե-12'!F13)</f>
        <v>0</v>
      </c>
      <c r="G13" s="25" t="str">
        <f>IFERROR(F13/$E$8,"")</f>
        <v/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>
        <f>SUM('Ե-10:Ե-12'!F14)</f>
        <v>0</v>
      </c>
      <c r="G14" s="25" t="str">
        <f t="shared" ref="G14:G16" si="2">IFERROR(F14/$E$8,"")</f>
        <v/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>
        <f>SUM('Ե-10:Ե-12'!F15)</f>
        <v>0</v>
      </c>
      <c r="G15" s="25" t="str">
        <f t="shared" si="2"/>
        <v/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>
        <f>SUM('Ե-10:Ե-12'!F16)</f>
        <v>0</v>
      </c>
      <c r="G16" s="25" t="str">
        <f t="shared" si="2"/>
        <v/>
      </c>
      <c r="H16" s="19"/>
    </row>
  </sheetData>
  <mergeCells count="14">
    <mergeCell ref="B2:H2"/>
    <mergeCell ref="B3:H3"/>
    <mergeCell ref="A6:A7"/>
    <mergeCell ref="B6:B7"/>
    <mergeCell ref="C6:C7"/>
    <mergeCell ref="D6:D7"/>
    <mergeCell ref="E6:G6"/>
    <mergeCell ref="H6:H7"/>
    <mergeCell ref="E7:F7"/>
    <mergeCell ref="A8:B8"/>
    <mergeCell ref="E8:F8"/>
    <mergeCell ref="E9:F9"/>
    <mergeCell ref="E10:F10"/>
    <mergeCell ref="E11:F1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K16"/>
  <sheetViews>
    <sheetView workbookViewId="0">
      <selection activeCell="H6" sqref="H6:H7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34" t="s">
        <v>0</v>
      </c>
      <c r="C2" s="34"/>
      <c r="D2" s="34"/>
      <c r="E2" s="34"/>
      <c r="F2" s="34"/>
      <c r="G2" s="34"/>
      <c r="H2" s="34"/>
      <c r="I2" s="2"/>
      <c r="J2" s="2"/>
      <c r="K2" s="2"/>
    </row>
    <row r="3" spans="1:11" ht="18" x14ac:dyDescent="0.35">
      <c r="B3" s="35" t="s">
        <v>1</v>
      </c>
      <c r="C3" s="35"/>
      <c r="D3" s="35"/>
      <c r="E3" s="35"/>
      <c r="F3" s="35"/>
      <c r="G3" s="35"/>
      <c r="H3" s="35"/>
      <c r="I3" s="4"/>
      <c r="J3" s="4"/>
      <c r="K3" s="4"/>
    </row>
    <row r="5" spans="1:11" ht="15.75" thickBot="1" x14ac:dyDescent="0.3"/>
    <row r="6" spans="1:11" x14ac:dyDescent="0.25">
      <c r="A6" s="36"/>
      <c r="B6" s="37" t="s">
        <v>2</v>
      </c>
      <c r="C6" s="39" t="s">
        <v>3</v>
      </c>
      <c r="D6" s="39" t="s">
        <v>4</v>
      </c>
      <c r="E6" s="41" t="s">
        <v>5</v>
      </c>
      <c r="F6" s="42"/>
      <c r="G6" s="43"/>
      <c r="H6" s="44" t="s">
        <v>18</v>
      </c>
    </row>
    <row r="7" spans="1:11" ht="75.75" customHeight="1" thickBot="1" x14ac:dyDescent="0.3">
      <c r="A7" s="36"/>
      <c r="B7" s="38"/>
      <c r="C7" s="40"/>
      <c r="D7" s="40"/>
      <c r="E7" s="46" t="s">
        <v>6</v>
      </c>
      <c r="F7" s="47"/>
      <c r="G7" s="6" t="s">
        <v>7</v>
      </c>
      <c r="H7" s="45"/>
    </row>
    <row r="8" spans="1:11" x14ac:dyDescent="0.25">
      <c r="A8" s="26" t="s">
        <v>8</v>
      </c>
      <c r="B8" s="27"/>
      <c r="C8" s="7">
        <f>D8+E8+H8</f>
        <v>5790</v>
      </c>
      <c r="D8" s="7">
        <f>SUM(D9:D11)</f>
        <v>3815</v>
      </c>
      <c r="E8" s="28">
        <f t="shared" ref="E8:H8" si="0">SUM(E9:E11)</f>
        <v>1926</v>
      </c>
      <c r="F8" s="29"/>
      <c r="G8" s="8">
        <v>100</v>
      </c>
      <c r="H8" s="9">
        <f t="shared" si="0"/>
        <v>49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5268</v>
      </c>
      <c r="D9" s="13">
        <f>SUM('Ե-01:Ե-06'!D9)</f>
        <v>3390</v>
      </c>
      <c r="E9" s="30">
        <f>SUM('Ե-01:Ե-06'!E9)</f>
        <v>1829</v>
      </c>
      <c r="F9" s="31"/>
      <c r="G9" s="14"/>
      <c r="H9" s="15">
        <f>SUM('Ե-01:Ե-06'!H9)</f>
        <v>49</v>
      </c>
    </row>
    <row r="10" spans="1:11" x14ac:dyDescent="0.25">
      <c r="A10" s="10">
        <v>2</v>
      </c>
      <c r="B10" s="11" t="s">
        <v>10</v>
      </c>
      <c r="C10" s="12">
        <f t="shared" si="1"/>
        <v>501</v>
      </c>
      <c r="D10" s="13">
        <f>SUM('Ե-01:Ե-06'!D10)</f>
        <v>404</v>
      </c>
      <c r="E10" s="30">
        <f>SUM('Ե-01:Ե-06'!E10)</f>
        <v>97</v>
      </c>
      <c r="F10" s="31"/>
      <c r="G10" s="14"/>
      <c r="H10" s="15">
        <f>SUM('Ե-01:Ե-06'!H10)</f>
        <v>0</v>
      </c>
    </row>
    <row r="11" spans="1:11" ht="15.75" thickBot="1" x14ac:dyDescent="0.3">
      <c r="A11" s="10">
        <v>3</v>
      </c>
      <c r="B11" s="11" t="s">
        <v>11</v>
      </c>
      <c r="C11" s="16">
        <f t="shared" si="1"/>
        <v>21</v>
      </c>
      <c r="D11" s="17">
        <f>SUM('Ե-01:Ե-06'!D11)</f>
        <v>21</v>
      </c>
      <c r="E11" s="32">
        <f>SUM('Ե-01:Ե-06'!E11)</f>
        <v>0</v>
      </c>
      <c r="F11" s="33"/>
      <c r="G11" s="18"/>
      <c r="H11" s="15">
        <f>SUM('Ե-01:Ե-06'!H11)</f>
        <v>0</v>
      </c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>
        <f>SUM('Ե-01:Ե-06'!F13)</f>
        <v>1559</v>
      </c>
      <c r="G13" s="25">
        <f>IFERROR(F13/$E$8,"")</f>
        <v>0.80944963655244029</v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>
        <f>SUM('Ե-01:Ե-06'!F14)</f>
        <v>158</v>
      </c>
      <c r="G14" s="25">
        <f t="shared" ref="G14:G16" si="2">IFERROR(F14/$E$8,"")</f>
        <v>8.2035306334371755E-2</v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>
        <f>SUM('Ե-01:Ե-06'!F15)</f>
        <v>118</v>
      </c>
      <c r="G15" s="25">
        <f t="shared" si="2"/>
        <v>6.1266874350986503E-2</v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>
        <f>SUM('Ե-01:Ե-06'!F16)</f>
        <v>91</v>
      </c>
      <c r="G16" s="25">
        <f t="shared" si="2"/>
        <v>4.7248182762201454E-2</v>
      </c>
      <c r="H16" s="19"/>
    </row>
  </sheetData>
  <mergeCells count="14">
    <mergeCell ref="B2:H2"/>
    <mergeCell ref="B3:H3"/>
    <mergeCell ref="A6:A7"/>
    <mergeCell ref="B6:B7"/>
    <mergeCell ref="C6:C7"/>
    <mergeCell ref="D6:D7"/>
    <mergeCell ref="E6:G6"/>
    <mergeCell ref="H6:H7"/>
    <mergeCell ref="E7:F7"/>
    <mergeCell ref="A8:B8"/>
    <mergeCell ref="E8:F8"/>
    <mergeCell ref="E9:F9"/>
    <mergeCell ref="E10:F10"/>
    <mergeCell ref="E11:F1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K16"/>
  <sheetViews>
    <sheetView workbookViewId="0">
      <selection activeCell="H6" sqref="H6:H7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34" t="s">
        <v>0</v>
      </c>
      <c r="C2" s="34"/>
      <c r="D2" s="34"/>
      <c r="E2" s="34"/>
      <c r="F2" s="34"/>
      <c r="G2" s="34"/>
      <c r="H2" s="34"/>
      <c r="I2" s="2"/>
      <c r="J2" s="2"/>
      <c r="K2" s="2"/>
    </row>
    <row r="3" spans="1:11" ht="18" x14ac:dyDescent="0.35">
      <c r="B3" s="35" t="s">
        <v>1</v>
      </c>
      <c r="C3" s="35"/>
      <c r="D3" s="35"/>
      <c r="E3" s="35"/>
      <c r="F3" s="35"/>
      <c r="G3" s="35"/>
      <c r="H3" s="35"/>
      <c r="I3" s="4"/>
      <c r="J3" s="4"/>
      <c r="K3" s="4"/>
    </row>
    <row r="5" spans="1:11" ht="15.75" thickBot="1" x14ac:dyDescent="0.3"/>
    <row r="6" spans="1:11" x14ac:dyDescent="0.25">
      <c r="A6" s="36"/>
      <c r="B6" s="37" t="s">
        <v>2</v>
      </c>
      <c r="C6" s="39" t="s">
        <v>3</v>
      </c>
      <c r="D6" s="39" t="s">
        <v>4</v>
      </c>
      <c r="E6" s="41" t="s">
        <v>5</v>
      </c>
      <c r="F6" s="42"/>
      <c r="G6" s="43"/>
      <c r="H6" s="44" t="s">
        <v>18</v>
      </c>
    </row>
    <row r="7" spans="1:11" ht="81.75" customHeight="1" thickBot="1" x14ac:dyDescent="0.3">
      <c r="A7" s="36"/>
      <c r="B7" s="38"/>
      <c r="C7" s="40"/>
      <c r="D7" s="40"/>
      <c r="E7" s="46" t="s">
        <v>6</v>
      </c>
      <c r="F7" s="47"/>
      <c r="G7" s="6" t="s">
        <v>7</v>
      </c>
      <c r="H7" s="45"/>
    </row>
    <row r="8" spans="1:11" x14ac:dyDescent="0.25">
      <c r="A8" s="26" t="s">
        <v>8</v>
      </c>
      <c r="B8" s="27"/>
      <c r="C8" s="7">
        <f>D8+E8+H8</f>
        <v>0</v>
      </c>
      <c r="D8" s="7">
        <f>SUM(D9:D11)</f>
        <v>0</v>
      </c>
      <c r="E8" s="28">
        <f t="shared" ref="E8:H8" si="0">SUM(E9:E11)</f>
        <v>0</v>
      </c>
      <c r="F8" s="29"/>
      <c r="G8" s="8">
        <v>100</v>
      </c>
      <c r="H8" s="9">
        <f t="shared" si="0"/>
        <v>0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0</v>
      </c>
      <c r="D9" s="13">
        <f>SUM('Ե-07:Ե-12'!D9)</f>
        <v>0</v>
      </c>
      <c r="E9" s="30">
        <f>SUM('Ե-07:Ե-12'!E9)</f>
        <v>0</v>
      </c>
      <c r="F9" s="31"/>
      <c r="G9" s="14"/>
      <c r="H9" s="15">
        <f>SUM('Ե-07:Ե-12'!H9)</f>
        <v>0</v>
      </c>
    </row>
    <row r="10" spans="1:11" x14ac:dyDescent="0.25">
      <c r="A10" s="10">
        <v>2</v>
      </c>
      <c r="B10" s="11" t="s">
        <v>10</v>
      </c>
      <c r="C10" s="12">
        <f t="shared" si="1"/>
        <v>0</v>
      </c>
      <c r="D10" s="13">
        <f>SUM('Ե-07:Ե-12'!D10)</f>
        <v>0</v>
      </c>
      <c r="E10" s="30">
        <f>SUM('Ե-07:Ե-12'!E10)</f>
        <v>0</v>
      </c>
      <c r="F10" s="31"/>
      <c r="G10" s="14"/>
      <c r="H10" s="15">
        <f>SUM('Ե-07:Ե-12'!H10)</f>
        <v>0</v>
      </c>
    </row>
    <row r="11" spans="1:11" ht="15.75" thickBot="1" x14ac:dyDescent="0.3">
      <c r="A11" s="10">
        <v>3</v>
      </c>
      <c r="B11" s="11" t="s">
        <v>11</v>
      </c>
      <c r="C11" s="16">
        <f t="shared" si="1"/>
        <v>0</v>
      </c>
      <c r="D11" s="17">
        <f>SUM('Ե-07:Ե-12'!D11)</f>
        <v>0</v>
      </c>
      <c r="E11" s="32">
        <f>SUM('Ե-07:Ե-12'!E11)</f>
        <v>0</v>
      </c>
      <c r="F11" s="33"/>
      <c r="G11" s="18"/>
      <c r="H11" s="15">
        <f>SUM('Ե-07:Ե-12'!H11)</f>
        <v>0</v>
      </c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>
        <f>SUM('Ե-07:Ե-12'!F12:F13)</f>
        <v>0</v>
      </c>
      <c r="G13" s="25" t="str">
        <f>IFERROR(F13/$E$8,"")</f>
        <v/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>
        <f>SUM('Ե-07:Ե-12'!F13:F14)</f>
        <v>0</v>
      </c>
      <c r="G14" s="25" t="str">
        <f t="shared" ref="G14:G16" si="2">IFERROR(F14/$E$8,"")</f>
        <v/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>
        <f>SUM('Ե-07:Ե-12'!F14:F15)</f>
        <v>0</v>
      </c>
      <c r="G15" s="25" t="str">
        <f t="shared" si="2"/>
        <v/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>
        <f>SUM('Ե-07:Ե-12'!F15:F16)</f>
        <v>0</v>
      </c>
      <c r="G16" s="25" t="str">
        <f t="shared" si="2"/>
        <v/>
      </c>
      <c r="H16" s="19"/>
    </row>
  </sheetData>
  <mergeCells count="14">
    <mergeCell ref="B2:H2"/>
    <mergeCell ref="B3:H3"/>
    <mergeCell ref="A6:A7"/>
    <mergeCell ref="B6:B7"/>
    <mergeCell ref="C6:C7"/>
    <mergeCell ref="D6:D7"/>
    <mergeCell ref="E6:G6"/>
    <mergeCell ref="H6:H7"/>
    <mergeCell ref="E7:F7"/>
    <mergeCell ref="A8:B8"/>
    <mergeCell ref="E8:F8"/>
    <mergeCell ref="E9:F9"/>
    <mergeCell ref="E10:F10"/>
    <mergeCell ref="E11:F1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2:K16"/>
  <sheetViews>
    <sheetView workbookViewId="0">
      <selection activeCell="H6" sqref="H6:H7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34" t="s">
        <v>0</v>
      </c>
      <c r="C2" s="34"/>
      <c r="D2" s="34"/>
      <c r="E2" s="34"/>
      <c r="F2" s="34"/>
      <c r="G2" s="34"/>
      <c r="H2" s="34"/>
      <c r="I2" s="2"/>
      <c r="J2" s="2"/>
      <c r="K2" s="2"/>
    </row>
    <row r="3" spans="1:11" ht="18" x14ac:dyDescent="0.35">
      <c r="B3" s="35" t="s">
        <v>1</v>
      </c>
      <c r="C3" s="35"/>
      <c r="D3" s="35"/>
      <c r="E3" s="35"/>
      <c r="F3" s="35"/>
      <c r="G3" s="35"/>
      <c r="H3" s="35"/>
      <c r="I3" s="4"/>
      <c r="J3" s="4"/>
      <c r="K3" s="4"/>
    </row>
    <row r="5" spans="1:11" ht="15.75" thickBot="1" x14ac:dyDescent="0.3"/>
    <row r="6" spans="1:11" x14ac:dyDescent="0.25">
      <c r="A6" s="36"/>
      <c r="B6" s="37" t="s">
        <v>2</v>
      </c>
      <c r="C6" s="39" t="s">
        <v>3</v>
      </c>
      <c r="D6" s="39" t="s">
        <v>4</v>
      </c>
      <c r="E6" s="41" t="s">
        <v>5</v>
      </c>
      <c r="F6" s="42"/>
      <c r="G6" s="43"/>
      <c r="H6" s="44" t="s">
        <v>18</v>
      </c>
    </row>
    <row r="7" spans="1:11" ht="81.75" customHeight="1" thickBot="1" x14ac:dyDescent="0.3">
      <c r="A7" s="36"/>
      <c r="B7" s="38"/>
      <c r="C7" s="40"/>
      <c r="D7" s="40"/>
      <c r="E7" s="46" t="s">
        <v>6</v>
      </c>
      <c r="F7" s="47"/>
      <c r="G7" s="6" t="s">
        <v>7</v>
      </c>
      <c r="H7" s="45"/>
    </row>
    <row r="8" spans="1:11" x14ac:dyDescent="0.25">
      <c r="A8" s="26" t="s">
        <v>8</v>
      </c>
      <c r="B8" s="27"/>
      <c r="C8" s="7">
        <f>D8+E8+H8</f>
        <v>5790</v>
      </c>
      <c r="D8" s="7">
        <f>SUM(D9:D11)</f>
        <v>3815</v>
      </c>
      <c r="E8" s="28">
        <f t="shared" ref="E8:H8" si="0">SUM(E9:E11)</f>
        <v>1926</v>
      </c>
      <c r="F8" s="29"/>
      <c r="G8" s="8">
        <v>100</v>
      </c>
      <c r="H8" s="9">
        <f t="shared" si="0"/>
        <v>49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5268</v>
      </c>
      <c r="D9" s="13">
        <f>SUM('Ե-01:Ե-12'!D9)</f>
        <v>3390</v>
      </c>
      <c r="E9" s="30">
        <f>SUM('Ե-01:Ե-12'!E9)</f>
        <v>1829</v>
      </c>
      <c r="F9" s="31"/>
      <c r="G9" s="14"/>
      <c r="H9" s="15">
        <f>SUM('Ե-01:Ե-12'!H9)</f>
        <v>49</v>
      </c>
    </row>
    <row r="10" spans="1:11" x14ac:dyDescent="0.25">
      <c r="A10" s="10">
        <v>2</v>
      </c>
      <c r="B10" s="11" t="s">
        <v>10</v>
      </c>
      <c r="C10" s="12">
        <f t="shared" si="1"/>
        <v>501</v>
      </c>
      <c r="D10" s="13">
        <f>SUM('Ե-01:Ե-12'!D10)</f>
        <v>404</v>
      </c>
      <c r="E10" s="30">
        <f>SUM('Ե-01:Ե-12'!E10)</f>
        <v>97</v>
      </c>
      <c r="F10" s="31"/>
      <c r="G10" s="14"/>
      <c r="H10" s="15">
        <f>SUM('Ե-01:Ե-12'!H10)</f>
        <v>0</v>
      </c>
    </row>
    <row r="11" spans="1:11" ht="15.75" thickBot="1" x14ac:dyDescent="0.3">
      <c r="A11" s="10">
        <v>3</v>
      </c>
      <c r="B11" s="11" t="s">
        <v>11</v>
      </c>
      <c r="C11" s="16">
        <f t="shared" si="1"/>
        <v>21</v>
      </c>
      <c r="D11" s="17">
        <f>SUM('Ե-01:Ե-12'!D11)</f>
        <v>21</v>
      </c>
      <c r="E11" s="32">
        <f>SUM('Ե-01:Ե-12'!E11)</f>
        <v>0</v>
      </c>
      <c r="F11" s="33"/>
      <c r="G11" s="18"/>
      <c r="H11" s="15">
        <f>SUM('Ե-01:Ե-12'!H11)</f>
        <v>0</v>
      </c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>
        <f>SUM('Ե-01:Ե-12'!F13)</f>
        <v>1559</v>
      </c>
      <c r="G13" s="25">
        <f>IFERROR(F13/$E$8,"")</f>
        <v>0.80944963655244029</v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>
        <f>SUM('Ե-01:Ե-12'!F14)</f>
        <v>158</v>
      </c>
      <c r="G14" s="25">
        <f t="shared" ref="G14:G16" si="2">IFERROR(F14/$E$8,"")</f>
        <v>8.2035306334371755E-2</v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>
        <f>SUM('Ե-01:Ե-12'!F15)</f>
        <v>118</v>
      </c>
      <c r="G15" s="25">
        <f t="shared" si="2"/>
        <v>6.1266874350986503E-2</v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>
        <f>SUM('Ե-01:Ե-12'!F16)</f>
        <v>91</v>
      </c>
      <c r="G16" s="25">
        <f t="shared" si="2"/>
        <v>4.7248182762201454E-2</v>
      </c>
      <c r="H16" s="19"/>
    </row>
  </sheetData>
  <mergeCells count="14">
    <mergeCell ref="B2:H2"/>
    <mergeCell ref="B3:H3"/>
    <mergeCell ref="A6:A7"/>
    <mergeCell ref="B6:B7"/>
    <mergeCell ref="C6:C7"/>
    <mergeCell ref="D6:D7"/>
    <mergeCell ref="E6:G6"/>
    <mergeCell ref="H6:H7"/>
    <mergeCell ref="E7:F7"/>
    <mergeCell ref="A8:B8"/>
    <mergeCell ref="E8:F8"/>
    <mergeCell ref="E9:F9"/>
    <mergeCell ref="E10:F10"/>
    <mergeCell ref="E11:F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workbookViewId="0">
      <selection activeCell="H6" sqref="H6:H7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34" t="s">
        <v>0</v>
      </c>
      <c r="C2" s="34"/>
      <c r="D2" s="34"/>
      <c r="E2" s="34"/>
      <c r="F2" s="34"/>
      <c r="G2" s="34"/>
      <c r="H2" s="34"/>
      <c r="I2" s="2"/>
      <c r="J2" s="2"/>
      <c r="K2" s="2"/>
    </row>
    <row r="3" spans="1:11" ht="18" x14ac:dyDescent="0.35">
      <c r="B3" s="35" t="s">
        <v>1</v>
      </c>
      <c r="C3" s="35"/>
      <c r="D3" s="35"/>
      <c r="E3" s="35"/>
      <c r="F3" s="35"/>
      <c r="G3" s="35"/>
      <c r="H3" s="35"/>
      <c r="I3" s="4"/>
      <c r="J3" s="4"/>
      <c r="K3" s="4"/>
    </row>
    <row r="5" spans="1:11" ht="15.75" thickBot="1" x14ac:dyDescent="0.3"/>
    <row r="6" spans="1:11" x14ac:dyDescent="0.25">
      <c r="A6" s="36"/>
      <c r="B6" s="37" t="s">
        <v>2</v>
      </c>
      <c r="C6" s="39" t="s">
        <v>3</v>
      </c>
      <c r="D6" s="39" t="s">
        <v>4</v>
      </c>
      <c r="E6" s="41" t="s">
        <v>5</v>
      </c>
      <c r="F6" s="42"/>
      <c r="G6" s="43"/>
      <c r="H6" s="44" t="s">
        <v>18</v>
      </c>
    </row>
    <row r="7" spans="1:11" ht="84" customHeight="1" thickBot="1" x14ac:dyDescent="0.3">
      <c r="A7" s="36"/>
      <c r="B7" s="38"/>
      <c r="C7" s="40"/>
      <c r="D7" s="40"/>
      <c r="E7" s="46" t="s">
        <v>6</v>
      </c>
      <c r="F7" s="47"/>
      <c r="G7" s="6" t="s">
        <v>7</v>
      </c>
      <c r="H7" s="45"/>
    </row>
    <row r="8" spans="1:11" x14ac:dyDescent="0.25">
      <c r="A8" s="26" t="s">
        <v>8</v>
      </c>
      <c r="B8" s="27"/>
      <c r="C8" s="7">
        <f>D8+E8+H8</f>
        <v>1112</v>
      </c>
      <c r="D8" s="7">
        <f>SUM(D9:D11)</f>
        <v>733</v>
      </c>
      <c r="E8" s="28">
        <f t="shared" ref="E8:H8" si="0">SUM(E9:E11)</f>
        <v>369</v>
      </c>
      <c r="F8" s="29"/>
      <c r="G8" s="8">
        <v>100</v>
      </c>
      <c r="H8" s="9">
        <f t="shared" si="0"/>
        <v>10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993</v>
      </c>
      <c r="D9" s="13">
        <v>627</v>
      </c>
      <c r="E9" s="30">
        <v>356</v>
      </c>
      <c r="F9" s="31"/>
      <c r="G9" s="14"/>
      <c r="H9" s="15">
        <v>10</v>
      </c>
    </row>
    <row r="10" spans="1:11" x14ac:dyDescent="0.25">
      <c r="A10" s="10">
        <v>2</v>
      </c>
      <c r="B10" s="11" t="s">
        <v>10</v>
      </c>
      <c r="C10" s="12">
        <f t="shared" si="1"/>
        <v>119</v>
      </c>
      <c r="D10" s="13">
        <v>106</v>
      </c>
      <c r="E10" s="30">
        <v>13</v>
      </c>
      <c r="F10" s="31"/>
      <c r="G10" s="14"/>
      <c r="H10" s="15"/>
    </row>
    <row r="11" spans="1:11" ht="15.75" thickBot="1" x14ac:dyDescent="0.3">
      <c r="A11" s="10">
        <v>3</v>
      </c>
      <c r="B11" s="11" t="s">
        <v>11</v>
      </c>
      <c r="C11" s="16">
        <f t="shared" si="1"/>
        <v>0</v>
      </c>
      <c r="D11" s="17">
        <v>0</v>
      </c>
      <c r="E11" s="32">
        <v>0</v>
      </c>
      <c r="F11" s="33"/>
      <c r="G11" s="18"/>
      <c r="H11" s="15"/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>
        <v>300</v>
      </c>
      <c r="G13" s="25">
        <f>IFERROR(F13/$E$8,"")</f>
        <v>0.81300813008130079</v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>
        <v>34</v>
      </c>
      <c r="G14" s="25">
        <f t="shared" ref="G14:G16" si="2">IFERROR(F14/$E$8,"")</f>
        <v>9.2140921409214094E-2</v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>
        <v>19</v>
      </c>
      <c r="G15" s="25">
        <f t="shared" si="2"/>
        <v>5.1490514905149054E-2</v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>
        <v>16</v>
      </c>
      <c r="G16" s="25">
        <f t="shared" si="2"/>
        <v>4.3360433604336043E-2</v>
      </c>
      <c r="H16" s="19"/>
    </row>
  </sheetData>
  <mergeCells count="14">
    <mergeCell ref="B2:H2"/>
    <mergeCell ref="B3:H3"/>
    <mergeCell ref="A6:A7"/>
    <mergeCell ref="B6:B7"/>
    <mergeCell ref="C6:C7"/>
    <mergeCell ref="D6:D7"/>
    <mergeCell ref="E6:G6"/>
    <mergeCell ref="H6:H7"/>
    <mergeCell ref="E7:F7"/>
    <mergeCell ref="A8:B8"/>
    <mergeCell ref="E8:F8"/>
    <mergeCell ref="E9:F9"/>
    <mergeCell ref="E10:F10"/>
    <mergeCell ref="E11:F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workbookViewId="0">
      <selection activeCell="H6" sqref="H6:H7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34" t="s">
        <v>0</v>
      </c>
      <c r="C2" s="34"/>
      <c r="D2" s="34"/>
      <c r="E2" s="34"/>
      <c r="F2" s="34"/>
      <c r="G2" s="34"/>
      <c r="H2" s="34"/>
      <c r="I2" s="2"/>
      <c r="J2" s="2"/>
      <c r="K2" s="2"/>
    </row>
    <row r="3" spans="1:11" ht="18" x14ac:dyDescent="0.35">
      <c r="B3" s="35" t="s">
        <v>1</v>
      </c>
      <c r="C3" s="35"/>
      <c r="D3" s="35"/>
      <c r="E3" s="35"/>
      <c r="F3" s="35"/>
      <c r="G3" s="35"/>
      <c r="H3" s="35"/>
      <c r="I3" s="4"/>
      <c r="J3" s="4"/>
      <c r="K3" s="4"/>
    </row>
    <row r="5" spans="1:11" ht="15.75" thickBot="1" x14ac:dyDescent="0.3"/>
    <row r="6" spans="1:11" x14ac:dyDescent="0.25">
      <c r="A6" s="36"/>
      <c r="B6" s="37" t="s">
        <v>2</v>
      </c>
      <c r="C6" s="39" t="s">
        <v>3</v>
      </c>
      <c r="D6" s="39" t="s">
        <v>4</v>
      </c>
      <c r="E6" s="41" t="s">
        <v>5</v>
      </c>
      <c r="F6" s="42"/>
      <c r="G6" s="43"/>
      <c r="H6" s="44" t="s">
        <v>18</v>
      </c>
    </row>
    <row r="7" spans="1:11" ht="87.75" customHeight="1" thickBot="1" x14ac:dyDescent="0.3">
      <c r="A7" s="36"/>
      <c r="B7" s="38"/>
      <c r="C7" s="40"/>
      <c r="D7" s="40"/>
      <c r="E7" s="46" t="s">
        <v>6</v>
      </c>
      <c r="F7" s="47"/>
      <c r="G7" s="6" t="s">
        <v>7</v>
      </c>
      <c r="H7" s="45"/>
    </row>
    <row r="8" spans="1:11" x14ac:dyDescent="0.25">
      <c r="A8" s="26" t="s">
        <v>8</v>
      </c>
      <c r="B8" s="27"/>
      <c r="C8" s="7">
        <f>D8+E8+H8</f>
        <v>1396</v>
      </c>
      <c r="D8" s="7">
        <f>SUM(D9:D11)</f>
        <v>810</v>
      </c>
      <c r="E8" s="28">
        <f t="shared" ref="E8:H8" si="0">SUM(E9:E11)</f>
        <v>574</v>
      </c>
      <c r="F8" s="29"/>
      <c r="G8" s="8">
        <v>100</v>
      </c>
      <c r="H8" s="9">
        <f t="shared" si="0"/>
        <v>12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1252</v>
      </c>
      <c r="D9" s="13">
        <v>715</v>
      </c>
      <c r="E9" s="30">
        <v>525</v>
      </c>
      <c r="F9" s="31"/>
      <c r="G9" s="14"/>
      <c r="H9" s="15">
        <v>12</v>
      </c>
    </row>
    <row r="10" spans="1:11" x14ac:dyDescent="0.25">
      <c r="A10" s="10">
        <v>2</v>
      </c>
      <c r="B10" s="11" t="s">
        <v>10</v>
      </c>
      <c r="C10" s="12">
        <f t="shared" si="1"/>
        <v>140</v>
      </c>
      <c r="D10" s="13">
        <v>91</v>
      </c>
      <c r="E10" s="30">
        <v>49</v>
      </c>
      <c r="F10" s="31"/>
      <c r="G10" s="14"/>
      <c r="H10" s="15"/>
    </row>
    <row r="11" spans="1:11" ht="15.75" thickBot="1" x14ac:dyDescent="0.3">
      <c r="A11" s="10">
        <v>3</v>
      </c>
      <c r="B11" s="11" t="s">
        <v>11</v>
      </c>
      <c r="C11" s="16">
        <f t="shared" si="1"/>
        <v>4</v>
      </c>
      <c r="D11" s="17">
        <v>4</v>
      </c>
      <c r="E11" s="32">
        <v>0</v>
      </c>
      <c r="F11" s="33"/>
      <c r="G11" s="18"/>
      <c r="H11" s="15"/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>
        <v>472</v>
      </c>
      <c r="G13" s="25">
        <f>IFERROR(F13/$E$8,"")</f>
        <v>0.82229965156794427</v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>
        <v>42</v>
      </c>
      <c r="G14" s="25">
        <f t="shared" ref="G14:G16" si="2">IFERROR(F14/$E$8,"")</f>
        <v>7.3170731707317069E-2</v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>
        <v>30</v>
      </c>
      <c r="G15" s="25">
        <f t="shared" si="2"/>
        <v>5.2264808362369339E-2</v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>
        <v>30</v>
      </c>
      <c r="G16" s="25">
        <f t="shared" si="2"/>
        <v>5.2264808362369339E-2</v>
      </c>
      <c r="H16" s="19"/>
    </row>
  </sheetData>
  <mergeCells count="14">
    <mergeCell ref="B2:H2"/>
    <mergeCell ref="B3:H3"/>
    <mergeCell ref="A6:A7"/>
    <mergeCell ref="B6:B7"/>
    <mergeCell ref="C6:C7"/>
    <mergeCell ref="D6:D7"/>
    <mergeCell ref="E6:G6"/>
    <mergeCell ref="H6:H7"/>
    <mergeCell ref="E7:F7"/>
    <mergeCell ref="A8:B8"/>
    <mergeCell ref="E8:F8"/>
    <mergeCell ref="E9:F9"/>
    <mergeCell ref="E10:F10"/>
    <mergeCell ref="E11:F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workbookViewId="0">
      <selection activeCell="J18" sqref="J18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34" t="s">
        <v>0</v>
      </c>
      <c r="C2" s="34"/>
      <c r="D2" s="34"/>
      <c r="E2" s="34"/>
      <c r="F2" s="34"/>
      <c r="G2" s="34"/>
      <c r="H2" s="34"/>
      <c r="I2" s="2"/>
      <c r="J2" s="2"/>
      <c r="K2" s="2"/>
    </row>
    <row r="3" spans="1:11" ht="18" x14ac:dyDescent="0.35">
      <c r="B3" s="35" t="s">
        <v>1</v>
      </c>
      <c r="C3" s="35"/>
      <c r="D3" s="35"/>
      <c r="E3" s="35"/>
      <c r="F3" s="35"/>
      <c r="G3" s="35"/>
      <c r="H3" s="35"/>
      <c r="I3" s="4"/>
      <c r="J3" s="4"/>
      <c r="K3" s="4"/>
    </row>
    <row r="5" spans="1:11" ht="15.75" thickBot="1" x14ac:dyDescent="0.3"/>
    <row r="6" spans="1:11" x14ac:dyDescent="0.25">
      <c r="A6" s="36"/>
      <c r="B6" s="37" t="s">
        <v>2</v>
      </c>
      <c r="C6" s="39" t="s">
        <v>3</v>
      </c>
      <c r="D6" s="39" t="s">
        <v>4</v>
      </c>
      <c r="E6" s="41" t="s">
        <v>5</v>
      </c>
      <c r="F6" s="42"/>
      <c r="G6" s="43"/>
      <c r="H6" s="44" t="s">
        <v>18</v>
      </c>
    </row>
    <row r="7" spans="1:11" ht="77.25" customHeight="1" thickBot="1" x14ac:dyDescent="0.3">
      <c r="A7" s="36"/>
      <c r="B7" s="38"/>
      <c r="C7" s="40"/>
      <c r="D7" s="40"/>
      <c r="E7" s="46" t="s">
        <v>6</v>
      </c>
      <c r="F7" s="47"/>
      <c r="G7" s="6" t="s">
        <v>7</v>
      </c>
      <c r="H7" s="45"/>
    </row>
    <row r="8" spans="1:11" x14ac:dyDescent="0.25">
      <c r="A8" s="26" t="s">
        <v>8</v>
      </c>
      <c r="B8" s="27"/>
      <c r="C8" s="7">
        <f>D8+E8+H8</f>
        <v>1063</v>
      </c>
      <c r="D8" s="7">
        <f>SUM(D9:D11)</f>
        <v>700</v>
      </c>
      <c r="E8" s="28">
        <f t="shared" ref="E8:H8" si="0">SUM(E9:E11)</f>
        <v>358</v>
      </c>
      <c r="F8" s="29"/>
      <c r="G8" s="8">
        <v>100</v>
      </c>
      <c r="H8" s="9">
        <f t="shared" si="0"/>
        <v>5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981</v>
      </c>
      <c r="D9" s="13">
        <v>630</v>
      </c>
      <c r="E9" s="30">
        <v>346</v>
      </c>
      <c r="F9" s="31"/>
      <c r="G9" s="14"/>
      <c r="H9" s="15">
        <v>5</v>
      </c>
    </row>
    <row r="10" spans="1:11" x14ac:dyDescent="0.25">
      <c r="A10" s="10">
        <v>2</v>
      </c>
      <c r="B10" s="11" t="s">
        <v>10</v>
      </c>
      <c r="C10" s="12">
        <f t="shared" si="1"/>
        <v>74</v>
      </c>
      <c r="D10" s="13">
        <v>62</v>
      </c>
      <c r="E10" s="30">
        <v>12</v>
      </c>
      <c r="F10" s="31"/>
      <c r="G10" s="14"/>
      <c r="H10" s="15"/>
    </row>
    <row r="11" spans="1:11" ht="15.75" thickBot="1" x14ac:dyDescent="0.3">
      <c r="A11" s="10">
        <v>3</v>
      </c>
      <c r="B11" s="11" t="s">
        <v>11</v>
      </c>
      <c r="C11" s="16">
        <f t="shared" si="1"/>
        <v>8</v>
      </c>
      <c r="D11" s="17">
        <v>8</v>
      </c>
      <c r="E11" s="32">
        <v>0</v>
      </c>
      <c r="F11" s="33"/>
      <c r="G11" s="18"/>
      <c r="H11" s="15"/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>
        <v>292</v>
      </c>
      <c r="G13" s="25">
        <f>IFERROR(F13/$E$8,"")</f>
        <v>0.81564245810055869</v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>
        <v>25</v>
      </c>
      <c r="G14" s="25">
        <f t="shared" ref="G14:G16" si="2">IFERROR(F14/$E$8,"")</f>
        <v>6.9832402234636867E-2</v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>
        <v>23</v>
      </c>
      <c r="G15" s="25">
        <f t="shared" si="2"/>
        <v>6.4245810055865923E-2</v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>
        <v>18</v>
      </c>
      <c r="G16" s="25">
        <f t="shared" si="2"/>
        <v>5.027932960893855E-2</v>
      </c>
      <c r="H16" s="19"/>
    </row>
  </sheetData>
  <mergeCells count="14">
    <mergeCell ref="B2:H2"/>
    <mergeCell ref="B3:H3"/>
    <mergeCell ref="A6:A7"/>
    <mergeCell ref="B6:B7"/>
    <mergeCell ref="C6:C7"/>
    <mergeCell ref="D6:D7"/>
    <mergeCell ref="E6:G6"/>
    <mergeCell ref="H6:H7"/>
    <mergeCell ref="E7:F7"/>
    <mergeCell ref="A8:B8"/>
    <mergeCell ref="E8:F8"/>
    <mergeCell ref="E9:F9"/>
    <mergeCell ref="E10:F10"/>
    <mergeCell ref="E11:F11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tabSelected="1" topLeftCell="A4" workbookViewId="0">
      <selection activeCell="E10" sqref="E10:F10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34" t="s">
        <v>0</v>
      </c>
      <c r="C2" s="34"/>
      <c r="D2" s="34"/>
      <c r="E2" s="34"/>
      <c r="F2" s="34"/>
      <c r="G2" s="34"/>
      <c r="H2" s="34"/>
      <c r="I2" s="2"/>
      <c r="J2" s="2"/>
      <c r="K2" s="2"/>
    </row>
    <row r="3" spans="1:11" ht="18" x14ac:dyDescent="0.35">
      <c r="B3" s="35" t="s">
        <v>1</v>
      </c>
      <c r="C3" s="35"/>
      <c r="D3" s="35"/>
      <c r="E3" s="35"/>
      <c r="F3" s="35"/>
      <c r="G3" s="35"/>
      <c r="H3" s="35"/>
      <c r="I3" s="4"/>
      <c r="J3" s="4"/>
      <c r="K3" s="4"/>
    </row>
    <row r="5" spans="1:11" ht="15.75" thickBot="1" x14ac:dyDescent="0.3"/>
    <row r="6" spans="1:11" x14ac:dyDescent="0.25">
      <c r="A6" s="36"/>
      <c r="B6" s="37" t="s">
        <v>2</v>
      </c>
      <c r="C6" s="39" t="s">
        <v>3</v>
      </c>
      <c r="D6" s="39" t="s">
        <v>4</v>
      </c>
      <c r="E6" s="41" t="s">
        <v>5</v>
      </c>
      <c r="F6" s="42"/>
      <c r="G6" s="43"/>
      <c r="H6" s="44" t="s">
        <v>18</v>
      </c>
    </row>
    <row r="7" spans="1:11" ht="75" customHeight="1" thickBot="1" x14ac:dyDescent="0.3">
      <c r="A7" s="36"/>
      <c r="B7" s="38"/>
      <c r="C7" s="40"/>
      <c r="D7" s="40"/>
      <c r="E7" s="46" t="s">
        <v>6</v>
      </c>
      <c r="F7" s="47"/>
      <c r="G7" s="6" t="s">
        <v>7</v>
      </c>
      <c r="H7" s="45"/>
    </row>
    <row r="8" spans="1:11" x14ac:dyDescent="0.25">
      <c r="A8" s="26" t="s">
        <v>8</v>
      </c>
      <c r="B8" s="27"/>
      <c r="C8" s="7">
        <f>D8+E8+H8</f>
        <v>1213</v>
      </c>
      <c r="D8" s="7">
        <f>SUM(D9:D11)</f>
        <v>865</v>
      </c>
      <c r="E8" s="28">
        <f t="shared" ref="E8:H8" si="0">SUM(E9:E11)</f>
        <v>340</v>
      </c>
      <c r="F8" s="29"/>
      <c r="G8" s="8">
        <v>100</v>
      </c>
      <c r="H8" s="9">
        <f t="shared" si="0"/>
        <v>8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1127</v>
      </c>
      <c r="D9" s="13">
        <v>789</v>
      </c>
      <c r="E9" s="30">
        <v>330</v>
      </c>
      <c r="F9" s="31"/>
      <c r="G9" s="14"/>
      <c r="H9" s="15">
        <v>8</v>
      </c>
    </row>
    <row r="10" spans="1:11" x14ac:dyDescent="0.25">
      <c r="A10" s="10">
        <v>2</v>
      </c>
      <c r="B10" s="11" t="s">
        <v>10</v>
      </c>
      <c r="C10" s="12">
        <f t="shared" si="1"/>
        <v>79</v>
      </c>
      <c r="D10" s="13">
        <v>69</v>
      </c>
      <c r="E10" s="30">
        <v>10</v>
      </c>
      <c r="F10" s="31"/>
      <c r="G10" s="14"/>
      <c r="H10" s="15">
        <v>0</v>
      </c>
    </row>
    <row r="11" spans="1:11" ht="15.75" thickBot="1" x14ac:dyDescent="0.3">
      <c r="A11" s="10">
        <v>3</v>
      </c>
      <c r="B11" s="11" t="s">
        <v>11</v>
      </c>
      <c r="C11" s="16">
        <f t="shared" si="1"/>
        <v>7</v>
      </c>
      <c r="D11" s="17">
        <v>7</v>
      </c>
      <c r="E11" s="32">
        <v>0</v>
      </c>
      <c r="F11" s="33"/>
      <c r="G11" s="18"/>
      <c r="H11" s="15">
        <v>0</v>
      </c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>
        <v>258</v>
      </c>
      <c r="G13" s="25">
        <f>IFERROR(F13/$E$8,"")</f>
        <v>0.75882352941176467</v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>
        <v>42</v>
      </c>
      <c r="G14" s="25">
        <f t="shared" ref="G14:G16" si="2">IFERROR(F14/$E$8,"")</f>
        <v>0.12352941176470589</v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>
        <v>30</v>
      </c>
      <c r="G15" s="25">
        <f t="shared" si="2"/>
        <v>8.8235294117647065E-2</v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>
        <v>10</v>
      </c>
      <c r="G16" s="25">
        <f t="shared" si="2"/>
        <v>2.9411764705882353E-2</v>
      </c>
      <c r="H16" s="19"/>
    </row>
  </sheetData>
  <mergeCells count="14">
    <mergeCell ref="B2:H2"/>
    <mergeCell ref="B3:H3"/>
    <mergeCell ref="A6:A7"/>
    <mergeCell ref="B6:B7"/>
    <mergeCell ref="C6:C7"/>
    <mergeCell ref="D6:D7"/>
    <mergeCell ref="E6:G6"/>
    <mergeCell ref="H6:H7"/>
    <mergeCell ref="E7:F7"/>
    <mergeCell ref="A8:B8"/>
    <mergeCell ref="E8:F8"/>
    <mergeCell ref="E9:F9"/>
    <mergeCell ref="E10:F10"/>
    <mergeCell ref="E11:F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workbookViewId="0">
      <selection activeCell="H6" sqref="H6:H7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34" t="s">
        <v>0</v>
      </c>
      <c r="C2" s="34"/>
      <c r="D2" s="34"/>
      <c r="E2" s="34"/>
      <c r="F2" s="34"/>
      <c r="G2" s="34"/>
      <c r="H2" s="34"/>
      <c r="I2" s="2"/>
      <c r="J2" s="2"/>
      <c r="K2" s="2"/>
    </row>
    <row r="3" spans="1:11" ht="18" x14ac:dyDescent="0.35">
      <c r="B3" s="35" t="s">
        <v>1</v>
      </c>
      <c r="C3" s="35"/>
      <c r="D3" s="35"/>
      <c r="E3" s="35"/>
      <c r="F3" s="35"/>
      <c r="G3" s="35"/>
      <c r="H3" s="35"/>
      <c r="I3" s="4"/>
      <c r="J3" s="4"/>
      <c r="K3" s="4"/>
    </row>
    <row r="5" spans="1:11" ht="15.75" thickBot="1" x14ac:dyDescent="0.3"/>
    <row r="6" spans="1:11" x14ac:dyDescent="0.25">
      <c r="A6" s="36"/>
      <c r="B6" s="37" t="s">
        <v>2</v>
      </c>
      <c r="C6" s="39" t="s">
        <v>3</v>
      </c>
      <c r="D6" s="39" t="s">
        <v>4</v>
      </c>
      <c r="E6" s="41" t="s">
        <v>5</v>
      </c>
      <c r="F6" s="42"/>
      <c r="G6" s="43"/>
      <c r="H6" s="44" t="s">
        <v>18</v>
      </c>
    </row>
    <row r="7" spans="1:11" ht="81" customHeight="1" thickBot="1" x14ac:dyDescent="0.3">
      <c r="A7" s="36"/>
      <c r="B7" s="38"/>
      <c r="C7" s="40"/>
      <c r="D7" s="40"/>
      <c r="E7" s="46" t="s">
        <v>6</v>
      </c>
      <c r="F7" s="47"/>
      <c r="G7" s="6" t="s">
        <v>7</v>
      </c>
      <c r="H7" s="45"/>
    </row>
    <row r="8" spans="1:11" x14ac:dyDescent="0.25">
      <c r="A8" s="26" t="s">
        <v>8</v>
      </c>
      <c r="B8" s="27"/>
      <c r="C8" s="7">
        <f>D8+E8+H8</f>
        <v>0</v>
      </c>
      <c r="D8" s="7">
        <f>SUM(D9:D11)</f>
        <v>0</v>
      </c>
      <c r="E8" s="28">
        <f t="shared" ref="E8:H8" si="0">SUM(E9:E11)</f>
        <v>0</v>
      </c>
      <c r="F8" s="29"/>
      <c r="G8" s="8">
        <v>100</v>
      </c>
      <c r="H8" s="9">
        <f t="shared" si="0"/>
        <v>0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0</v>
      </c>
      <c r="D9" s="13"/>
      <c r="E9" s="30"/>
      <c r="F9" s="31"/>
      <c r="G9" s="14"/>
      <c r="H9" s="15"/>
    </row>
    <row r="10" spans="1:11" x14ac:dyDescent="0.25">
      <c r="A10" s="10">
        <v>2</v>
      </c>
      <c r="B10" s="11" t="s">
        <v>10</v>
      </c>
      <c r="C10" s="12">
        <f t="shared" si="1"/>
        <v>0</v>
      </c>
      <c r="D10" s="13"/>
      <c r="E10" s="30"/>
      <c r="F10" s="31"/>
      <c r="G10" s="14"/>
      <c r="H10" s="15"/>
    </row>
    <row r="11" spans="1:11" ht="15.75" thickBot="1" x14ac:dyDescent="0.3">
      <c r="A11" s="10">
        <v>3</v>
      </c>
      <c r="B11" s="11" t="s">
        <v>11</v>
      </c>
      <c r="C11" s="16">
        <f t="shared" si="1"/>
        <v>0</v>
      </c>
      <c r="D11" s="17"/>
      <c r="E11" s="32"/>
      <c r="F11" s="33"/>
      <c r="G11" s="18"/>
      <c r="H11" s="15"/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/>
      <c r="G13" s="25" t="str">
        <f>IFERROR(F13/$E$8,"")</f>
        <v/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/>
      <c r="G14" s="25" t="str">
        <f t="shared" ref="G14:G16" si="2">IFERROR(F14/$E$8,"")</f>
        <v/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/>
      <c r="G15" s="25" t="str">
        <f t="shared" si="2"/>
        <v/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/>
      <c r="G16" s="25" t="str">
        <f t="shared" si="2"/>
        <v/>
      </c>
      <c r="H16" s="19"/>
    </row>
  </sheetData>
  <mergeCells count="14">
    <mergeCell ref="B2:H2"/>
    <mergeCell ref="B3:H3"/>
    <mergeCell ref="A6:A7"/>
    <mergeCell ref="B6:B7"/>
    <mergeCell ref="C6:C7"/>
    <mergeCell ref="D6:D7"/>
    <mergeCell ref="E6:G6"/>
    <mergeCell ref="H6:H7"/>
    <mergeCell ref="E7:F7"/>
    <mergeCell ref="A8:B8"/>
    <mergeCell ref="E8:F8"/>
    <mergeCell ref="E9:F9"/>
    <mergeCell ref="E10:F10"/>
    <mergeCell ref="E11:F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workbookViewId="0">
      <selection activeCell="H6" sqref="H6:H7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34" t="s">
        <v>0</v>
      </c>
      <c r="C2" s="34"/>
      <c r="D2" s="34"/>
      <c r="E2" s="34"/>
      <c r="F2" s="34"/>
      <c r="G2" s="34"/>
      <c r="H2" s="34"/>
      <c r="I2" s="2"/>
      <c r="J2" s="2"/>
      <c r="K2" s="2"/>
    </row>
    <row r="3" spans="1:11" ht="18" x14ac:dyDescent="0.35">
      <c r="B3" s="35" t="s">
        <v>1</v>
      </c>
      <c r="C3" s="35"/>
      <c r="D3" s="35"/>
      <c r="E3" s="35"/>
      <c r="F3" s="35"/>
      <c r="G3" s="35"/>
      <c r="H3" s="35"/>
      <c r="I3" s="4"/>
      <c r="J3" s="4"/>
      <c r="K3" s="4"/>
    </row>
    <row r="5" spans="1:11" ht="15.75" thickBot="1" x14ac:dyDescent="0.3"/>
    <row r="6" spans="1:11" x14ac:dyDescent="0.25">
      <c r="A6" s="36"/>
      <c r="B6" s="37" t="s">
        <v>2</v>
      </c>
      <c r="C6" s="39" t="s">
        <v>3</v>
      </c>
      <c r="D6" s="39" t="s">
        <v>4</v>
      </c>
      <c r="E6" s="41" t="s">
        <v>5</v>
      </c>
      <c r="F6" s="42"/>
      <c r="G6" s="43"/>
      <c r="H6" s="44" t="s">
        <v>18</v>
      </c>
    </row>
    <row r="7" spans="1:11" ht="77.25" customHeight="1" thickBot="1" x14ac:dyDescent="0.3">
      <c r="A7" s="36"/>
      <c r="B7" s="38"/>
      <c r="C7" s="40"/>
      <c r="D7" s="40"/>
      <c r="E7" s="46" t="s">
        <v>6</v>
      </c>
      <c r="F7" s="47"/>
      <c r="G7" s="6" t="s">
        <v>7</v>
      </c>
      <c r="H7" s="45"/>
    </row>
    <row r="8" spans="1:11" x14ac:dyDescent="0.25">
      <c r="A8" s="26" t="s">
        <v>8</v>
      </c>
      <c r="B8" s="27"/>
      <c r="C8" s="7">
        <f>D8+E8+H8</f>
        <v>0</v>
      </c>
      <c r="D8" s="7">
        <f>SUM(D9:D11)</f>
        <v>0</v>
      </c>
      <c r="E8" s="28">
        <f t="shared" ref="E8:H8" si="0">SUM(E9:E11)</f>
        <v>0</v>
      </c>
      <c r="F8" s="29"/>
      <c r="G8" s="8">
        <v>100</v>
      </c>
      <c r="H8" s="9">
        <f t="shared" si="0"/>
        <v>0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0</v>
      </c>
      <c r="D9" s="13"/>
      <c r="E9" s="30"/>
      <c r="F9" s="31"/>
      <c r="G9" s="14"/>
      <c r="H9" s="15"/>
    </row>
    <row r="10" spans="1:11" x14ac:dyDescent="0.25">
      <c r="A10" s="10">
        <v>2</v>
      </c>
      <c r="B10" s="11" t="s">
        <v>10</v>
      </c>
      <c r="C10" s="12">
        <f t="shared" si="1"/>
        <v>0</v>
      </c>
      <c r="D10" s="13"/>
      <c r="E10" s="30"/>
      <c r="F10" s="31"/>
      <c r="G10" s="14"/>
      <c r="H10" s="15"/>
    </row>
    <row r="11" spans="1:11" ht="15.75" thickBot="1" x14ac:dyDescent="0.3">
      <c r="A11" s="10">
        <v>3</v>
      </c>
      <c r="B11" s="11" t="s">
        <v>11</v>
      </c>
      <c r="C11" s="16">
        <f t="shared" si="1"/>
        <v>0</v>
      </c>
      <c r="D11" s="17"/>
      <c r="E11" s="32"/>
      <c r="F11" s="33"/>
      <c r="G11" s="18"/>
      <c r="H11" s="15"/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/>
      <c r="G13" s="25" t="str">
        <f>IFERROR(F13/$E$8,"")</f>
        <v/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/>
      <c r="G14" s="25" t="str">
        <f t="shared" ref="G14:G16" si="2">IFERROR(F14/$E$8,"")</f>
        <v/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/>
      <c r="G15" s="25" t="str">
        <f t="shared" si="2"/>
        <v/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/>
      <c r="G16" s="25" t="str">
        <f t="shared" si="2"/>
        <v/>
      </c>
      <c r="H16" s="19"/>
    </row>
  </sheetData>
  <mergeCells count="14">
    <mergeCell ref="B2:H2"/>
    <mergeCell ref="B3:H3"/>
    <mergeCell ref="A6:A7"/>
    <mergeCell ref="B6:B7"/>
    <mergeCell ref="C6:C7"/>
    <mergeCell ref="D6:D7"/>
    <mergeCell ref="E6:G6"/>
    <mergeCell ref="H6:H7"/>
    <mergeCell ref="E7:F7"/>
    <mergeCell ref="A8:B8"/>
    <mergeCell ref="E8:F8"/>
    <mergeCell ref="E9:F9"/>
    <mergeCell ref="E10:F10"/>
    <mergeCell ref="E11:F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workbookViewId="0">
      <selection activeCell="H6" sqref="H6:H7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34" t="s">
        <v>0</v>
      </c>
      <c r="C2" s="34"/>
      <c r="D2" s="34"/>
      <c r="E2" s="34"/>
      <c r="F2" s="34"/>
      <c r="G2" s="34"/>
      <c r="H2" s="34"/>
      <c r="I2" s="2"/>
      <c r="J2" s="2"/>
      <c r="K2" s="2"/>
    </row>
    <row r="3" spans="1:11" ht="18" x14ac:dyDescent="0.35">
      <c r="B3" s="35" t="s">
        <v>1</v>
      </c>
      <c r="C3" s="35"/>
      <c r="D3" s="35"/>
      <c r="E3" s="35"/>
      <c r="F3" s="35"/>
      <c r="G3" s="35"/>
      <c r="H3" s="35"/>
      <c r="I3" s="4"/>
      <c r="J3" s="4"/>
      <c r="K3" s="4"/>
    </row>
    <row r="5" spans="1:11" ht="15.75" thickBot="1" x14ac:dyDescent="0.3"/>
    <row r="6" spans="1:11" x14ac:dyDescent="0.25">
      <c r="A6" s="36"/>
      <c r="B6" s="37" t="s">
        <v>2</v>
      </c>
      <c r="C6" s="39" t="s">
        <v>3</v>
      </c>
      <c r="D6" s="39" t="s">
        <v>4</v>
      </c>
      <c r="E6" s="41" t="s">
        <v>5</v>
      </c>
      <c r="F6" s="42"/>
      <c r="G6" s="43"/>
      <c r="H6" s="44" t="s">
        <v>18</v>
      </c>
    </row>
    <row r="7" spans="1:11" ht="82.5" customHeight="1" thickBot="1" x14ac:dyDescent="0.3">
      <c r="A7" s="36"/>
      <c r="B7" s="38"/>
      <c r="C7" s="40"/>
      <c r="D7" s="40"/>
      <c r="E7" s="46" t="s">
        <v>6</v>
      </c>
      <c r="F7" s="47"/>
      <c r="G7" s="6" t="s">
        <v>7</v>
      </c>
      <c r="H7" s="45"/>
    </row>
    <row r="8" spans="1:11" x14ac:dyDescent="0.25">
      <c r="A8" s="26" t="s">
        <v>8</v>
      </c>
      <c r="B8" s="27"/>
      <c r="C8" s="7">
        <f>D8+E8+H8</f>
        <v>0</v>
      </c>
      <c r="D8" s="7">
        <f>SUM(D9:D11)</f>
        <v>0</v>
      </c>
      <c r="E8" s="28">
        <f t="shared" ref="E8:H8" si="0">SUM(E9:E11)</f>
        <v>0</v>
      </c>
      <c r="F8" s="29"/>
      <c r="G8" s="8">
        <v>100</v>
      </c>
      <c r="H8" s="9">
        <f t="shared" si="0"/>
        <v>0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0</v>
      </c>
      <c r="D9" s="13"/>
      <c r="E9" s="30"/>
      <c r="F9" s="31"/>
      <c r="G9" s="14"/>
      <c r="H9" s="15"/>
    </row>
    <row r="10" spans="1:11" x14ac:dyDescent="0.25">
      <c r="A10" s="10">
        <v>2</v>
      </c>
      <c r="B10" s="11" t="s">
        <v>10</v>
      </c>
      <c r="C10" s="12">
        <f t="shared" si="1"/>
        <v>0</v>
      </c>
      <c r="D10" s="13"/>
      <c r="E10" s="30"/>
      <c r="F10" s="31"/>
      <c r="G10" s="14"/>
      <c r="H10" s="15"/>
    </row>
    <row r="11" spans="1:11" ht="15.75" thickBot="1" x14ac:dyDescent="0.3">
      <c r="A11" s="10">
        <v>3</v>
      </c>
      <c r="B11" s="11" t="s">
        <v>11</v>
      </c>
      <c r="C11" s="16">
        <f t="shared" si="1"/>
        <v>0</v>
      </c>
      <c r="D11" s="17"/>
      <c r="E11" s="32"/>
      <c r="F11" s="33"/>
      <c r="G11" s="18"/>
      <c r="H11" s="15"/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/>
      <c r="G13" s="25" t="str">
        <f>IFERROR(F13/$E$8,"")</f>
        <v/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/>
      <c r="G14" s="25" t="str">
        <f t="shared" ref="G14:G16" si="2">IFERROR(F14/$E$8,"")</f>
        <v/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/>
      <c r="G15" s="25" t="str">
        <f t="shared" si="2"/>
        <v/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/>
      <c r="G16" s="25" t="str">
        <f t="shared" si="2"/>
        <v/>
      </c>
      <c r="H16" s="19"/>
    </row>
  </sheetData>
  <mergeCells count="14">
    <mergeCell ref="B2:H2"/>
    <mergeCell ref="B3:H3"/>
    <mergeCell ref="A6:A7"/>
    <mergeCell ref="B6:B7"/>
    <mergeCell ref="C6:C7"/>
    <mergeCell ref="D6:D7"/>
    <mergeCell ref="E6:G6"/>
    <mergeCell ref="H6:H7"/>
    <mergeCell ref="E7:F7"/>
    <mergeCell ref="A8:B8"/>
    <mergeCell ref="E8:F8"/>
    <mergeCell ref="E9:F9"/>
    <mergeCell ref="E10:F10"/>
    <mergeCell ref="E11:F1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workbookViewId="0">
      <selection activeCell="H6" sqref="H6:H7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34" t="s">
        <v>0</v>
      </c>
      <c r="C2" s="34"/>
      <c r="D2" s="34"/>
      <c r="E2" s="34"/>
      <c r="F2" s="34"/>
      <c r="G2" s="34"/>
      <c r="H2" s="34"/>
      <c r="I2" s="2"/>
      <c r="J2" s="2"/>
      <c r="K2" s="2"/>
    </row>
    <row r="3" spans="1:11" ht="18" x14ac:dyDescent="0.35">
      <c r="B3" s="35" t="s">
        <v>1</v>
      </c>
      <c r="C3" s="35"/>
      <c r="D3" s="35"/>
      <c r="E3" s="35"/>
      <c r="F3" s="35"/>
      <c r="G3" s="35"/>
      <c r="H3" s="35"/>
      <c r="I3" s="4"/>
      <c r="J3" s="4"/>
      <c r="K3" s="4"/>
    </row>
    <row r="5" spans="1:11" ht="15.75" thickBot="1" x14ac:dyDescent="0.3"/>
    <row r="6" spans="1:11" x14ac:dyDescent="0.25">
      <c r="A6" s="36"/>
      <c r="B6" s="37" t="s">
        <v>2</v>
      </c>
      <c r="C6" s="39" t="s">
        <v>3</v>
      </c>
      <c r="D6" s="39" t="s">
        <v>4</v>
      </c>
      <c r="E6" s="41" t="s">
        <v>5</v>
      </c>
      <c r="F6" s="42"/>
      <c r="G6" s="43"/>
      <c r="H6" s="44" t="s">
        <v>18</v>
      </c>
    </row>
    <row r="7" spans="1:11" ht="81" customHeight="1" thickBot="1" x14ac:dyDescent="0.3">
      <c r="A7" s="36"/>
      <c r="B7" s="38"/>
      <c r="C7" s="40"/>
      <c r="D7" s="40"/>
      <c r="E7" s="46" t="s">
        <v>6</v>
      </c>
      <c r="F7" s="47"/>
      <c r="G7" s="6" t="s">
        <v>7</v>
      </c>
      <c r="H7" s="45"/>
    </row>
    <row r="8" spans="1:11" x14ac:dyDescent="0.25">
      <c r="A8" s="26" t="s">
        <v>8</v>
      </c>
      <c r="B8" s="27"/>
      <c r="C8" s="7">
        <f>D8+E8+H8</f>
        <v>0</v>
      </c>
      <c r="D8" s="7">
        <f>SUM(D9:D11)</f>
        <v>0</v>
      </c>
      <c r="E8" s="28">
        <f t="shared" ref="E8:H8" si="0">SUM(E9:E11)</f>
        <v>0</v>
      </c>
      <c r="F8" s="29"/>
      <c r="G8" s="8">
        <v>100</v>
      </c>
      <c r="H8" s="9">
        <f t="shared" si="0"/>
        <v>0</v>
      </c>
    </row>
    <row r="9" spans="1:11" x14ac:dyDescent="0.25">
      <c r="A9" s="10">
        <v>1</v>
      </c>
      <c r="B9" s="11" t="s">
        <v>9</v>
      </c>
      <c r="C9" s="12">
        <f t="shared" ref="C9:C11" si="1">SUM(D9:H9)</f>
        <v>0</v>
      </c>
      <c r="D9" s="13"/>
      <c r="E9" s="30"/>
      <c r="F9" s="31"/>
      <c r="G9" s="14"/>
      <c r="H9" s="15"/>
    </row>
    <row r="10" spans="1:11" x14ac:dyDescent="0.25">
      <c r="A10" s="10">
        <v>2</v>
      </c>
      <c r="B10" s="11" t="s">
        <v>10</v>
      </c>
      <c r="C10" s="12">
        <f t="shared" si="1"/>
        <v>0</v>
      </c>
      <c r="D10" s="13"/>
      <c r="E10" s="30"/>
      <c r="F10" s="31"/>
      <c r="G10" s="14"/>
      <c r="H10" s="15"/>
    </row>
    <row r="11" spans="1:11" ht="15.75" thickBot="1" x14ac:dyDescent="0.3">
      <c r="A11" s="10">
        <v>3</v>
      </c>
      <c r="B11" s="11" t="s">
        <v>11</v>
      </c>
      <c r="C11" s="16">
        <f t="shared" si="1"/>
        <v>0</v>
      </c>
      <c r="D11" s="17"/>
      <c r="E11" s="32"/>
      <c r="F11" s="33"/>
      <c r="G11" s="18"/>
      <c r="H11" s="15"/>
    </row>
    <row r="12" spans="1:11" x14ac:dyDescent="0.25">
      <c r="A12" s="19"/>
      <c r="B12" s="19"/>
      <c r="C12" s="20"/>
      <c r="D12" s="20"/>
      <c r="E12" s="21" t="s">
        <v>12</v>
      </c>
      <c r="F12" s="22" t="s">
        <v>6</v>
      </c>
      <c r="G12" s="22" t="s">
        <v>7</v>
      </c>
      <c r="H12" s="19"/>
    </row>
    <row r="13" spans="1:11" x14ac:dyDescent="0.25">
      <c r="A13" s="19"/>
      <c r="B13" s="19"/>
      <c r="C13" s="19"/>
      <c r="D13" s="19"/>
      <c r="E13" s="23" t="s">
        <v>13</v>
      </c>
      <c r="F13" s="24"/>
      <c r="G13" s="25" t="str">
        <f>IFERROR(F13/$E$8,"")</f>
        <v/>
      </c>
      <c r="H13" s="19"/>
    </row>
    <row r="14" spans="1:11" x14ac:dyDescent="0.25">
      <c r="A14" s="19"/>
      <c r="B14" s="19"/>
      <c r="C14" s="19"/>
      <c r="D14" s="19"/>
      <c r="E14" s="23" t="s">
        <v>14</v>
      </c>
      <c r="F14" s="24"/>
      <c r="G14" s="25" t="str">
        <f t="shared" ref="G14:G16" si="2">IFERROR(F14/$E$8,"")</f>
        <v/>
      </c>
      <c r="H14" s="19"/>
    </row>
    <row r="15" spans="1:11" x14ac:dyDescent="0.25">
      <c r="A15" s="19"/>
      <c r="B15" s="19"/>
      <c r="C15" s="19"/>
      <c r="D15" s="19"/>
      <c r="E15" s="23" t="s">
        <v>15</v>
      </c>
      <c r="F15" s="24"/>
      <c r="G15" s="25" t="str">
        <f t="shared" si="2"/>
        <v/>
      </c>
      <c r="H15" s="19"/>
    </row>
    <row r="16" spans="1:11" x14ac:dyDescent="0.25">
      <c r="A16" s="19"/>
      <c r="B16" s="19"/>
      <c r="C16" s="19"/>
      <c r="D16" s="19"/>
      <c r="E16" s="23" t="s">
        <v>16</v>
      </c>
      <c r="F16" s="24"/>
      <c r="G16" s="25" t="str">
        <f t="shared" si="2"/>
        <v/>
      </c>
      <c r="H16" s="19"/>
    </row>
  </sheetData>
  <mergeCells count="14">
    <mergeCell ref="B2:H2"/>
    <mergeCell ref="B3:H3"/>
    <mergeCell ref="A6:A7"/>
    <mergeCell ref="B6:B7"/>
    <mergeCell ref="C6:C7"/>
    <mergeCell ref="D6:D7"/>
    <mergeCell ref="E6:G6"/>
    <mergeCell ref="H6:H7"/>
    <mergeCell ref="E7:F7"/>
    <mergeCell ref="A8:B8"/>
    <mergeCell ref="E8:F8"/>
    <mergeCell ref="E9:F9"/>
    <mergeCell ref="E10:F10"/>
    <mergeCell ref="E11:F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Ե-01</vt:lpstr>
      <vt:lpstr>Ե-02</vt:lpstr>
      <vt:lpstr>Ե-03</vt:lpstr>
      <vt:lpstr>Ե-04</vt:lpstr>
      <vt:lpstr>Ե-05</vt:lpstr>
      <vt:lpstr>Ե-06</vt:lpstr>
      <vt:lpstr>Ե-07</vt:lpstr>
      <vt:lpstr>Ե-08</vt:lpstr>
      <vt:lpstr>Ե-09</vt:lpstr>
      <vt:lpstr>Ե-10</vt:lpstr>
      <vt:lpstr>Ե-11</vt:lpstr>
      <vt:lpstr>Ե-12</vt:lpstr>
      <vt:lpstr>Ե_1-ին եռ.</vt:lpstr>
      <vt:lpstr>Ե_2-րդ եռ.</vt:lpstr>
      <vt:lpstr>Ե_3-րդ եռ.</vt:lpstr>
      <vt:lpstr>Ե_4-րդ եռ.</vt:lpstr>
      <vt:lpstr>Ե_1-ին կիս.</vt:lpstr>
      <vt:lpstr>Ե_2-րդ կիս.</vt:lpstr>
      <vt:lpstr>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Zaruhi.Jhangiryan</cp:lastModifiedBy>
  <cp:lastPrinted>2017-05-10T07:18:21Z</cp:lastPrinted>
  <dcterms:created xsi:type="dcterms:W3CDTF">2017-02-24T10:04:03Z</dcterms:created>
  <dcterms:modified xsi:type="dcterms:W3CDTF">2017-06-09T06:57:28Z</dcterms:modified>
</cp:coreProperties>
</file>