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tabRatio="650" firstSheet="2" activeTab="2"/>
  </bookViews>
  <sheets>
    <sheet name="Հ-01" sheetId="2" r:id="rId1"/>
    <sheet name="Հ-02" sheetId="1" r:id="rId2"/>
    <sheet name="Հ-08" sheetId="8" r:id="rId3"/>
  </sheets>
  <calcPr calcId="144525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9" i="8" l="1"/>
  <c r="F19" i="8" s="1"/>
  <c r="G18" i="8"/>
  <c r="F18" i="8" s="1"/>
  <c r="G17" i="8"/>
  <c r="F17" i="8" s="1"/>
  <c r="G14" i="8"/>
  <c r="F14" i="8" s="1"/>
  <c r="G13" i="8"/>
  <c r="F13" i="8" s="1"/>
  <c r="G12" i="8"/>
  <c r="F12" i="8" s="1"/>
  <c r="G11" i="8"/>
  <c r="F11" i="8" s="1"/>
  <c r="G10" i="8"/>
  <c r="F10" i="8" s="1"/>
  <c r="G9" i="8"/>
  <c r="F9" i="8" s="1"/>
  <c r="G8" i="8"/>
  <c r="F8" i="8" s="1"/>
  <c r="G7" i="8"/>
  <c r="F7" i="8" s="1"/>
  <c r="G6" i="8"/>
  <c r="F6" i="8" s="1"/>
  <c r="G5" i="8"/>
  <c r="F5" i="8" s="1"/>
  <c r="G4" i="8"/>
  <c r="F4" i="8" s="1"/>
  <c r="G3" i="8"/>
  <c r="F3" i="8" s="1"/>
  <c r="G19" i="1"/>
  <c r="F19" i="1" s="1"/>
  <c r="G18" i="1"/>
  <c r="F18" i="1" s="1"/>
  <c r="G17" i="1"/>
  <c r="F17" i="1" s="1"/>
  <c r="G14" i="1"/>
  <c r="F14" i="1" s="1"/>
  <c r="G13" i="1"/>
  <c r="F13" i="1"/>
  <c r="G12" i="1"/>
  <c r="F12" i="1" s="1"/>
  <c r="G11" i="1"/>
  <c r="F11" i="1"/>
  <c r="G10" i="1"/>
  <c r="F10" i="1" s="1"/>
  <c r="G9" i="1"/>
  <c r="F9" i="1" s="1"/>
  <c r="G8" i="1"/>
  <c r="F8" i="1" s="1"/>
  <c r="G7" i="1"/>
  <c r="F7" i="1" s="1"/>
  <c r="G6" i="1"/>
  <c r="F6" i="1" s="1"/>
  <c r="G5" i="1"/>
  <c r="F5" i="1" s="1"/>
  <c r="G4" i="1"/>
  <c r="F4" i="1" s="1"/>
  <c r="G3" i="1"/>
  <c r="F3" i="1" s="1"/>
  <c r="G17" i="2" l="1"/>
  <c r="F17" i="2" s="1"/>
  <c r="G18" i="2"/>
  <c r="F18" i="2" s="1"/>
  <c r="G19" i="2"/>
  <c r="F19" i="2" s="1"/>
  <c r="G4" i="2"/>
  <c r="F4" i="2" s="1"/>
  <c r="G5" i="2"/>
  <c r="F5" i="2" s="1"/>
  <c r="G6" i="2"/>
  <c r="F6" i="2" s="1"/>
  <c r="G7" i="2"/>
  <c r="F7" i="2" s="1"/>
  <c r="G8" i="2"/>
  <c r="F8" i="2" s="1"/>
  <c r="G9" i="2"/>
  <c r="F9" i="2" s="1"/>
  <c r="G10" i="2"/>
  <c r="F10" i="2" s="1"/>
  <c r="G11" i="2"/>
  <c r="F11" i="2" s="1"/>
  <c r="G12" i="2"/>
  <c r="F12" i="2" s="1"/>
  <c r="G13" i="2"/>
  <c r="F13" i="2" s="1"/>
  <c r="G14" i="2"/>
  <c r="F14" i="2" s="1"/>
  <c r="G3" i="2"/>
  <c r="F3" i="2" s="1"/>
</calcChain>
</file>

<file path=xl/sharedStrings.xml><?xml version="1.0" encoding="utf-8"?>
<sst xmlns="http://schemas.openxmlformats.org/spreadsheetml/2006/main" count="108" uniqueCount="31">
  <si>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</si>
  <si>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</si>
  <si>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</si>
  <si>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</si>
  <si>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</si>
  <si>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</si>
  <si>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</si>
  <si>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</si>
  <si>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</si>
  <si>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</si>
  <si>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</si>
  <si>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</si>
  <si>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</si>
  <si>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r>
      <t xml:space="preserve">2017Թ.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</si>
  <si>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</si>
  <si>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2017Թ. ՀՈՒՆՎԱՐ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</si>
  <si>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</si>
  <si>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t xml:space="preserve">Գրություններ, որից՝ 23 -իրավական ակտի նախագիծ      </t>
  </si>
  <si>
    <t xml:space="preserve">Պաշտոնական գրություններ, որից՝ 28 իրավական նախագիծ    </t>
  </si>
  <si>
    <t xml:space="preserve">Գրություններ, որից՝ 29-օրենսդրական ակտի նախագիծ </t>
  </si>
  <si>
    <t xml:space="preserve">Պաշտոնական գրություններ, որից՝ 43-օրենսդրական  ակտի նախագիծ </t>
  </si>
  <si>
    <r>
      <t xml:space="preserve">2017Թ. ՓԵՏՐՎԱՐ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</si>
  <si>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ՓԵՏՐՎԱՐ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</si>
  <si>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2017Թ. ՓԵՏՐՎԱՐ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</si>
  <si>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</si>
  <si>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2017Թ. ՕԳՈՍՏՈՍ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</si>
  <si>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 ՕԳՈՍՏՈՍ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</si>
  <si>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2018Թ.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</si>
  <si>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2017Թ.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</si>
  <si>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 որից՝ 20-օրենսդրական  ակտի նախագիծ </t>
  </si>
  <si>
    <t xml:space="preserve">Գրություններ,  որից՝  35-օրենսդրական  ակտի նախագիծ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</si>
</sst>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2" fillId="0" borderId="18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</cellXfs>
  <cellStyles count="1">
    <cellStyle name="Normal" xfId="0" builtinId="0"/>
  </cellStyles>
  <dxfs count="18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8" sqref="D18"/>
    </sheetView>
  </sheetViews>
  <sheetFormatPr defaultColWidth="9.140625" defaultRowHeight="12" x14ac:dyDescent="0.25"/>
  <cols>
    <col min="1" max="1" width="4.140625" style="47" customWidth="1"/>
    <col min="2" max="2" width="39.7109375" style="22" customWidth="1"/>
    <col min="3" max="3" width="7" style="22" customWidth="1"/>
    <col min="4" max="4" width="38" style="22" customWidth="1"/>
    <col min="5" max="5" width="8.42578125" style="22" customWidth="1"/>
    <col min="6" max="6" width="9" style="22" customWidth="1"/>
    <col min="7" max="7" width="5.85546875" style="23" customWidth="1"/>
    <col min="8" max="16384" width="9.140625" style="22"/>
  </cols>
  <sheetData>
    <row r="1" spans="1:7" ht="38.25" customHeight="1" thickBot="1" x14ac:dyDescent="0.35">
      <c r="A1" s="42"/>
      <c r="B1" s="21"/>
      <c r="C1" s="21"/>
      <c r="D1" s="21"/>
      <c r="E1" s="21"/>
    </row>
    <row r="2" spans="1:7" ht="42.75" customHeight="1" thickBot="1" x14ac:dyDescent="0.3">
      <c r="A2" s="43"/>
      <c r="B2" s="49" t="s">
        <v>15</v>
      </c>
      <c r="C2" s="49"/>
      <c r="D2" s="49" t="s">
        <v>16</v>
      </c>
      <c r="E2" s="49"/>
      <c r="F2" s="50" t="s">
        <v>11</v>
      </c>
      <c r="G2" s="51"/>
    </row>
    <row r="3" spans="1:7" ht="23.25" customHeight="1" x14ac:dyDescent="0.25">
      <c r="A3" s="32">
        <v>1</v>
      </c>
      <c r="B3" s="4" t="s">
        <v>9</v>
      </c>
      <c r="C3" s="16">
        <v>4096</v>
      </c>
      <c r="D3" s="4" t="s">
        <v>9</v>
      </c>
      <c r="E3" s="16">
        <v>4189</v>
      </c>
      <c r="F3" s="24" t="str">
        <f t="shared" ref="F3:F9" si="0">IF(G3=0,"Անփոփոխ",IF(G3&gt;0,"Աճել է","Նվազել է"))</f>
        <v>Աճել է</v>
      </c>
      <c r="G3" s="24">
        <f t="shared" ref="G3:G14" si="1">E3-C3</f>
        <v>93</v>
      </c>
    </row>
    <row r="4" spans="1:7" ht="27" customHeight="1" x14ac:dyDescent="0.25">
      <c r="A4" s="33">
        <v>2</v>
      </c>
      <c r="B4" s="14" t="s">
        <v>0</v>
      </c>
      <c r="C4" s="8">
        <v>3185</v>
      </c>
      <c r="D4" s="14" t="s">
        <v>17</v>
      </c>
      <c r="E4" s="8">
        <v>3332</v>
      </c>
      <c r="F4" s="25" t="str">
        <f t="shared" si="0"/>
        <v>Աճել է</v>
      </c>
      <c r="G4" s="25">
        <f t="shared" si="1"/>
        <v>147</v>
      </c>
    </row>
    <row r="5" spans="1:7" ht="23.25" customHeight="1" x14ac:dyDescent="0.25">
      <c r="A5" s="33">
        <v>3</v>
      </c>
      <c r="B5" s="6" t="s">
        <v>5</v>
      </c>
      <c r="C5" s="8">
        <v>202</v>
      </c>
      <c r="D5" s="6" t="s">
        <v>5</v>
      </c>
      <c r="E5" s="8">
        <v>157</v>
      </c>
      <c r="F5" s="25" t="str">
        <f t="shared" si="0"/>
        <v>Նվազել է</v>
      </c>
      <c r="G5" s="25">
        <f t="shared" si="1"/>
        <v>-45</v>
      </c>
    </row>
    <row r="6" spans="1:7" ht="22.5" customHeight="1" x14ac:dyDescent="0.25">
      <c r="A6" s="33">
        <v>4</v>
      </c>
      <c r="B6" s="6" t="s">
        <v>1</v>
      </c>
      <c r="C6" s="17">
        <v>709</v>
      </c>
      <c r="D6" s="6" t="s">
        <v>1</v>
      </c>
      <c r="E6" s="8">
        <v>700</v>
      </c>
      <c r="F6" s="25" t="str">
        <f t="shared" si="0"/>
        <v>Նվազել է</v>
      </c>
      <c r="G6" s="25">
        <f t="shared" si="1"/>
        <v>-9</v>
      </c>
    </row>
    <row r="7" spans="1:7" ht="21.75" customHeight="1" x14ac:dyDescent="0.25">
      <c r="A7" s="33"/>
      <c r="B7" s="6" t="s">
        <v>2</v>
      </c>
      <c r="C7" s="8">
        <v>490</v>
      </c>
      <c r="D7" s="6" t="s">
        <v>2</v>
      </c>
      <c r="E7" s="8">
        <v>480</v>
      </c>
      <c r="F7" s="25" t="str">
        <f t="shared" si="0"/>
        <v>Նվազել է</v>
      </c>
      <c r="G7" s="25">
        <f t="shared" si="1"/>
        <v>-10</v>
      </c>
    </row>
    <row r="8" spans="1:7" ht="21.75" customHeight="1" x14ac:dyDescent="0.25">
      <c r="A8" s="33"/>
      <c r="B8" s="6" t="s">
        <v>3</v>
      </c>
      <c r="C8" s="8">
        <v>219</v>
      </c>
      <c r="D8" s="6" t="s">
        <v>3</v>
      </c>
      <c r="E8" s="8">
        <v>220</v>
      </c>
      <c r="F8" s="25" t="str">
        <f t="shared" si="0"/>
        <v>Աճել է</v>
      </c>
      <c r="G8" s="25">
        <f t="shared" si="1"/>
        <v>1</v>
      </c>
    </row>
    <row r="9" spans="1:7" ht="22.5" customHeight="1" x14ac:dyDescent="0.25">
      <c r="A9" s="33">
        <v>5</v>
      </c>
      <c r="B9" s="6" t="s">
        <v>4</v>
      </c>
      <c r="C9" s="8">
        <v>584</v>
      </c>
      <c r="D9" s="6" t="s">
        <v>4</v>
      </c>
      <c r="E9" s="8">
        <v>619</v>
      </c>
      <c r="F9" s="25" t="str">
        <f t="shared" si="0"/>
        <v>Աճել է</v>
      </c>
      <c r="G9" s="25">
        <f t="shared" si="1"/>
        <v>35</v>
      </c>
    </row>
    <row r="10" spans="1:7" ht="21" customHeight="1" x14ac:dyDescent="0.25">
      <c r="A10" s="33"/>
      <c r="B10" s="6" t="s">
        <v>2</v>
      </c>
      <c r="C10" s="8">
        <v>73</v>
      </c>
      <c r="D10" s="6" t="s">
        <v>2</v>
      </c>
      <c r="E10" s="8">
        <v>73</v>
      </c>
      <c r="F10" s="25" t="str">
        <f>IF(G10=0,"Անփոփոխ",IF(G10&gt;0,"Աճել է","Նվազել է"))</f>
        <v>Անփոփոխ</v>
      </c>
      <c r="G10" s="25">
        <f t="shared" si="1"/>
        <v>0</v>
      </c>
    </row>
    <row r="11" spans="1:7" ht="22.5" customHeight="1" x14ac:dyDescent="0.25">
      <c r="A11" s="33"/>
      <c r="B11" s="6" t="s">
        <v>3</v>
      </c>
      <c r="C11" s="8">
        <v>219</v>
      </c>
      <c r="D11" s="6" t="s">
        <v>3</v>
      </c>
      <c r="E11" s="8">
        <v>220</v>
      </c>
      <c r="F11" s="25" t="str">
        <f t="shared" ref="F11:F19" si="2">IF(G11=0,"Անփոփոխ",IF(G11&gt;0,"Աճել է","Նվազել է"))</f>
        <v>Աճել է</v>
      </c>
      <c r="G11" s="25">
        <f t="shared" si="1"/>
        <v>1</v>
      </c>
    </row>
    <row r="12" spans="1:7" ht="26.25" customHeight="1" x14ac:dyDescent="0.25">
      <c r="A12" s="33"/>
      <c r="B12" s="6" t="s">
        <v>12</v>
      </c>
      <c r="C12" s="8">
        <v>292</v>
      </c>
      <c r="D12" s="6" t="s">
        <v>12</v>
      </c>
      <c r="E12" s="8">
        <v>326</v>
      </c>
      <c r="F12" s="25" t="str">
        <f t="shared" si="2"/>
        <v>Աճել է</v>
      </c>
      <c r="G12" s="25">
        <f t="shared" si="1"/>
        <v>34</v>
      </c>
    </row>
    <row r="13" spans="1:7" ht="27" customHeight="1" x14ac:dyDescent="0.25">
      <c r="A13" s="33">
        <v>6</v>
      </c>
      <c r="B13" s="6" t="s">
        <v>7</v>
      </c>
      <c r="C13" s="8">
        <v>169</v>
      </c>
      <c r="D13" s="6" t="s">
        <v>7</v>
      </c>
      <c r="E13" s="8">
        <v>188</v>
      </c>
      <c r="F13" s="25" t="str">
        <f t="shared" si="2"/>
        <v>Աճել է</v>
      </c>
      <c r="G13" s="25">
        <f t="shared" si="1"/>
        <v>19</v>
      </c>
    </row>
    <row r="14" spans="1:7" ht="24" customHeight="1" x14ac:dyDescent="0.25">
      <c r="A14" s="33">
        <v>7</v>
      </c>
      <c r="B14" s="6" t="s">
        <v>6</v>
      </c>
      <c r="C14" s="17">
        <v>47</v>
      </c>
      <c r="D14" s="6" t="s">
        <v>6</v>
      </c>
      <c r="E14" s="8">
        <v>42</v>
      </c>
      <c r="F14" s="25" t="str">
        <f t="shared" si="2"/>
        <v>Նվազել է</v>
      </c>
      <c r="G14" s="25">
        <f t="shared" si="1"/>
        <v>-5</v>
      </c>
    </row>
    <row r="15" spans="1:7" ht="19.5" customHeight="1" thickBot="1" x14ac:dyDescent="0.3">
      <c r="A15" s="19"/>
      <c r="B15" s="18"/>
      <c r="C15" s="44"/>
      <c r="D15" s="18"/>
      <c r="E15" s="19"/>
      <c r="F15" s="27"/>
      <c r="G15" s="28"/>
    </row>
    <row r="16" spans="1:7" ht="42" customHeight="1" thickBot="1" x14ac:dyDescent="0.3">
      <c r="A16" s="45"/>
      <c r="B16" s="49" t="s">
        <v>13</v>
      </c>
      <c r="C16" s="49"/>
      <c r="D16" s="49" t="s">
        <v>14</v>
      </c>
      <c r="E16" s="49"/>
      <c r="F16" s="50" t="s">
        <v>11</v>
      </c>
      <c r="G16" s="51"/>
    </row>
    <row r="17" spans="1:7" ht="29.25" customHeight="1" x14ac:dyDescent="0.25">
      <c r="A17" s="34">
        <v>1</v>
      </c>
      <c r="B17" s="4" t="s">
        <v>8</v>
      </c>
      <c r="C17" s="16">
        <v>1006</v>
      </c>
      <c r="D17" s="4" t="s">
        <v>8</v>
      </c>
      <c r="E17" s="16">
        <v>931</v>
      </c>
      <c r="F17" s="24" t="str">
        <f t="shared" si="2"/>
        <v>Նվազել է</v>
      </c>
      <c r="G17" s="24">
        <f>E17-C17</f>
        <v>-75</v>
      </c>
    </row>
    <row r="18" spans="1:7" ht="36.75" customHeight="1" x14ac:dyDescent="0.25">
      <c r="A18" s="35">
        <v>2</v>
      </c>
      <c r="B18" s="6" t="s">
        <v>0</v>
      </c>
      <c r="C18" s="8">
        <v>721</v>
      </c>
      <c r="D18" s="6" t="s">
        <v>18</v>
      </c>
      <c r="E18" s="8">
        <v>697</v>
      </c>
      <c r="F18" s="25" t="str">
        <f t="shared" si="2"/>
        <v>Նվազել է</v>
      </c>
      <c r="G18" s="25">
        <f>E18-C18</f>
        <v>-24</v>
      </c>
    </row>
    <row r="19" spans="1:7" ht="24" customHeight="1" x14ac:dyDescent="0.25">
      <c r="A19" s="35">
        <v>3</v>
      </c>
      <c r="B19" s="6" t="s">
        <v>10</v>
      </c>
      <c r="C19" s="8">
        <v>285</v>
      </c>
      <c r="D19" s="6" t="s">
        <v>10</v>
      </c>
      <c r="E19" s="8">
        <v>234</v>
      </c>
      <c r="F19" s="25" t="str">
        <f t="shared" si="2"/>
        <v>Նվազել է</v>
      </c>
      <c r="G19" s="25">
        <f>E19-C19</f>
        <v>-51</v>
      </c>
    </row>
    <row r="20" spans="1:7" x14ac:dyDescent="0.25">
      <c r="A20" s="46"/>
      <c r="B20" s="30"/>
      <c r="C20" s="30"/>
    </row>
    <row r="21" spans="1:7" x14ac:dyDescent="0.25">
      <c r="A21" s="46"/>
      <c r="B21" s="30"/>
      <c r="C21" s="30"/>
    </row>
    <row r="22" spans="1:7" x14ac:dyDescent="0.25">
      <c r="A22" s="46"/>
      <c r="B22" s="30"/>
      <c r="C22" s="30"/>
    </row>
    <row r="23" spans="1:7" x14ac:dyDescent="0.25">
      <c r="A23" s="46"/>
      <c r="B23" s="30"/>
      <c r="C23" s="30"/>
    </row>
  </sheetData>
  <mergeCells count="6">
    <mergeCell ref="B16:C16"/>
    <mergeCell ref="D16:E16"/>
    <mergeCell ref="B2:C2"/>
    <mergeCell ref="D2:E2"/>
    <mergeCell ref="F2:G2"/>
    <mergeCell ref="F16:G16"/>
  </mergeCells>
  <conditionalFormatting sqref="F3:F14 F17:F19">
    <cfRule type="containsText" dxfId="17" priority="3" operator="containsText" text="Անփոփոխ">
      <formula>NOT(ISERROR(SEARCH("Անփոփոխ",F3)))</formula>
    </cfRule>
    <cfRule type="containsText" dxfId="16" priority="4" operator="containsText" text="Նվազել է">
      <formula>NOT(ISERROR(SEARCH("Նվազել է",F3)))</formula>
    </cfRule>
    <cfRule type="containsText" dxfId="15" priority="6" operator="containsText" text="Աճել է">
      <formula>NOT(ISERROR(SEARCH("Աճել է",F3)))</formula>
    </cfRule>
  </conditionalFormatting>
  <conditionalFormatting sqref="G3:G14 G17:G19">
    <cfRule type="cellIs" dxfId="14" priority="1" operator="equal">
      <formula>0</formula>
    </cfRule>
    <cfRule type="cellIs" dxfId="13" priority="2" operator="lessThan">
      <formula>0</formula>
    </cfRule>
    <cfRule type="cellIs" dxfId="12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C4" workbookViewId="0">
      <selection activeCell="E8" sqref="E8"/>
    </sheetView>
  </sheetViews>
  <sheetFormatPr defaultColWidth="9.140625" defaultRowHeight="12" x14ac:dyDescent="0.25"/>
  <cols>
    <col min="1" max="1" width="4.140625" style="22" customWidth="1"/>
    <col min="2" max="2" width="37.28515625" style="22" customWidth="1"/>
    <col min="3" max="3" width="7" style="22" customWidth="1"/>
    <col min="4" max="4" width="38.140625" style="22" customWidth="1"/>
    <col min="5" max="5" width="8.42578125" style="22" customWidth="1"/>
    <col min="6" max="6" width="9" style="22" customWidth="1"/>
    <col min="7" max="7" width="5.85546875" style="23" customWidth="1"/>
    <col min="8" max="16384" width="9.140625" style="22"/>
  </cols>
  <sheetData>
    <row r="1" spans="1:7" ht="38.25" customHeight="1" thickBot="1" x14ac:dyDescent="0.35">
      <c r="A1" s="20"/>
      <c r="B1" s="21"/>
      <c r="C1" s="21"/>
      <c r="D1" s="21"/>
      <c r="E1" s="21"/>
    </row>
    <row r="2" spans="1:7" ht="42.75" customHeight="1" thickBot="1" x14ac:dyDescent="0.3">
      <c r="A2" s="48"/>
      <c r="B2" s="49" t="s">
        <v>21</v>
      </c>
      <c r="C2" s="49"/>
      <c r="D2" s="49" t="s">
        <v>22</v>
      </c>
      <c r="E2" s="49"/>
      <c r="F2" s="50" t="s">
        <v>11</v>
      </c>
      <c r="G2" s="51"/>
    </row>
    <row r="3" spans="1:7" ht="24" customHeight="1" x14ac:dyDescent="0.25">
      <c r="A3" s="36">
        <v>1</v>
      </c>
      <c r="B3" s="1" t="s">
        <v>9</v>
      </c>
      <c r="C3" s="15">
        <v>4768</v>
      </c>
      <c r="D3" s="2" t="s">
        <v>9</v>
      </c>
      <c r="E3" s="3">
        <v>4747</v>
      </c>
      <c r="F3" s="31" t="str">
        <f t="shared" ref="F3:F9" si="0">IF(G3=0,"Անփոփոխ",IF(G3&gt;0,"Աճել է","Նվազել է"))</f>
        <v>Նվազել է</v>
      </c>
      <c r="G3" s="24">
        <f t="shared" ref="G3:G14" si="1">E3-C3</f>
        <v>-21</v>
      </c>
    </row>
    <row r="4" spans="1:7" ht="30.75" customHeight="1" x14ac:dyDescent="0.25">
      <c r="A4" s="33">
        <v>2</v>
      </c>
      <c r="B4" s="6" t="s">
        <v>0</v>
      </c>
      <c r="C4" s="11">
        <v>3592</v>
      </c>
      <c r="D4" s="6" t="s">
        <v>19</v>
      </c>
      <c r="E4" s="8">
        <v>3593</v>
      </c>
      <c r="F4" s="25" t="str">
        <f t="shared" si="0"/>
        <v>Աճել է</v>
      </c>
      <c r="G4" s="25">
        <f t="shared" si="1"/>
        <v>1</v>
      </c>
    </row>
    <row r="5" spans="1:7" ht="22.5" customHeight="1" x14ac:dyDescent="0.25">
      <c r="A5" s="33">
        <v>3</v>
      </c>
      <c r="B5" s="6" t="s">
        <v>5</v>
      </c>
      <c r="C5" s="8">
        <v>188</v>
      </c>
      <c r="D5" s="6" t="s">
        <v>5</v>
      </c>
      <c r="E5" s="8">
        <v>269</v>
      </c>
      <c r="F5" s="25" t="str">
        <f t="shared" si="0"/>
        <v>Աճել է</v>
      </c>
      <c r="G5" s="25">
        <f t="shared" si="1"/>
        <v>81</v>
      </c>
    </row>
    <row r="6" spans="1:7" ht="22.5" customHeight="1" x14ac:dyDescent="0.25">
      <c r="A6" s="33">
        <v>4</v>
      </c>
      <c r="B6" s="6" t="s">
        <v>1</v>
      </c>
      <c r="C6" s="17">
        <v>988</v>
      </c>
      <c r="D6" s="6" t="s">
        <v>1</v>
      </c>
      <c r="E6" s="8">
        <v>885</v>
      </c>
      <c r="F6" s="25" t="str">
        <f t="shared" si="0"/>
        <v>Նվազել է</v>
      </c>
      <c r="G6" s="25">
        <f t="shared" si="1"/>
        <v>-103</v>
      </c>
    </row>
    <row r="7" spans="1:7" ht="21.75" customHeight="1" x14ac:dyDescent="0.25">
      <c r="A7" s="33"/>
      <c r="B7" s="6" t="s">
        <v>2</v>
      </c>
      <c r="C7" s="8">
        <v>722</v>
      </c>
      <c r="D7" s="6" t="s">
        <v>2</v>
      </c>
      <c r="E7" s="8">
        <v>615</v>
      </c>
      <c r="F7" s="25" t="str">
        <f t="shared" si="0"/>
        <v>Նվազել է</v>
      </c>
      <c r="G7" s="25">
        <f t="shared" si="1"/>
        <v>-107</v>
      </c>
    </row>
    <row r="8" spans="1:7" ht="20.25" customHeight="1" x14ac:dyDescent="0.25">
      <c r="A8" s="37"/>
      <c r="B8" s="6" t="s">
        <v>3</v>
      </c>
      <c r="C8" s="7">
        <v>266</v>
      </c>
      <c r="D8" s="6" t="s">
        <v>3</v>
      </c>
      <c r="E8" s="8">
        <v>270</v>
      </c>
      <c r="F8" s="25" t="str">
        <f t="shared" si="0"/>
        <v>Աճել է</v>
      </c>
      <c r="G8" s="25">
        <f t="shared" si="1"/>
        <v>4</v>
      </c>
    </row>
    <row r="9" spans="1:7" ht="29.25" customHeight="1" x14ac:dyDescent="0.25">
      <c r="A9" s="37">
        <v>5</v>
      </c>
      <c r="B9" s="6" t="s">
        <v>4</v>
      </c>
      <c r="C9" s="7">
        <v>749</v>
      </c>
      <c r="D9" s="6" t="s">
        <v>4</v>
      </c>
      <c r="E9" s="8">
        <v>686</v>
      </c>
      <c r="F9" s="25" t="str">
        <f t="shared" si="0"/>
        <v>Նվազել է</v>
      </c>
      <c r="G9" s="25">
        <f t="shared" si="1"/>
        <v>-63</v>
      </c>
    </row>
    <row r="10" spans="1:7" ht="24.75" customHeight="1" x14ac:dyDescent="0.25">
      <c r="A10" s="37"/>
      <c r="B10" s="6" t="s">
        <v>2</v>
      </c>
      <c r="C10" s="7">
        <v>104</v>
      </c>
      <c r="D10" s="6" t="s">
        <v>2</v>
      </c>
      <c r="E10" s="8">
        <v>81</v>
      </c>
      <c r="F10" s="25" t="str">
        <f>IF(G10=0,"Անփոփոխ",IF(G10&gt;0,"Աճել է","Նվազել է"))</f>
        <v>Նվազել է</v>
      </c>
      <c r="G10" s="25">
        <f t="shared" si="1"/>
        <v>-23</v>
      </c>
    </row>
    <row r="11" spans="1:7" ht="24.75" customHeight="1" x14ac:dyDescent="0.25">
      <c r="A11" s="37"/>
      <c r="B11" s="6" t="s">
        <v>3</v>
      </c>
      <c r="C11" s="7">
        <v>266</v>
      </c>
      <c r="D11" s="6" t="s">
        <v>3</v>
      </c>
      <c r="E11" s="8">
        <v>270</v>
      </c>
      <c r="F11" s="25" t="str">
        <f t="shared" ref="F11:F19" si="2">IF(G11=0,"Անփոփոխ",IF(G11&gt;0,"Աճել է","Նվազել է"))</f>
        <v>Աճել է</v>
      </c>
      <c r="G11" s="25">
        <f t="shared" si="1"/>
        <v>4</v>
      </c>
    </row>
    <row r="12" spans="1:7" ht="24.75" customHeight="1" x14ac:dyDescent="0.25">
      <c r="A12" s="37"/>
      <c r="B12" s="6" t="s">
        <v>12</v>
      </c>
      <c r="C12" s="7">
        <v>379</v>
      </c>
      <c r="D12" s="6" t="s">
        <v>12</v>
      </c>
      <c r="E12" s="8">
        <v>335</v>
      </c>
      <c r="F12" s="25" t="str">
        <f t="shared" si="2"/>
        <v>Նվազել է</v>
      </c>
      <c r="G12" s="25">
        <f t="shared" si="1"/>
        <v>-44</v>
      </c>
    </row>
    <row r="13" spans="1:7" ht="21" customHeight="1" x14ac:dyDescent="0.25">
      <c r="A13" s="37">
        <v>6</v>
      </c>
      <c r="B13" s="6" t="s">
        <v>7</v>
      </c>
      <c r="C13" s="7">
        <v>225</v>
      </c>
      <c r="D13" s="6" t="s">
        <v>7</v>
      </c>
      <c r="E13" s="8">
        <v>214</v>
      </c>
      <c r="F13" s="25" t="str">
        <f t="shared" si="2"/>
        <v>Նվազել է</v>
      </c>
      <c r="G13" s="25">
        <f t="shared" si="1"/>
        <v>-11</v>
      </c>
    </row>
    <row r="14" spans="1:7" ht="30" customHeight="1" x14ac:dyDescent="0.25">
      <c r="A14" s="33">
        <v>7</v>
      </c>
      <c r="B14" s="6" t="s">
        <v>6</v>
      </c>
      <c r="C14" s="17">
        <v>37</v>
      </c>
      <c r="D14" s="6" t="s">
        <v>6</v>
      </c>
      <c r="E14" s="8">
        <v>60</v>
      </c>
      <c r="F14" s="25" t="str">
        <f t="shared" si="2"/>
        <v>Աճել է</v>
      </c>
      <c r="G14" s="25">
        <f t="shared" si="1"/>
        <v>23</v>
      </c>
    </row>
    <row r="15" spans="1:7" ht="18.75" customHeight="1" thickBot="1" x14ac:dyDescent="0.35">
      <c r="A15" s="38"/>
      <c r="B15" s="9"/>
      <c r="C15" s="26"/>
      <c r="D15" s="9"/>
      <c r="E15" s="10"/>
      <c r="F15" s="27"/>
      <c r="G15" s="28"/>
    </row>
    <row r="16" spans="1:7" ht="42" customHeight="1" thickBot="1" x14ac:dyDescent="0.3">
      <c r="A16" s="45"/>
      <c r="B16" s="49" t="s">
        <v>23</v>
      </c>
      <c r="C16" s="49"/>
      <c r="D16" s="49" t="s">
        <v>24</v>
      </c>
      <c r="E16" s="49"/>
      <c r="F16" s="50" t="s">
        <v>11</v>
      </c>
      <c r="G16" s="51"/>
    </row>
    <row r="17" spans="1:7" ht="25.5" customHeight="1" x14ac:dyDescent="0.25">
      <c r="A17" s="39">
        <v>1</v>
      </c>
      <c r="B17" s="4" t="s">
        <v>8</v>
      </c>
      <c r="C17" s="5">
        <v>1102</v>
      </c>
      <c r="D17" s="4" t="s">
        <v>8</v>
      </c>
      <c r="E17" s="16">
        <v>1208</v>
      </c>
      <c r="F17" s="24" t="str">
        <f t="shared" si="2"/>
        <v>Աճել է</v>
      </c>
      <c r="G17" s="24">
        <f>E17-C17</f>
        <v>106</v>
      </c>
    </row>
    <row r="18" spans="1:7" ht="25.5" customHeight="1" x14ac:dyDescent="0.25">
      <c r="A18" s="40">
        <v>2</v>
      </c>
      <c r="B18" s="1" t="s">
        <v>0</v>
      </c>
      <c r="C18" s="15">
        <v>733</v>
      </c>
      <c r="D18" s="1" t="s">
        <v>20</v>
      </c>
      <c r="E18" s="15">
        <v>933</v>
      </c>
      <c r="F18" s="25" t="str">
        <f t="shared" si="2"/>
        <v>Աճել է</v>
      </c>
      <c r="G18" s="25">
        <f>E18-C18</f>
        <v>200</v>
      </c>
    </row>
    <row r="19" spans="1:7" ht="25.5" customHeight="1" thickBot="1" x14ac:dyDescent="0.3">
      <c r="A19" s="41">
        <v>3</v>
      </c>
      <c r="B19" s="12" t="s">
        <v>10</v>
      </c>
      <c r="C19" s="29">
        <v>369</v>
      </c>
      <c r="D19" s="12" t="s">
        <v>10</v>
      </c>
      <c r="E19" s="13">
        <v>275</v>
      </c>
      <c r="F19" s="25" t="str">
        <f t="shared" si="2"/>
        <v>Նվազել է</v>
      </c>
      <c r="G19" s="25">
        <f>E19-C19</f>
        <v>-94</v>
      </c>
    </row>
    <row r="20" spans="1:7" x14ac:dyDescent="0.25">
      <c r="A20" s="30"/>
      <c r="B20" s="30"/>
      <c r="C20" s="30"/>
    </row>
    <row r="21" spans="1:7" ht="18" customHeight="1" x14ac:dyDescent="0.25">
      <c r="A21" s="30"/>
      <c r="B21" s="30"/>
      <c r="C21" s="30"/>
    </row>
    <row r="22" spans="1:7" x14ac:dyDescent="0.25">
      <c r="A22" s="30"/>
      <c r="B22" s="30"/>
      <c r="C22" s="30"/>
    </row>
    <row r="23" spans="1:7" ht="18" customHeight="1" x14ac:dyDescent="0.25">
      <c r="A23" s="30"/>
      <c r="B23" s="30"/>
      <c r="C23" s="30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1" priority="3" operator="containsText" text="Անփոփոխ">
      <formula>NOT(ISERROR(SEARCH("Անփոփոխ",F3)))</formula>
    </cfRule>
    <cfRule type="containsText" dxfId="10" priority="4" operator="containsText" text="Նվազել է">
      <formula>NOT(ISERROR(SEARCH("Նվազել է",F3)))</formula>
    </cfRule>
    <cfRule type="containsText" dxfId="9" priority="6" operator="containsText" text="Աճել է">
      <formula>NOT(ISERROR(SEARCH("Աճել է",F3)))</formula>
    </cfRule>
  </conditionalFormatting>
  <conditionalFormatting sqref="G3:G14 G17:G19">
    <cfRule type="cellIs" dxfId="8" priority="1" operator="equal">
      <formula>0</formula>
    </cfRule>
    <cfRule type="cellIs" dxfId="7" priority="2" operator="lessThan">
      <formula>0</formula>
    </cfRule>
    <cfRule type="cellIs" dxfId="6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G19" sqref="B2:G19"/>
    </sheetView>
  </sheetViews>
  <sheetFormatPr defaultColWidth="9.140625" defaultRowHeight="12" x14ac:dyDescent="0.25"/>
  <cols>
    <col min="1" max="1" width="4.140625" style="47" customWidth="1"/>
    <col min="2" max="2" width="35.42578125" style="22" customWidth="1"/>
    <col min="3" max="3" width="7" style="22" customWidth="1"/>
    <col min="4" max="4" width="33.28515625" style="22" customWidth="1"/>
    <col min="5" max="5" width="8.42578125" style="22" customWidth="1"/>
    <col min="6" max="6" width="9" style="22" customWidth="1"/>
    <col min="7" max="7" width="5.85546875" style="23" customWidth="1"/>
    <col min="8" max="16384" width="9.140625" style="22"/>
  </cols>
  <sheetData>
    <row r="1" spans="1:7" ht="38.25" customHeight="1" thickBot="1" x14ac:dyDescent="0.35">
      <c r="A1" s="42"/>
      <c r="B1" s="21"/>
      <c r="C1" s="21"/>
      <c r="D1" s="21"/>
      <c r="E1" s="21"/>
    </row>
    <row r="2" spans="1:7" ht="42.75" customHeight="1" thickBot="1" x14ac:dyDescent="0.3">
      <c r="A2" s="43"/>
      <c r="B2" s="49" t="s">
        <v>25</v>
      </c>
      <c r="C2" s="49"/>
      <c r="D2" s="49" t="s">
        <v>26</v>
      </c>
      <c r="E2" s="49"/>
      <c r="F2" s="50" t="s">
        <v>11</v>
      </c>
      <c r="G2" s="51"/>
    </row>
    <row r="3" spans="1:7" ht="23.25" customHeight="1" x14ac:dyDescent="0.25">
      <c r="A3" s="32">
        <v>1</v>
      </c>
      <c r="B3" s="4" t="s">
        <v>9</v>
      </c>
      <c r="C3" s="16">
        <v>4101</v>
      </c>
      <c r="D3" s="4" t="s">
        <v>9</v>
      </c>
      <c r="E3" s="16">
        <v>5387</v>
      </c>
      <c r="F3" s="24" t="str">
        <f t="shared" ref="F3:F9" si="0">IF(G3=0,"Անփոփոխ",IF(G3&gt;0,"Աճել է","Նվազել է"))</f>
        <v>Աճել է</v>
      </c>
      <c r="G3" s="24">
        <f t="shared" ref="G3:G14" si="1">E3-C3</f>
        <v>1286</v>
      </c>
    </row>
    <row r="4" spans="1:7" ht="27" customHeight="1" x14ac:dyDescent="0.25">
      <c r="A4" s="33">
        <v>2</v>
      </c>
      <c r="B4" s="14" t="s">
        <v>0</v>
      </c>
      <c r="C4" s="8">
        <v>3095</v>
      </c>
      <c r="D4" s="14" t="s">
        <v>30</v>
      </c>
      <c r="E4" s="8">
        <v>3070</v>
      </c>
      <c r="F4" s="25" t="str">
        <f t="shared" si="0"/>
        <v>Նվազել է</v>
      </c>
      <c r="G4" s="25">
        <f t="shared" si="1"/>
        <v>-25</v>
      </c>
    </row>
    <row r="5" spans="1:7" ht="23.25" customHeight="1" x14ac:dyDescent="0.25">
      <c r="A5" s="33">
        <v>3</v>
      </c>
      <c r="B5" s="6" t="s">
        <v>5</v>
      </c>
      <c r="C5" s="8">
        <v>167</v>
      </c>
      <c r="D5" s="6" t="s">
        <v>5</v>
      </c>
      <c r="E5" s="8">
        <v>328</v>
      </c>
      <c r="F5" s="25" t="str">
        <f t="shared" si="0"/>
        <v>Աճել է</v>
      </c>
      <c r="G5" s="25">
        <f t="shared" si="1"/>
        <v>161</v>
      </c>
    </row>
    <row r="6" spans="1:7" ht="22.5" customHeight="1" x14ac:dyDescent="0.25">
      <c r="A6" s="33">
        <v>4</v>
      </c>
      <c r="B6" s="6" t="s">
        <v>1</v>
      </c>
      <c r="C6" s="17">
        <v>839</v>
      </c>
      <c r="D6" s="6" t="s">
        <v>1</v>
      </c>
      <c r="E6" s="8">
        <v>1989</v>
      </c>
      <c r="F6" s="25" t="str">
        <f t="shared" si="0"/>
        <v>Աճել է</v>
      </c>
      <c r="G6" s="25">
        <f t="shared" si="1"/>
        <v>1150</v>
      </c>
    </row>
    <row r="7" spans="1:7" ht="21.75" customHeight="1" x14ac:dyDescent="0.25">
      <c r="A7" s="33"/>
      <c r="B7" s="6" t="s">
        <v>2</v>
      </c>
      <c r="C7" s="8">
        <v>672</v>
      </c>
      <c r="D7" s="6" t="s">
        <v>2</v>
      </c>
      <c r="E7" s="8">
        <v>1756</v>
      </c>
      <c r="F7" s="25" t="str">
        <f t="shared" si="0"/>
        <v>Աճել է</v>
      </c>
      <c r="G7" s="25">
        <f t="shared" si="1"/>
        <v>1084</v>
      </c>
    </row>
    <row r="8" spans="1:7" ht="21.75" customHeight="1" x14ac:dyDescent="0.25">
      <c r="A8" s="33"/>
      <c r="B8" s="6" t="s">
        <v>3</v>
      </c>
      <c r="C8" s="8">
        <v>167</v>
      </c>
      <c r="D8" s="6" t="s">
        <v>3</v>
      </c>
      <c r="E8" s="8">
        <v>233</v>
      </c>
      <c r="F8" s="25" t="str">
        <f t="shared" si="0"/>
        <v>Աճել է</v>
      </c>
      <c r="G8" s="25">
        <f t="shared" si="1"/>
        <v>66</v>
      </c>
    </row>
    <row r="9" spans="1:7" ht="22.5" customHeight="1" x14ac:dyDescent="0.25">
      <c r="A9" s="33">
        <v>5</v>
      </c>
      <c r="B9" s="6" t="s">
        <v>4</v>
      </c>
      <c r="C9" s="8">
        <v>507</v>
      </c>
      <c r="D9" s="6" t="s">
        <v>4</v>
      </c>
      <c r="E9" s="8">
        <v>759</v>
      </c>
      <c r="F9" s="25" t="str">
        <f t="shared" si="0"/>
        <v>Աճել է</v>
      </c>
      <c r="G9" s="25">
        <f t="shared" si="1"/>
        <v>252</v>
      </c>
    </row>
    <row r="10" spans="1:7" ht="21" customHeight="1" x14ac:dyDescent="0.25">
      <c r="A10" s="33"/>
      <c r="B10" s="6" t="s">
        <v>2</v>
      </c>
      <c r="C10" s="8">
        <v>76</v>
      </c>
      <c r="D10" s="6" t="s">
        <v>2</v>
      </c>
      <c r="E10" s="8">
        <v>217</v>
      </c>
      <c r="F10" s="25" t="str">
        <f>IF(G10=0,"Անփոփոխ",IF(G10&gt;0,"Աճել է","Նվազել է"))</f>
        <v>Աճել է</v>
      </c>
      <c r="G10" s="25">
        <f t="shared" si="1"/>
        <v>141</v>
      </c>
    </row>
    <row r="11" spans="1:7" ht="22.5" customHeight="1" x14ac:dyDescent="0.25">
      <c r="A11" s="33"/>
      <c r="B11" s="6" t="s">
        <v>3</v>
      </c>
      <c r="C11" s="8">
        <v>167</v>
      </c>
      <c r="D11" s="6" t="s">
        <v>3</v>
      </c>
      <c r="E11" s="8">
        <v>233</v>
      </c>
      <c r="F11" s="25" t="str">
        <f t="shared" ref="F11:F19" si="2">IF(G11=0,"Անփոփոխ",IF(G11&gt;0,"Աճել է","Նվազել է"))</f>
        <v>Աճել է</v>
      </c>
      <c r="G11" s="25">
        <f t="shared" si="1"/>
        <v>66</v>
      </c>
    </row>
    <row r="12" spans="1:7" ht="26.25" customHeight="1" x14ac:dyDescent="0.25">
      <c r="A12" s="33"/>
      <c r="B12" s="6" t="s">
        <v>12</v>
      </c>
      <c r="C12" s="8">
        <v>264</v>
      </c>
      <c r="D12" s="6" t="s">
        <v>12</v>
      </c>
      <c r="E12" s="8">
        <v>309</v>
      </c>
      <c r="F12" s="25" t="str">
        <f t="shared" si="2"/>
        <v>Աճել է</v>
      </c>
      <c r="G12" s="25">
        <f t="shared" si="1"/>
        <v>45</v>
      </c>
    </row>
    <row r="13" spans="1:7" ht="27" customHeight="1" x14ac:dyDescent="0.25">
      <c r="A13" s="33">
        <v>6</v>
      </c>
      <c r="B13" s="6" t="s">
        <v>7</v>
      </c>
      <c r="C13" s="8">
        <v>206</v>
      </c>
      <c r="D13" s="6" t="s">
        <v>7</v>
      </c>
      <c r="E13" s="8">
        <v>264</v>
      </c>
      <c r="F13" s="25" t="str">
        <f t="shared" si="2"/>
        <v>Աճել է</v>
      </c>
      <c r="G13" s="25">
        <f t="shared" si="1"/>
        <v>58</v>
      </c>
    </row>
    <row r="14" spans="1:7" ht="24" customHeight="1" x14ac:dyDescent="0.25">
      <c r="A14" s="33">
        <v>7</v>
      </c>
      <c r="B14" s="6" t="s">
        <v>6</v>
      </c>
      <c r="C14" s="17">
        <v>44</v>
      </c>
      <c r="D14" s="6" t="s">
        <v>6</v>
      </c>
      <c r="E14" s="8">
        <v>83</v>
      </c>
      <c r="F14" s="25" t="str">
        <f t="shared" si="2"/>
        <v>Աճել է</v>
      </c>
      <c r="G14" s="25">
        <f t="shared" si="1"/>
        <v>39</v>
      </c>
    </row>
    <row r="15" spans="1:7" ht="19.5" customHeight="1" thickBot="1" x14ac:dyDescent="0.3">
      <c r="A15" s="19"/>
      <c r="B15" s="18"/>
      <c r="C15" s="44"/>
      <c r="D15" s="18"/>
      <c r="E15" s="19"/>
      <c r="F15" s="27"/>
      <c r="G15" s="28"/>
    </row>
    <row r="16" spans="1:7" ht="42" customHeight="1" thickBot="1" x14ac:dyDescent="0.3">
      <c r="A16" s="45"/>
      <c r="B16" s="49" t="s">
        <v>28</v>
      </c>
      <c r="C16" s="49"/>
      <c r="D16" s="49" t="s">
        <v>27</v>
      </c>
      <c r="E16" s="49"/>
      <c r="F16" s="50" t="s">
        <v>11</v>
      </c>
      <c r="G16" s="51"/>
    </row>
    <row r="17" spans="1:7" ht="29.25" customHeight="1" x14ac:dyDescent="0.25">
      <c r="A17" s="34">
        <v>1</v>
      </c>
      <c r="B17" s="4" t="s">
        <v>8</v>
      </c>
      <c r="C17" s="16">
        <v>1040</v>
      </c>
      <c r="D17" s="4" t="s">
        <v>8</v>
      </c>
      <c r="E17" s="16">
        <v>2672</v>
      </c>
      <c r="F17" s="24" t="str">
        <f t="shared" si="2"/>
        <v>Աճել է</v>
      </c>
      <c r="G17" s="24">
        <f>E17-C17</f>
        <v>1632</v>
      </c>
    </row>
    <row r="18" spans="1:7" ht="36.75" customHeight="1" x14ac:dyDescent="0.25">
      <c r="A18" s="35">
        <v>2</v>
      </c>
      <c r="B18" s="6" t="s">
        <v>0</v>
      </c>
      <c r="C18" s="8">
        <v>739</v>
      </c>
      <c r="D18" s="6" t="s">
        <v>29</v>
      </c>
      <c r="E18" s="8">
        <v>1327</v>
      </c>
      <c r="F18" s="25" t="str">
        <f t="shared" si="2"/>
        <v>Աճել է</v>
      </c>
      <c r="G18" s="25">
        <f>E18-C18</f>
        <v>588</v>
      </c>
    </row>
    <row r="19" spans="1:7" ht="24" customHeight="1" x14ac:dyDescent="0.25">
      <c r="A19" s="35">
        <v>3</v>
      </c>
      <c r="B19" s="6" t="s">
        <v>10</v>
      </c>
      <c r="C19" s="8">
        <v>301</v>
      </c>
      <c r="D19" s="6" t="s">
        <v>10</v>
      </c>
      <c r="E19" s="8">
        <v>1345</v>
      </c>
      <c r="F19" s="25" t="str">
        <f t="shared" si="2"/>
        <v>Աճել է</v>
      </c>
      <c r="G19" s="25">
        <f>E19-C19</f>
        <v>1044</v>
      </c>
    </row>
    <row r="20" spans="1:7" x14ac:dyDescent="0.25">
      <c r="A20" s="46"/>
      <c r="B20" s="30"/>
      <c r="C20" s="30"/>
    </row>
    <row r="21" spans="1:7" x14ac:dyDescent="0.25">
      <c r="A21" s="46"/>
      <c r="B21" s="30"/>
      <c r="C21" s="30"/>
    </row>
    <row r="22" spans="1:7" x14ac:dyDescent="0.25">
      <c r="A22" s="46"/>
      <c r="B22" s="30"/>
      <c r="C22" s="30"/>
    </row>
    <row r="23" spans="1:7" x14ac:dyDescent="0.25">
      <c r="A23" s="46"/>
      <c r="B23" s="30"/>
      <c r="C23" s="30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Հ-01</vt:lpstr>
      <vt:lpstr>Հ-02</vt:lpstr>
      <vt:lpstr>Հ-08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2018-09-26T05:04:50Z</dcterms:modified>
</cp:coreProperties>
</file>