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filterPrivacy="1" defaultThemeVersion="124226"/>
  <xr:revisionPtr revIDLastSave="0" documentId="13_ncr:1_{F3DB4AFA-9A55-4831-B589-1F6CD58FD3A0}" xr6:coauthVersionLast="45" xr6:coauthVersionMax="45" xr10:uidLastSave="{00000000-0000-0000-0000-000000000000}"/>
  <bookViews>
    <workbookView xWindow="-108" yWindow="-108" windowWidth="23256" windowHeight="12576" tabRatio="650" xr2:uid="{00000000-000D-0000-FFFF-FFFF00000000}"/>
  </bookViews>
  <sheets>
    <sheet name="Հ-05" sheetId="5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9" i="5" l="1"/>
  <c r="F19" i="5" s="1"/>
  <c r="G18" i="5"/>
  <c r="F18" i="5" s="1"/>
  <c r="G17" i="5"/>
  <c r="F17" i="5" s="1"/>
  <c r="G14" i="5"/>
  <c r="F14" i="5" s="1"/>
  <c r="G13" i="5"/>
  <c r="F13" i="5" s="1"/>
  <c r="G12" i="5"/>
  <c r="F12" i="5" s="1"/>
  <c r="G11" i="5"/>
  <c r="F11" i="5" s="1"/>
  <c r="G10" i="5"/>
  <c r="F10" i="5" s="1"/>
  <c r="G9" i="5"/>
  <c r="F9" i="5" s="1"/>
  <c r="G8" i="5"/>
  <c r="F8" i="5" s="1"/>
  <c r="G7" i="5"/>
  <c r="F7" i="5" s="1"/>
  <c r="G6" i="5"/>
  <c r="F6" i="5" s="1"/>
  <c r="G5" i="5"/>
  <c r="F5" i="5" s="1"/>
  <c r="G4" i="5"/>
  <c r="F4" i="5" s="1"/>
  <c r="G3" i="5"/>
  <c r="F3" i="5" s="1"/>
</calcChain>
</file>

<file path=xl/sharedStrings.xml><?xml version="1.0" encoding="utf-8"?>
<sst xmlns="http://schemas.openxmlformats.org/spreadsheetml/2006/main" count="36" uniqueCount="21">
  <si>
    <t>Պաշտոնական գրություններ</t>
  </si>
  <si>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</si>
  <si>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</si>
  <si>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</si>
  <si>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</si>
  <si>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</si>
  <si>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</si>
  <si>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</si>
  <si>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</si>
  <si>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Դիմումների պատասխաններ</t>
  </si>
  <si>
    <t>Համեմատություն</t>
  </si>
  <si>
    <t xml:space="preserve">գ. Ինֆո-տեղեկատվական կենտրոն ընդունարան       </t>
  </si>
  <si>
    <r>
      <t xml:space="preserve">2020Թ. ՄԱՅԻՍ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</si>
  <si>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</si>
  <si>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</si>
  <si>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ՄԱՅԻՍ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</si>
  <si>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Գրություններ,  որից՝ 62 -օրենսդրական ակտի նախագիծ</t>
  </si>
  <si>
    <t xml:space="preserve">Պաշտոնական գրություններ, որից՝   64-օրենսդրական  ակտի նախագիծ </t>
  </si>
  <si>
    <t>ա. Գրավոր դիմումներ, որից՝ 9-ԹԵԺ ԳԻԾ</t>
  </si>
  <si>
    <t>Մտից փաստաթղթերի ընդհանուր քանակ, որից ներքին՝ 449</t>
  </si>
  <si>
    <t xml:space="preserve">Մտից փաստաթղթերի ընդհանուր քանակ, որից ներքին՝ 2440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</si>
</sst>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color theme="1"/>
      <name val="GHEA Grapalat"/>
      <family val="3"/>
    </font>
    <font>
      <b/>
      <sz val="8"/>
      <color rgb="FF00B050"/>
      <name val="Calibri"/>
      <family val="2"/>
      <charset val="204"/>
      <scheme val="minor"/>
    </font>
    <font>
      <b/>
      <sz val="8"/>
      <color rgb="FF00B05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3"/>
  <sheetViews>
    <sheetView tabSelected="1" topLeftCell="A16" workbookViewId="0">
      <selection activeCell="C13" sqref="C13"/>
    </sheetView>
  </sheetViews>
  <sheetFormatPr defaultColWidth="9.109375" defaultRowHeight="12" x14ac:dyDescent="0.3"/>
  <cols>
    <col min="1" max="1" width="4.109375" style="28" customWidth="1"/>
    <col min="2" max="2" width="39.6640625" style="11" customWidth="1"/>
    <col min="3" max="3" width="7" style="11" customWidth="1"/>
    <col min="4" max="4" width="38" style="11" customWidth="1"/>
    <col min="5" max="5" width="8.44140625" style="11" customWidth="1"/>
    <col min="6" max="6" width="9" style="11" customWidth="1"/>
    <col min="7" max="7" width="5.88671875" style="12" customWidth="1"/>
    <col min="8" max="16384" width="9.109375" style="11"/>
  </cols>
  <sheetData>
    <row r="1" spans="1:7" ht="38.25" customHeight="1" thickBot="1" x14ac:dyDescent="0.35">
      <c r="A1" s="23"/>
      <c r="B1" s="10"/>
      <c r="C1" s="10"/>
      <c r="D1" s="10"/>
      <c r="E1" s="10"/>
    </row>
    <row r="2" spans="1:7" ht="42.75" customHeight="1" thickBot="1" x14ac:dyDescent="0.35">
      <c r="A2" s="24"/>
      <c r="B2" s="35" t="s">
        <v>14</v>
      </c>
      <c r="C2" s="35"/>
      <c r="D2" s="35" t="s">
        <v>15</v>
      </c>
      <c r="E2" s="35"/>
      <c r="F2" s="36" t="s">
        <v>10</v>
      </c>
      <c r="G2" s="37"/>
    </row>
    <row r="3" spans="1:7" ht="33" customHeight="1" x14ac:dyDescent="0.3">
      <c r="A3" s="19">
        <v>1</v>
      </c>
      <c r="B3" s="1" t="s">
        <v>19</v>
      </c>
      <c r="C3" s="6">
        <v>7208</v>
      </c>
      <c r="D3" s="1" t="s">
        <v>20</v>
      </c>
      <c r="E3" s="6">
        <v>19436</v>
      </c>
      <c r="F3" s="13" t="str">
        <f t="shared" ref="F3:F9" si="0">IF(G3=0,"Անփոփոխ",IF(G3&gt;0,"Աճել է","Նվազել է"))</f>
        <v>Աճել է</v>
      </c>
      <c r="G3" s="13">
        <f t="shared" ref="G3:G14" si="1">E3-C3</f>
        <v>12228</v>
      </c>
    </row>
    <row r="4" spans="1:7" ht="27" customHeight="1" x14ac:dyDescent="0.3">
      <c r="A4" s="20">
        <v>2</v>
      </c>
      <c r="B4" s="5" t="s">
        <v>0</v>
      </c>
      <c r="C4" s="3">
        <v>3813</v>
      </c>
      <c r="D4" s="5" t="s">
        <v>16</v>
      </c>
      <c r="E4" s="3">
        <v>2096</v>
      </c>
      <c r="F4" s="14" t="str">
        <f t="shared" si="0"/>
        <v>Նվազել է</v>
      </c>
      <c r="G4" s="14">
        <f t="shared" si="1"/>
        <v>-1717</v>
      </c>
    </row>
    <row r="5" spans="1:7" ht="23.25" customHeight="1" x14ac:dyDescent="0.3">
      <c r="A5" s="32">
        <v>3</v>
      </c>
      <c r="B5" s="33" t="s">
        <v>5</v>
      </c>
      <c r="C5" s="34">
        <v>449</v>
      </c>
      <c r="D5" s="33" t="s">
        <v>5</v>
      </c>
      <c r="E5" s="34">
        <v>2440</v>
      </c>
      <c r="F5" s="14" t="str">
        <f t="shared" si="0"/>
        <v>Աճել է</v>
      </c>
      <c r="G5" s="14">
        <f t="shared" si="1"/>
        <v>1991</v>
      </c>
    </row>
    <row r="6" spans="1:7" ht="22.5" customHeight="1" thickBot="1" x14ac:dyDescent="0.35">
      <c r="A6" s="31">
        <v>4</v>
      </c>
      <c r="B6" s="4" t="s">
        <v>1</v>
      </c>
      <c r="C6" s="29">
        <v>2946</v>
      </c>
      <c r="D6" s="4" t="s">
        <v>1</v>
      </c>
      <c r="E6" s="17">
        <v>14900</v>
      </c>
      <c r="F6" s="30" t="str">
        <f t="shared" si="0"/>
        <v>Աճել է</v>
      </c>
      <c r="G6" s="30">
        <f t="shared" si="1"/>
        <v>11954</v>
      </c>
    </row>
    <row r="7" spans="1:7" ht="21.75" customHeight="1" x14ac:dyDescent="0.3">
      <c r="A7" s="19"/>
      <c r="B7" s="1" t="s">
        <v>2</v>
      </c>
      <c r="C7" s="6">
        <v>2223</v>
      </c>
      <c r="D7" s="1" t="s">
        <v>18</v>
      </c>
      <c r="E7" s="6">
        <v>14433</v>
      </c>
      <c r="F7" s="13" t="str">
        <f t="shared" si="0"/>
        <v>Աճել է</v>
      </c>
      <c r="G7" s="13">
        <f t="shared" si="1"/>
        <v>12210</v>
      </c>
    </row>
    <row r="8" spans="1:7" ht="21.75" customHeight="1" x14ac:dyDescent="0.3">
      <c r="A8" s="20"/>
      <c r="B8" s="2" t="s">
        <v>3</v>
      </c>
      <c r="C8" s="3">
        <v>723</v>
      </c>
      <c r="D8" s="2" t="s">
        <v>3</v>
      </c>
      <c r="E8" s="3">
        <v>467</v>
      </c>
      <c r="F8" s="14" t="str">
        <f t="shared" si="0"/>
        <v>Նվազել է</v>
      </c>
      <c r="G8" s="14">
        <f t="shared" si="1"/>
        <v>-256</v>
      </c>
    </row>
    <row r="9" spans="1:7" ht="28.5" customHeight="1" x14ac:dyDescent="0.3">
      <c r="A9" s="20">
        <v>5</v>
      </c>
      <c r="B9" s="2" t="s">
        <v>4</v>
      </c>
      <c r="C9" s="3">
        <v>1545</v>
      </c>
      <c r="D9" s="2" t="s">
        <v>4</v>
      </c>
      <c r="E9" s="3">
        <v>678</v>
      </c>
      <c r="F9" s="14" t="str">
        <f t="shared" si="0"/>
        <v>Նվազել է</v>
      </c>
      <c r="G9" s="14">
        <f t="shared" si="1"/>
        <v>-867</v>
      </c>
    </row>
    <row r="10" spans="1:7" ht="21" customHeight="1" x14ac:dyDescent="0.3">
      <c r="A10" s="20"/>
      <c r="B10" s="2" t="s">
        <v>2</v>
      </c>
      <c r="C10" s="3">
        <v>379</v>
      </c>
      <c r="D10" s="2" t="s">
        <v>2</v>
      </c>
      <c r="E10" s="3">
        <v>211</v>
      </c>
      <c r="F10" s="14" t="str">
        <f>IF(G10=0,"Անփոփոխ",IF(G10&gt;0,"Աճել է","Նվազել է"))</f>
        <v>Նվազել է</v>
      </c>
      <c r="G10" s="14">
        <f t="shared" si="1"/>
        <v>-168</v>
      </c>
    </row>
    <row r="11" spans="1:7" ht="22.5" customHeight="1" x14ac:dyDescent="0.3">
      <c r="A11" s="20"/>
      <c r="B11" s="2" t="s">
        <v>3</v>
      </c>
      <c r="C11" s="3">
        <v>723</v>
      </c>
      <c r="D11" s="2" t="s">
        <v>3</v>
      </c>
      <c r="E11" s="3">
        <v>467</v>
      </c>
      <c r="F11" s="14" t="str">
        <f t="shared" ref="F11:F19" si="2">IF(G11=0,"Անփոփոխ",IF(G11&gt;0,"Աճել է","Նվազել է"))</f>
        <v>Նվազել է</v>
      </c>
      <c r="G11" s="14">
        <f t="shared" si="1"/>
        <v>-256</v>
      </c>
    </row>
    <row r="12" spans="1:7" ht="26.25" customHeight="1" x14ac:dyDescent="0.3">
      <c r="A12" s="20"/>
      <c r="B12" s="2" t="s">
        <v>11</v>
      </c>
      <c r="C12" s="3">
        <v>443</v>
      </c>
      <c r="D12" s="2" t="s">
        <v>11</v>
      </c>
      <c r="E12" s="3">
        <v>0</v>
      </c>
      <c r="F12" s="14" t="str">
        <f t="shared" si="2"/>
        <v>Նվազել է</v>
      </c>
      <c r="G12" s="14">
        <f t="shared" si="1"/>
        <v>-443</v>
      </c>
    </row>
    <row r="13" spans="1:7" ht="27" customHeight="1" x14ac:dyDescent="0.3">
      <c r="A13" s="20">
        <v>6</v>
      </c>
      <c r="B13" s="2" t="s">
        <v>7</v>
      </c>
      <c r="C13" s="3">
        <v>431</v>
      </c>
      <c r="D13" s="2" t="s">
        <v>7</v>
      </c>
      <c r="E13" s="3">
        <v>540</v>
      </c>
      <c r="F13" s="14" t="str">
        <f t="shared" si="2"/>
        <v>Աճել է</v>
      </c>
      <c r="G13" s="14">
        <f t="shared" si="1"/>
        <v>109</v>
      </c>
    </row>
    <row r="14" spans="1:7" ht="24" customHeight="1" x14ac:dyDescent="0.3">
      <c r="A14" s="20">
        <v>7</v>
      </c>
      <c r="B14" s="2" t="s">
        <v>6</v>
      </c>
      <c r="C14" s="7">
        <v>150</v>
      </c>
      <c r="D14" s="2" t="s">
        <v>6</v>
      </c>
      <c r="E14" s="3">
        <v>120</v>
      </c>
      <c r="F14" s="14" t="str">
        <f t="shared" si="2"/>
        <v>Նվազել է</v>
      </c>
      <c r="G14" s="14">
        <f t="shared" si="1"/>
        <v>-30</v>
      </c>
    </row>
    <row r="15" spans="1:7" ht="19.5" customHeight="1" thickBot="1" x14ac:dyDescent="0.35">
      <c r="A15" s="9"/>
      <c r="B15" s="8"/>
      <c r="C15" s="25"/>
      <c r="D15" s="8"/>
      <c r="E15" s="9"/>
      <c r="F15" s="15"/>
      <c r="G15" s="16"/>
    </row>
    <row r="16" spans="1:7" ht="42" customHeight="1" thickBot="1" x14ac:dyDescent="0.35">
      <c r="A16" s="26"/>
      <c r="B16" s="35" t="s">
        <v>13</v>
      </c>
      <c r="C16" s="35"/>
      <c r="D16" s="35" t="s">
        <v>12</v>
      </c>
      <c r="E16" s="35"/>
      <c r="F16" s="36" t="s">
        <v>10</v>
      </c>
      <c r="G16" s="37"/>
    </row>
    <row r="17" spans="1:7" ht="29.25" customHeight="1" x14ac:dyDescent="0.3">
      <c r="A17" s="21">
        <v>1</v>
      </c>
      <c r="B17" s="1" t="s">
        <v>8</v>
      </c>
      <c r="C17" s="6">
        <v>2105</v>
      </c>
      <c r="D17" s="1" t="s">
        <v>8</v>
      </c>
      <c r="E17" s="6">
        <v>18112</v>
      </c>
      <c r="F17" s="13" t="str">
        <f t="shared" si="2"/>
        <v>Աճել է</v>
      </c>
      <c r="G17" s="13">
        <f>E17-C17</f>
        <v>16007</v>
      </c>
    </row>
    <row r="18" spans="1:7" ht="36.75" customHeight="1" x14ac:dyDescent="0.3">
      <c r="A18" s="22">
        <v>2</v>
      </c>
      <c r="B18" s="2" t="s">
        <v>0</v>
      </c>
      <c r="C18" s="3">
        <v>983</v>
      </c>
      <c r="D18" s="2" t="s">
        <v>17</v>
      </c>
      <c r="E18" s="3">
        <v>1029</v>
      </c>
      <c r="F18" s="14" t="str">
        <f t="shared" si="2"/>
        <v>Աճել է</v>
      </c>
      <c r="G18" s="14">
        <f>E18-C18</f>
        <v>46</v>
      </c>
    </row>
    <row r="19" spans="1:7" ht="24" customHeight="1" x14ac:dyDescent="0.3">
      <c r="A19" s="22">
        <v>3</v>
      </c>
      <c r="B19" s="2" t="s">
        <v>9</v>
      </c>
      <c r="C19" s="3">
        <v>1122</v>
      </c>
      <c r="D19" s="2" t="s">
        <v>9</v>
      </c>
      <c r="E19" s="3">
        <v>17083</v>
      </c>
      <c r="F19" s="14" t="str">
        <f t="shared" si="2"/>
        <v>Աճել է</v>
      </c>
      <c r="G19" s="14">
        <f>E19-C19</f>
        <v>15961</v>
      </c>
    </row>
    <row r="20" spans="1:7" x14ac:dyDescent="0.3">
      <c r="A20" s="27"/>
      <c r="B20" s="18"/>
      <c r="C20" s="18"/>
    </row>
    <row r="21" spans="1:7" x14ac:dyDescent="0.3">
      <c r="A21" s="27"/>
      <c r="B21" s="18"/>
      <c r="C21" s="18"/>
    </row>
    <row r="22" spans="1:7" x14ac:dyDescent="0.3">
      <c r="A22" s="27"/>
      <c r="B22" s="18"/>
      <c r="C22" s="18"/>
    </row>
    <row r="23" spans="1:7" x14ac:dyDescent="0.3">
      <c r="A23" s="27"/>
      <c r="B23" s="18"/>
      <c r="C23" s="1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" priority="3" operator="containsText" text="Անփոփոխ">
      <formula>NOT(ISERROR(SEARCH("Անփոփոխ",F3)))</formula>
    </cfRule>
    <cfRule type="containsText" dxfId="4" priority="4" operator="containsText" text="Նվազել է">
      <formula>NOT(ISERROR(SEARCH("Նվազել է",F3)))</formula>
    </cfRule>
    <cfRule type="containsText" dxfId="3" priority="6" operator="containsText" text="Աճել է">
      <formula>NOT(ISERROR(SEARCH("Աճել է",F3)))</formula>
    </cfRule>
  </conditionalFormatting>
  <conditionalFormatting sqref="G3:G14 G17:G19">
    <cfRule type="cellIs" dxfId="2" priority="1" operator="equal">
      <formula>0</formula>
    </cfRule>
    <cfRule type="cellIs" dxfId="1" priority="2" operator="lessThan">
      <formula>0</formula>
    </cfRule>
    <cfRule type="cellIs" dxfId="0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Հ-05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2020-06-12T10:20:27Z</dcterms:modified>
</cp:coreProperties>
</file>