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15" windowWidth="19440" windowHeight="7755" tabRatio="923"/>
  </bookViews>
  <sheets>
    <sheet name="Ե-01" sheetId="1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2" i="1" l="1"/>
  <c r="H12" i="1"/>
  <c r="J11" i="1"/>
  <c r="H11" i="1"/>
  <c r="J10" i="1"/>
  <c r="H10" i="1"/>
  <c r="N9" i="1"/>
  <c r="M9" i="1"/>
  <c r="L9" i="1"/>
  <c r="K9" i="1"/>
  <c r="E9" i="1"/>
  <c r="D9" i="1"/>
  <c r="C10" i="1" l="1"/>
  <c r="H9" i="1"/>
  <c r="C9" i="1" s="1"/>
  <c r="C12" i="1"/>
  <c r="C11" i="1"/>
  <c r="G17" i="1"/>
  <c r="J9" i="1"/>
  <c r="G14" i="1"/>
  <c r="G16" i="1"/>
  <c r="G15" i="1"/>
</calcChain>
</file>

<file path=xl/sharedStrings.xml><?xml version="1.0" encoding="utf-8"?>
<sst xmlns="http://schemas.openxmlformats.org/spreadsheetml/2006/main" count="28" uniqueCount="24">
  <si>
    <t>Փաստաթղթերի քանակ</t>
  </si>
  <si>
    <t>Դիմումի պատասխաններ</t>
  </si>
  <si>
    <t>Քանակ</t>
  </si>
  <si>
    <t>%</t>
  </si>
  <si>
    <t>Ընդհանուր բաժնի կողմից</t>
  </si>
  <si>
    <t xml:space="preserve">ԶՊԳ-ի կողմից </t>
  </si>
  <si>
    <t>ԲՍՓԳ-ի կողմից</t>
  </si>
  <si>
    <t>Ըստ բնույթի</t>
  </si>
  <si>
    <t>Պարզաբանված</t>
  </si>
  <si>
    <t>Բավարարված</t>
  </si>
  <si>
    <t>Վերահասցեագրված</t>
  </si>
  <si>
    <t>Մերժված</t>
  </si>
  <si>
    <t>ՊԿՄ-ներ ներկայացված</t>
  </si>
  <si>
    <t>ՀՀ կառ. ներկայացված</t>
  </si>
  <si>
    <t>Իրավական ակտերի նախագծեր</t>
  </si>
  <si>
    <t>...որից՝</t>
  </si>
  <si>
    <t>Գրանցված ելից փաստաթղթեր</t>
  </si>
  <si>
    <t>N</t>
  </si>
  <si>
    <t>Ընդամենը    
Ստորաբաժանում</t>
  </si>
  <si>
    <t>Պաշտոնական գրություններ</t>
  </si>
  <si>
    <t>Պաշտոնական գր.-ներ</t>
  </si>
  <si>
    <t>Տեղեկատվություն</t>
  </si>
  <si>
    <t>նախարարությունում գրանցված ելից փաստաթղթերի վերաբերյալ</t>
  </si>
  <si>
    <t>2019թ. հունվար ամսվա ընթացքում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</si>
</sst>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Sylfaen"/>
      <family val="1"/>
    </font>
    <font>
      <b/>
      <sz val="12"/>
      <color theme="1"/>
      <name val="Sylfaen"/>
      <family val="1"/>
    </font>
    <font>
      <b/>
      <sz val="11"/>
      <color theme="1"/>
      <name val="Sylfaen"/>
      <family val="1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9"/>
      <color theme="1"/>
      <name val="Sylfaen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darkUp">
        <fgColor theme="0" tint="-0.14996795556505021"/>
        <bgColor theme="0" tint="-4.9989318521683403E-2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7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/>
    <xf numFmtId="0" fontId="2" fillId="0" borderId="0" xfId="0" applyFont="1" applyAlignment="1">
      <alignment vertical="center" wrapText="1"/>
    </xf>
    <xf numFmtId="1" fontId="5" fillId="3" borderId="6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9" fontId="2" fillId="3" borderId="1" xfId="1" applyFont="1" applyFill="1" applyBorder="1" applyAlignment="1">
      <alignment horizontal="center" vertical="center"/>
    </xf>
    <xf numFmtId="1" fontId="2" fillId="4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" fontId="6" fillId="4" borderId="1" xfId="0" applyNumberFormat="1" applyFont="1" applyFill="1" applyBorder="1" applyAlignment="1">
      <alignment horizontal="center" vertical="center" wrapText="1"/>
    </xf>
    <xf numFmtId="1" fontId="5" fillId="3" borderId="1" xfId="0" applyNumberFormat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4" xfId="0" applyFont="1" applyBorder="1" applyAlignment="1">
      <alignment horizontal="center" vertical="center"/>
    </xf>
    <xf numFmtId="0" fontId="6" fillId="0" borderId="17" xfId="0" applyFont="1" applyBorder="1" applyAlignment="1">
      <alignment vertical="center"/>
    </xf>
    <xf numFmtId="0" fontId="2" fillId="4" borderId="17" xfId="0" applyFont="1" applyFill="1" applyBorder="1" applyAlignment="1">
      <alignment horizontal="center" vertical="center"/>
    </xf>
    <xf numFmtId="9" fontId="2" fillId="3" borderId="17" xfId="1" applyFont="1" applyFill="1" applyBorder="1" applyAlignment="1">
      <alignment horizontal="center" vertical="center"/>
    </xf>
    <xf numFmtId="0" fontId="4" fillId="0" borderId="9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10" xfId="0" applyFont="1" applyFill="1" applyBorder="1" applyAlignment="1">
      <alignment vertical="center"/>
    </xf>
    <xf numFmtId="0" fontId="7" fillId="5" borderId="14" xfId="0" applyFont="1" applyFill="1" applyBorder="1" applyAlignment="1">
      <alignment horizontal="center" vertical="center" wrapText="1"/>
    </xf>
    <xf numFmtId="0" fontId="7" fillId="5" borderId="15" xfId="0" applyFont="1" applyFill="1" applyBorder="1" applyAlignment="1">
      <alignment horizontal="center" vertical="center" wrapText="1"/>
    </xf>
    <xf numFmtId="1" fontId="6" fillId="4" borderId="15" xfId="0" applyNumberFormat="1" applyFont="1" applyFill="1" applyBorder="1" applyAlignment="1">
      <alignment horizontal="center" vertical="center" wrapText="1"/>
    </xf>
    <xf numFmtId="1" fontId="2" fillId="4" borderId="15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1" fontId="5" fillId="3" borderId="14" xfId="0" applyNumberFormat="1" applyFont="1" applyFill="1" applyBorder="1" applyAlignment="1">
      <alignment horizontal="center" vertical="center" wrapText="1"/>
    </xf>
    <xf numFmtId="1" fontId="5" fillId="3" borderId="15" xfId="0" applyNumberFormat="1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1" fontId="5" fillId="3" borderId="19" xfId="0" applyNumberFormat="1" applyFont="1" applyFill="1" applyBorder="1" applyAlignment="1">
      <alignment horizontal="center" vertical="center" wrapText="1"/>
    </xf>
    <xf numFmtId="1" fontId="2" fillId="4" borderId="17" xfId="0" applyNumberFormat="1" applyFont="1" applyFill="1" applyBorder="1" applyAlignment="1">
      <alignment horizontal="center" vertical="center"/>
    </xf>
    <xf numFmtId="1" fontId="2" fillId="4" borderId="18" xfId="0" applyNumberFormat="1" applyFont="1" applyFill="1" applyBorder="1" applyAlignment="1">
      <alignment horizontal="center" vertical="center"/>
    </xf>
    <xf numFmtId="1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1" fontId="4" fillId="3" borderId="15" xfId="0" applyNumberFormat="1" applyFont="1" applyFill="1" applyBorder="1" applyAlignment="1">
      <alignment horizontal="center" vertical="center" wrapText="1"/>
    </xf>
    <xf numFmtId="0" fontId="5" fillId="6" borderId="15" xfId="0" applyFont="1" applyFill="1" applyBorder="1" applyAlignment="1">
      <alignment vertical="center"/>
    </xf>
    <xf numFmtId="0" fontId="5" fillId="6" borderId="18" xfId="0" applyFont="1" applyFill="1" applyBorder="1" applyAlignment="1">
      <alignment vertical="center"/>
    </xf>
    <xf numFmtId="0" fontId="4" fillId="5" borderId="4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center" vertical="center" wrapText="1"/>
    </xf>
    <xf numFmtId="1" fontId="6" fillId="4" borderId="6" xfId="0" applyNumberFormat="1" applyFont="1" applyFill="1" applyBorder="1" applyAlignment="1">
      <alignment horizontal="center" vertical="center" wrapText="1"/>
    </xf>
    <xf numFmtId="1" fontId="2" fillId="4" borderId="6" xfId="0" applyNumberFormat="1" applyFont="1" applyFill="1" applyBorder="1" applyAlignment="1">
      <alignment horizontal="center" vertical="center"/>
    </xf>
    <xf numFmtId="1" fontId="2" fillId="4" borderId="7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5" fillId="6" borderId="14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5" fillId="6" borderId="19" xfId="0" applyFont="1" applyFill="1" applyBorder="1" applyAlignment="1">
      <alignment horizontal="center" vertical="center"/>
    </xf>
    <xf numFmtId="0" fontId="5" fillId="6" borderId="17" xfId="0" applyFont="1" applyFill="1" applyBorder="1" applyAlignment="1">
      <alignment horizontal="center" vertical="center"/>
    </xf>
    <xf numFmtId="0" fontId="5" fillId="6" borderId="20" xfId="0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/>
    </xf>
    <xf numFmtId="0" fontId="5" fillId="6" borderId="16" xfId="0" applyFont="1" applyFill="1" applyBorder="1" applyAlignment="1">
      <alignment horizontal="center" vertical="center"/>
    </xf>
    <xf numFmtId="0" fontId="5" fillId="6" borderId="15" xfId="0" applyFont="1" applyFill="1" applyBorder="1" applyAlignment="1">
      <alignment horizontal="center" vertical="center"/>
    </xf>
    <xf numFmtId="0" fontId="5" fillId="6" borderId="18" xfId="0" applyFont="1" applyFill="1" applyBorder="1" applyAlignment="1">
      <alignment horizontal="center" vertical="center"/>
    </xf>
    <xf numFmtId="0" fontId="5" fillId="5" borderId="13" xfId="0" applyFont="1" applyFill="1" applyBorder="1" applyAlignment="1">
      <alignment horizontal="center" vertical="center" wrapText="1"/>
    </xf>
    <xf numFmtId="0" fontId="5" fillId="5" borderId="15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textRotation="90" wrapText="1"/>
    </xf>
    <xf numFmtId="0" fontId="5" fillId="0" borderId="0" xfId="0" applyFont="1" applyFill="1" applyBorder="1" applyAlignment="1">
      <alignment horizontal="center" vertical="center" textRotation="90" wrapText="1"/>
    </xf>
    <xf numFmtId="0" fontId="5" fillId="0" borderId="10" xfId="0" applyFont="1" applyFill="1" applyBorder="1" applyAlignment="1">
      <alignment horizontal="center" vertical="center" textRotation="90" wrapText="1"/>
    </xf>
    <xf numFmtId="0" fontId="4" fillId="5" borderId="11" xfId="0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24"/>
  <sheetViews>
    <sheetView tabSelected="1" workbookViewId="0">
      <selection sqref="A1:XFD1048576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14.28515625" style="1" customWidth="1"/>
    <col min="9" max="9" width="3.7109375" style="1" customWidth="1"/>
    <col min="10" max="10" width="9.42578125" style="10" customWidth="1"/>
    <col min="11" max="11" width="8.85546875" style="10" customWidth="1"/>
    <col min="12" max="12" width="10.42578125" style="10" customWidth="1"/>
    <col min="13" max="13" width="10" style="10" customWidth="1"/>
    <col min="14" max="14" width="15.140625" style="10" customWidth="1"/>
    <col min="15" max="16384" width="9.140625" style="3"/>
  </cols>
  <sheetData>
    <row r="2" spans="1:17" ht="18" x14ac:dyDescent="0.25">
      <c r="B2" s="48" t="s">
        <v>21</v>
      </c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</row>
    <row r="3" spans="1:17" ht="18" x14ac:dyDescent="0.25">
      <c r="B3" s="48" t="s">
        <v>23</v>
      </c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2"/>
      <c r="P3" s="2"/>
      <c r="Q3" s="2"/>
    </row>
    <row r="4" spans="1:17" ht="18" x14ac:dyDescent="0.35">
      <c r="B4" s="49" t="s">
        <v>22</v>
      </c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"/>
      <c r="P4" s="4"/>
      <c r="Q4" s="4"/>
    </row>
    <row r="6" spans="1:17" ht="15.75" thickBot="1" x14ac:dyDescent="0.3"/>
    <row r="7" spans="1:17" ht="51" customHeight="1" x14ac:dyDescent="0.25">
      <c r="A7" s="50" t="s">
        <v>16</v>
      </c>
      <c r="B7" s="51"/>
      <c r="C7" s="51" t="s">
        <v>0</v>
      </c>
      <c r="D7" s="54" t="s">
        <v>19</v>
      </c>
      <c r="E7" s="54" t="s">
        <v>1</v>
      </c>
      <c r="F7" s="54"/>
      <c r="G7" s="54"/>
      <c r="H7" s="65" t="s">
        <v>14</v>
      </c>
      <c r="I7" s="67" t="s">
        <v>15</v>
      </c>
      <c r="J7" s="70" t="s">
        <v>13</v>
      </c>
      <c r="K7" s="54"/>
      <c r="L7" s="54"/>
      <c r="M7" s="71"/>
      <c r="N7" s="41" t="s">
        <v>12</v>
      </c>
    </row>
    <row r="8" spans="1:17" ht="43.5" customHeight="1" x14ac:dyDescent="0.25">
      <c r="A8" s="52"/>
      <c r="B8" s="53"/>
      <c r="C8" s="53"/>
      <c r="D8" s="55"/>
      <c r="E8" s="55"/>
      <c r="F8" s="55"/>
      <c r="G8" s="55"/>
      <c r="H8" s="66"/>
      <c r="I8" s="68"/>
      <c r="J8" s="24" t="s">
        <v>0</v>
      </c>
      <c r="K8" s="15" t="s">
        <v>20</v>
      </c>
      <c r="L8" s="15" t="s">
        <v>1</v>
      </c>
      <c r="M8" s="25" t="s">
        <v>14</v>
      </c>
      <c r="N8" s="42" t="s">
        <v>14</v>
      </c>
    </row>
    <row r="9" spans="1:17" ht="68.25" customHeight="1" x14ac:dyDescent="0.25">
      <c r="A9" s="37" t="s">
        <v>17</v>
      </c>
      <c r="B9" s="31" t="s">
        <v>18</v>
      </c>
      <c r="C9" s="35">
        <f>D9+E9+H9</f>
        <v>1126</v>
      </c>
      <c r="D9" s="36">
        <f>SUM(D10:D12)</f>
        <v>668</v>
      </c>
      <c r="E9" s="72">
        <f t="shared" ref="E9" si="0">SUM(E10:E12)</f>
        <v>440</v>
      </c>
      <c r="F9" s="72"/>
      <c r="G9" s="72"/>
      <c r="H9" s="38">
        <f>M9+N9</f>
        <v>18</v>
      </c>
      <c r="I9" s="68"/>
      <c r="J9" s="29">
        <f>SUM(J10:J12)</f>
        <v>222</v>
      </c>
      <c r="K9" s="14">
        <f t="shared" ref="K9:N9" si="1">SUM(K10:K12)</f>
        <v>116</v>
      </c>
      <c r="L9" s="14">
        <f t="shared" si="1"/>
        <v>92</v>
      </c>
      <c r="M9" s="30">
        <f t="shared" si="1"/>
        <v>14</v>
      </c>
      <c r="N9" s="6">
        <f t="shared" si="1"/>
        <v>4</v>
      </c>
    </row>
    <row r="10" spans="1:17" ht="32.25" customHeight="1" x14ac:dyDescent="0.25">
      <c r="A10" s="17">
        <v>1</v>
      </c>
      <c r="B10" s="16" t="s">
        <v>4</v>
      </c>
      <c r="C10" s="35">
        <f t="shared" ref="C10:C12" si="2">D10+E10+H10</f>
        <v>1084</v>
      </c>
      <c r="D10" s="11">
        <v>627</v>
      </c>
      <c r="E10" s="73">
        <v>439</v>
      </c>
      <c r="F10" s="74"/>
      <c r="G10" s="75"/>
      <c r="H10" s="30">
        <f>M10+N10</f>
        <v>18</v>
      </c>
      <c r="I10" s="68"/>
      <c r="J10" s="29">
        <f>SUM(K10:M10)</f>
        <v>222</v>
      </c>
      <c r="K10" s="13">
        <v>116</v>
      </c>
      <c r="L10" s="13">
        <v>92</v>
      </c>
      <c r="M10" s="26">
        <v>14</v>
      </c>
      <c r="N10" s="43">
        <v>4</v>
      </c>
    </row>
    <row r="11" spans="1:17" ht="32.25" customHeight="1" x14ac:dyDescent="0.25">
      <c r="A11" s="17">
        <v>2</v>
      </c>
      <c r="B11" s="16" t="s">
        <v>5</v>
      </c>
      <c r="C11" s="35">
        <f t="shared" si="2"/>
        <v>32</v>
      </c>
      <c r="D11" s="11">
        <v>32</v>
      </c>
      <c r="E11" s="76">
        <v>0</v>
      </c>
      <c r="F11" s="76"/>
      <c r="G11" s="76"/>
      <c r="H11" s="30">
        <f t="shared" ref="H11:H12" si="3">M11+N11</f>
        <v>0</v>
      </c>
      <c r="I11" s="68"/>
      <c r="J11" s="29">
        <f t="shared" ref="J11:J12" si="4">SUM(K11:M11)</f>
        <v>0</v>
      </c>
      <c r="K11" s="9">
        <v>0</v>
      </c>
      <c r="L11" s="9">
        <v>0</v>
      </c>
      <c r="M11" s="27">
        <v>0</v>
      </c>
      <c r="N11" s="44">
        <v>0</v>
      </c>
    </row>
    <row r="12" spans="1:17" ht="32.25" customHeight="1" thickBot="1" x14ac:dyDescent="0.3">
      <c r="A12" s="17">
        <v>3</v>
      </c>
      <c r="B12" s="16" t="s">
        <v>6</v>
      </c>
      <c r="C12" s="35">
        <f t="shared" si="2"/>
        <v>10</v>
      </c>
      <c r="D12" s="11">
        <v>9</v>
      </c>
      <c r="E12" s="76">
        <v>1</v>
      </c>
      <c r="F12" s="76"/>
      <c r="G12" s="76"/>
      <c r="H12" s="30">
        <f t="shared" si="3"/>
        <v>0</v>
      </c>
      <c r="I12" s="69"/>
      <c r="J12" s="32">
        <f t="shared" si="4"/>
        <v>0</v>
      </c>
      <c r="K12" s="33">
        <v>0</v>
      </c>
      <c r="L12" s="33">
        <v>0</v>
      </c>
      <c r="M12" s="34">
        <v>0</v>
      </c>
      <c r="N12" s="45">
        <v>0</v>
      </c>
    </row>
    <row r="13" spans="1:17" x14ac:dyDescent="0.25">
      <c r="A13" s="56"/>
      <c r="B13" s="57"/>
      <c r="C13" s="57"/>
      <c r="D13" s="57"/>
      <c r="E13" s="12" t="s">
        <v>7</v>
      </c>
      <c r="F13" s="12" t="s">
        <v>2</v>
      </c>
      <c r="G13" s="12" t="s">
        <v>3</v>
      </c>
      <c r="H13" s="39"/>
      <c r="I13" s="21"/>
      <c r="J13" s="60"/>
      <c r="K13" s="61"/>
      <c r="L13" s="61"/>
      <c r="M13" s="61"/>
      <c r="N13" s="62"/>
    </row>
    <row r="14" spans="1:17" x14ac:dyDescent="0.25">
      <c r="A14" s="56"/>
      <c r="B14" s="57"/>
      <c r="C14" s="57"/>
      <c r="D14" s="57"/>
      <c r="E14" s="7" t="s">
        <v>8</v>
      </c>
      <c r="F14" s="11">
        <v>408</v>
      </c>
      <c r="G14" s="8">
        <f>IFERROR(F14/$E$9,"")</f>
        <v>0.92727272727272725</v>
      </c>
      <c r="H14" s="39"/>
      <c r="I14" s="22"/>
      <c r="J14" s="56"/>
      <c r="K14" s="57"/>
      <c r="L14" s="57"/>
      <c r="M14" s="57"/>
      <c r="N14" s="63"/>
    </row>
    <row r="15" spans="1:17" x14ac:dyDescent="0.25">
      <c r="A15" s="56"/>
      <c r="B15" s="57"/>
      <c r="C15" s="57"/>
      <c r="D15" s="57"/>
      <c r="E15" s="7" t="s">
        <v>9</v>
      </c>
      <c r="F15" s="11">
        <v>16</v>
      </c>
      <c r="G15" s="8">
        <f t="shared" ref="G15:G17" si="5">IFERROR(F15/$E$9,"")</f>
        <v>3.6363636363636362E-2</v>
      </c>
      <c r="H15" s="39"/>
      <c r="I15" s="22"/>
      <c r="J15" s="56"/>
      <c r="K15" s="57"/>
      <c r="L15" s="57"/>
      <c r="M15" s="57"/>
      <c r="N15" s="63"/>
    </row>
    <row r="16" spans="1:17" x14ac:dyDescent="0.25">
      <c r="A16" s="56"/>
      <c r="B16" s="57"/>
      <c r="C16" s="57"/>
      <c r="D16" s="57"/>
      <c r="E16" s="7" t="s">
        <v>10</v>
      </c>
      <c r="F16" s="11">
        <v>8</v>
      </c>
      <c r="G16" s="8">
        <f t="shared" si="5"/>
        <v>1.8181818181818181E-2</v>
      </c>
      <c r="H16" s="39"/>
      <c r="I16" s="22"/>
      <c r="J16" s="56"/>
      <c r="K16" s="57"/>
      <c r="L16" s="57"/>
      <c r="M16" s="57"/>
      <c r="N16" s="63"/>
    </row>
    <row r="17" spans="1:14" ht="15.75" thickBot="1" x14ac:dyDescent="0.3">
      <c r="A17" s="58"/>
      <c r="B17" s="59"/>
      <c r="C17" s="59"/>
      <c r="D17" s="59"/>
      <c r="E17" s="18" t="s">
        <v>11</v>
      </c>
      <c r="F17" s="19">
        <v>8</v>
      </c>
      <c r="G17" s="20">
        <f t="shared" si="5"/>
        <v>1.8181818181818181E-2</v>
      </c>
      <c r="H17" s="40"/>
      <c r="I17" s="23"/>
      <c r="J17" s="58"/>
      <c r="K17" s="59"/>
      <c r="L17" s="59"/>
      <c r="M17" s="59"/>
      <c r="N17" s="64"/>
    </row>
    <row r="23" spans="1:14" x14ac:dyDescent="0.25">
      <c r="F23" s="46"/>
      <c r="G23" s="46"/>
      <c r="H23" s="46"/>
      <c r="J23" s="47"/>
      <c r="K23" s="47"/>
      <c r="L23" s="47"/>
      <c r="M23" s="47"/>
      <c r="N23" s="47"/>
    </row>
    <row r="24" spans="1:14" x14ac:dyDescent="0.25">
      <c r="C24" s="28"/>
    </row>
  </sheetData>
  <mergeCells count="16">
    <mergeCell ref="A13:D17"/>
    <mergeCell ref="J13:N17"/>
    <mergeCell ref="H7:H8"/>
    <mergeCell ref="I7:I12"/>
    <mergeCell ref="J7:M7"/>
    <mergeCell ref="E9:G9"/>
    <mergeCell ref="E10:G10"/>
    <mergeCell ref="E11:G11"/>
    <mergeCell ref="E12:G12"/>
    <mergeCell ref="B2:N2"/>
    <mergeCell ref="B3:N3"/>
    <mergeCell ref="B4:N4"/>
    <mergeCell ref="A7:B8"/>
    <mergeCell ref="C7:C8"/>
    <mergeCell ref="D7:D8"/>
    <mergeCell ref="E7:G8"/>
  </mergeCells>
  <printOptions horizontalCentered="1"/>
  <pageMargins left="0" right="0" top="0.25" bottom="0" header="0.3" footer="0.3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Ե-01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Zaruhi.Jhangiryan</cp:lastModifiedBy>
  <cp:lastPrinted>2019-02-08T17:28:27Z</cp:lastPrinted>
  <dcterms:created xsi:type="dcterms:W3CDTF">2017-02-24T10:04:03Z</dcterms:created>
  <dcterms:modified xsi:type="dcterms:W3CDTF">2019-03-11T15:38:18Z</dcterms:modified>
</cp:coreProperties>
</file>