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440" windowHeight="7650" firstSheet="1" activeTab="1"/>
  </bookViews>
  <sheets>
    <sheet name="Sheet1" sheetId="1" r:id="rId1"/>
    <sheet name="Գրավոր դիմումներ" sheetId="2" r:id="rId2"/>
    <sheet name="Բանավոր դիմումներ" sheetId="4" r:id="rId3"/>
  </sheets>
  <calcPr calcId="145621"/>
  <fileRecoveryPr autoRecover="0"/>
</workbook>
</file>

<file path=xl/calcChain.xml><?xml version="1.0" encoding="utf-8"?>
<calcChain xmlns="http://schemas.openxmlformats.org/spreadsheetml/2006/main">
  <c r="Y31" i="4" l="1"/>
  <c r="Z30" i="4" s="1"/>
  <c r="W31" i="4"/>
  <c r="X30" i="4" s="1"/>
  <c r="U31" i="4"/>
  <c r="V29" i="4" s="1"/>
  <c r="S31" i="4"/>
  <c r="T30" i="4" s="1"/>
  <c r="Q31" i="4"/>
  <c r="R30" i="4" s="1"/>
  <c r="O31" i="4"/>
  <c r="P28" i="4" s="1"/>
  <c r="M31" i="4"/>
  <c r="N29" i="4" s="1"/>
  <c r="K31" i="4"/>
  <c r="L30" i="4" s="1"/>
  <c r="I31" i="4"/>
  <c r="J30" i="4" s="1"/>
  <c r="G31" i="4"/>
  <c r="H27" i="4" s="1"/>
  <c r="E31" i="4"/>
  <c r="F29" i="4" s="1"/>
  <c r="C31" i="4"/>
  <c r="D30" i="4" s="1"/>
  <c r="Z29" i="4"/>
  <c r="R27" i="4"/>
  <c r="X26" i="4"/>
  <c r="Z25" i="4"/>
  <c r="X25" i="4"/>
  <c r="X24" i="4"/>
  <c r="V23" i="4"/>
  <c r="R23" i="4"/>
  <c r="R21" i="4"/>
  <c r="Z19" i="4"/>
  <c r="R19" i="4"/>
  <c r="Z17" i="4"/>
  <c r="V17" i="4"/>
  <c r="R17" i="4"/>
  <c r="R11" i="4"/>
  <c r="V9" i="4"/>
  <c r="V8" i="4"/>
  <c r="V6" i="4" l="1"/>
  <c r="V10" i="4"/>
  <c r="V20" i="4"/>
  <c r="V26" i="4"/>
  <c r="V28" i="4"/>
  <c r="F28" i="4"/>
  <c r="V7" i="4"/>
  <c r="V18" i="4"/>
  <c r="V25" i="4"/>
  <c r="P17" i="4"/>
  <c r="P13" i="4"/>
  <c r="P23" i="4"/>
  <c r="X11" i="4"/>
  <c r="X14" i="4"/>
  <c r="P18" i="4"/>
  <c r="X21" i="4"/>
  <c r="P25" i="4"/>
  <c r="P29" i="4"/>
  <c r="P30" i="4"/>
  <c r="Z11" i="4"/>
  <c r="P15" i="4"/>
  <c r="Z21" i="4"/>
  <c r="R25" i="4"/>
  <c r="P26" i="4"/>
  <c r="Z27" i="4"/>
  <c r="R29" i="4"/>
  <c r="P11" i="4"/>
  <c r="X12" i="4"/>
  <c r="X16" i="4"/>
  <c r="X17" i="4"/>
  <c r="X18" i="4"/>
  <c r="P21" i="4"/>
  <c r="P22" i="4"/>
  <c r="Z23" i="4"/>
  <c r="X29" i="4"/>
  <c r="N24" i="4"/>
  <c r="N25" i="4"/>
  <c r="N6" i="4"/>
  <c r="N7" i="4"/>
  <c r="N8" i="4"/>
  <c r="N9" i="4"/>
  <c r="N10" i="4"/>
  <c r="N12" i="4"/>
  <c r="N13" i="4"/>
  <c r="N14" i="4"/>
  <c r="N15" i="4"/>
  <c r="N16" i="4"/>
  <c r="N17" i="4"/>
  <c r="N22" i="4"/>
  <c r="N23" i="4"/>
  <c r="N30" i="4"/>
  <c r="J19" i="4"/>
  <c r="J11" i="4"/>
  <c r="J17" i="4"/>
  <c r="J23" i="4"/>
  <c r="J21" i="4"/>
  <c r="J27" i="4"/>
  <c r="J29" i="4"/>
  <c r="J25" i="4"/>
  <c r="H17" i="4"/>
  <c r="H28" i="4"/>
  <c r="H6" i="4"/>
  <c r="H10" i="4"/>
  <c r="H9" i="4"/>
  <c r="H30" i="4"/>
  <c r="H8" i="4"/>
  <c r="H15" i="4"/>
  <c r="H21" i="4"/>
  <c r="H25" i="4"/>
  <c r="H7" i="4"/>
  <c r="H11" i="4"/>
  <c r="H13" i="4"/>
  <c r="H20" i="4"/>
  <c r="H22" i="4"/>
  <c r="H29" i="4"/>
  <c r="L25" i="4"/>
  <c r="T25" i="4"/>
  <c r="L17" i="4"/>
  <c r="T17" i="4"/>
  <c r="F15" i="4"/>
  <c r="F16" i="4"/>
  <c r="F12" i="4"/>
  <c r="F18" i="4"/>
  <c r="F25" i="4"/>
  <c r="F13" i="4"/>
  <c r="F14" i="4"/>
  <c r="F20" i="4"/>
  <c r="F23" i="4"/>
  <c r="F26" i="4"/>
  <c r="F17" i="4"/>
  <c r="L6" i="4"/>
  <c r="X6" i="4"/>
  <c r="P7" i="4"/>
  <c r="L8" i="4"/>
  <c r="X8" i="4"/>
  <c r="P9" i="4"/>
  <c r="L10" i="4"/>
  <c r="X10" i="4"/>
  <c r="H12" i="4"/>
  <c r="X13" i="4"/>
  <c r="P14" i="4"/>
  <c r="H16" i="4"/>
  <c r="H18" i="4"/>
  <c r="H19" i="4"/>
  <c r="X19" i="4"/>
  <c r="P20" i="4"/>
  <c r="X22" i="4"/>
  <c r="X23" i="4"/>
  <c r="P24" i="4"/>
  <c r="P27" i="4"/>
  <c r="X28" i="4"/>
  <c r="P6" i="4"/>
  <c r="L7" i="4"/>
  <c r="X7" i="4"/>
  <c r="P8" i="4"/>
  <c r="L9" i="4"/>
  <c r="X9" i="4"/>
  <c r="P10" i="4"/>
  <c r="P12" i="4"/>
  <c r="H14" i="4"/>
  <c r="X15" i="4"/>
  <c r="P16" i="4"/>
  <c r="P19" i="4"/>
  <c r="X20" i="4"/>
  <c r="H23" i="4"/>
  <c r="H24" i="4"/>
  <c r="H26" i="4"/>
  <c r="X27" i="4"/>
  <c r="L11" i="4"/>
  <c r="T11" i="4"/>
  <c r="L19" i="4"/>
  <c r="T19" i="4"/>
  <c r="T27" i="4"/>
  <c r="F6" i="4"/>
  <c r="F7" i="4"/>
  <c r="F8" i="4"/>
  <c r="F9" i="4"/>
  <c r="F10" i="4"/>
  <c r="F11" i="4"/>
  <c r="N11" i="4"/>
  <c r="V11" i="4"/>
  <c r="T12" i="4"/>
  <c r="T13" i="4"/>
  <c r="T14" i="4"/>
  <c r="T15" i="4"/>
  <c r="T16" i="4"/>
  <c r="N18" i="4"/>
  <c r="F19" i="4"/>
  <c r="N19" i="4"/>
  <c r="V19" i="4"/>
  <c r="L21" i="4"/>
  <c r="T21" i="4"/>
  <c r="F22" i="4"/>
  <c r="V22" i="4"/>
  <c r="N26" i="4"/>
  <c r="F27" i="4"/>
  <c r="N27" i="4"/>
  <c r="V27" i="4"/>
  <c r="L29" i="4"/>
  <c r="T29" i="4"/>
  <c r="F30" i="4"/>
  <c r="V30" i="4"/>
  <c r="L27" i="4"/>
  <c r="T6" i="4"/>
  <c r="T7" i="4"/>
  <c r="T8" i="4"/>
  <c r="T9" i="4"/>
  <c r="T10" i="4"/>
  <c r="L12" i="4"/>
  <c r="V12" i="4"/>
  <c r="L13" i="4"/>
  <c r="V13" i="4"/>
  <c r="L14" i="4"/>
  <c r="V14" i="4"/>
  <c r="L15" i="4"/>
  <c r="V15" i="4"/>
  <c r="L16" i="4"/>
  <c r="V16" i="4"/>
  <c r="N20" i="4"/>
  <c r="F21" i="4"/>
  <c r="N21" i="4"/>
  <c r="V21" i="4"/>
  <c r="L23" i="4"/>
  <c r="T23" i="4"/>
  <c r="F24" i="4"/>
  <c r="V24" i="4"/>
  <c r="N28" i="4"/>
  <c r="D17" i="4"/>
  <c r="D19" i="4"/>
  <c r="D21" i="4"/>
  <c r="D8" i="4"/>
  <c r="D23" i="4"/>
  <c r="D25" i="4"/>
  <c r="D27" i="4"/>
  <c r="D29" i="4"/>
  <c r="D10" i="4"/>
  <c r="D6" i="4"/>
  <c r="D13" i="4"/>
  <c r="D7" i="4"/>
  <c r="D9" i="4"/>
  <c r="D11" i="4"/>
  <c r="D15" i="4"/>
  <c r="D12" i="4"/>
  <c r="D14" i="4"/>
  <c r="J9" i="4"/>
  <c r="R9" i="4"/>
  <c r="Z9" i="4"/>
  <c r="J7" i="4"/>
  <c r="R7" i="4"/>
  <c r="Z7" i="4"/>
  <c r="J15" i="4"/>
  <c r="R15" i="4"/>
  <c r="Z15" i="4"/>
  <c r="J13" i="4"/>
  <c r="R13" i="4"/>
  <c r="Z13" i="4"/>
  <c r="J6" i="4"/>
  <c r="R6" i="4"/>
  <c r="Z6" i="4"/>
  <c r="J8" i="4"/>
  <c r="R8" i="4"/>
  <c r="Z8" i="4"/>
  <c r="J10" i="4"/>
  <c r="R10" i="4"/>
  <c r="Z10" i="4"/>
  <c r="J12" i="4"/>
  <c r="R12" i="4"/>
  <c r="Z12" i="4"/>
  <c r="J14" i="4"/>
  <c r="R14" i="4"/>
  <c r="Z14" i="4"/>
  <c r="J16" i="4"/>
  <c r="R16" i="4"/>
  <c r="Z16" i="4"/>
  <c r="J18" i="4"/>
  <c r="R18" i="4"/>
  <c r="Z18" i="4"/>
  <c r="J20" i="4"/>
  <c r="R20" i="4"/>
  <c r="Z20" i="4"/>
  <c r="J22" i="4"/>
  <c r="R22" i="4"/>
  <c r="Z22" i="4"/>
  <c r="J24" i="4"/>
  <c r="R24" i="4"/>
  <c r="Z24" i="4"/>
  <c r="J26" i="4"/>
  <c r="R26" i="4"/>
  <c r="Z26" i="4"/>
  <c r="J28" i="4"/>
  <c r="R28" i="4"/>
  <c r="Z28" i="4"/>
  <c r="D16" i="4"/>
  <c r="D18" i="4"/>
  <c r="L18" i="4"/>
  <c r="T18" i="4"/>
  <c r="D20" i="4"/>
  <c r="L20" i="4"/>
  <c r="T20" i="4"/>
  <c r="D22" i="4"/>
  <c r="L22" i="4"/>
  <c r="T22" i="4"/>
  <c r="D24" i="4"/>
  <c r="L24" i="4"/>
  <c r="T24" i="4"/>
  <c r="D26" i="4"/>
  <c r="L26" i="4"/>
  <c r="T26" i="4"/>
  <c r="D28" i="4"/>
  <c r="L28" i="4"/>
  <c r="T28" i="4"/>
  <c r="E31" i="2"/>
  <c r="F18" i="2" s="1"/>
  <c r="G31" i="2"/>
  <c r="H7" i="2" s="1"/>
  <c r="I31" i="2"/>
  <c r="J7" i="2" s="1"/>
  <c r="K31" i="2"/>
  <c r="L7" i="2" s="1"/>
  <c r="M31" i="2"/>
  <c r="N7" i="2" s="1"/>
  <c r="O31" i="2"/>
  <c r="P10" i="2" s="1"/>
  <c r="Q31" i="2"/>
  <c r="R8" i="2" s="1"/>
  <c r="S31" i="2"/>
  <c r="T8" i="2" s="1"/>
  <c r="U31" i="2"/>
  <c r="V8" i="2" s="1"/>
  <c r="W31" i="2"/>
  <c r="X8" i="2" s="1"/>
  <c r="Y31" i="2"/>
  <c r="Z8" i="2" s="1"/>
  <c r="C31" i="2"/>
  <c r="D7" i="2" s="1"/>
  <c r="G12" i="1"/>
  <c r="H7" i="1" s="1"/>
  <c r="I12" i="1"/>
  <c r="J9" i="1" s="1"/>
  <c r="E12" i="1"/>
  <c r="F7" i="1" s="1"/>
  <c r="K7" i="1"/>
  <c r="K8" i="1"/>
  <c r="K9" i="1"/>
  <c r="K10" i="1"/>
  <c r="K11" i="1"/>
  <c r="K6" i="1"/>
  <c r="P31" i="4" l="1"/>
  <c r="N31" i="4"/>
  <c r="P28" i="2"/>
  <c r="P12" i="2"/>
  <c r="P17" i="2"/>
  <c r="J31" i="4"/>
  <c r="P25" i="2"/>
  <c r="P9" i="2"/>
  <c r="P20" i="2"/>
  <c r="L31" i="4"/>
  <c r="N6" i="2"/>
  <c r="L6" i="2"/>
  <c r="H31" i="4"/>
  <c r="N22" i="2"/>
  <c r="F10" i="1"/>
  <c r="N9" i="2"/>
  <c r="H10" i="1"/>
  <c r="V30" i="2"/>
  <c r="N25" i="2"/>
  <c r="V11" i="2"/>
  <c r="F31" i="4"/>
  <c r="K12" i="1"/>
  <c r="L7" i="1" s="1"/>
  <c r="P24" i="2"/>
  <c r="P16" i="2"/>
  <c r="P8" i="2"/>
  <c r="N17" i="2"/>
  <c r="V27" i="2"/>
  <c r="F9" i="1"/>
  <c r="P29" i="2"/>
  <c r="P21" i="2"/>
  <c r="P13" i="2"/>
  <c r="N30" i="2"/>
  <c r="N14" i="2"/>
  <c r="V19" i="2"/>
  <c r="J22" i="2"/>
  <c r="P6" i="2"/>
  <c r="R15" i="2"/>
  <c r="X27" i="2"/>
  <c r="X19" i="2"/>
  <c r="X11" i="2"/>
  <c r="Z23" i="2"/>
  <c r="Z7" i="2"/>
  <c r="X6" i="2"/>
  <c r="J6" i="2"/>
  <c r="P27" i="2"/>
  <c r="P23" i="2"/>
  <c r="P19" i="2"/>
  <c r="P15" i="2"/>
  <c r="P11" i="2"/>
  <c r="P7" i="2"/>
  <c r="J18" i="2"/>
  <c r="N29" i="2"/>
  <c r="N21" i="2"/>
  <c r="N13" i="2"/>
  <c r="R27" i="2"/>
  <c r="R11" i="2"/>
  <c r="V26" i="2"/>
  <c r="V18" i="2"/>
  <c r="V10" i="2"/>
  <c r="X26" i="2"/>
  <c r="X18" i="2"/>
  <c r="X10" i="2"/>
  <c r="Z19" i="2"/>
  <c r="F19" i="2"/>
  <c r="V6" i="2"/>
  <c r="P30" i="2"/>
  <c r="P26" i="2"/>
  <c r="P22" i="2"/>
  <c r="P18" i="2"/>
  <c r="P14" i="2"/>
  <c r="J30" i="2"/>
  <c r="J14" i="2"/>
  <c r="N26" i="2"/>
  <c r="N18" i="2"/>
  <c r="N10" i="2"/>
  <c r="R23" i="2"/>
  <c r="R7" i="2"/>
  <c r="V23" i="2"/>
  <c r="V15" i="2"/>
  <c r="V7" i="2"/>
  <c r="X23" i="2"/>
  <c r="X15" i="2"/>
  <c r="X7" i="2"/>
  <c r="Z15" i="2"/>
  <c r="F15" i="2"/>
  <c r="J26" i="2"/>
  <c r="J10" i="2"/>
  <c r="R19" i="2"/>
  <c r="V22" i="2"/>
  <c r="V14" i="2"/>
  <c r="X30" i="2"/>
  <c r="X22" i="2"/>
  <c r="X14" i="2"/>
  <c r="Z27" i="2"/>
  <c r="Z11" i="2"/>
  <c r="D31" i="4"/>
  <c r="T23" i="2"/>
  <c r="T15" i="2"/>
  <c r="H9" i="1"/>
  <c r="J7" i="1"/>
  <c r="T6" i="2"/>
  <c r="J25" i="2"/>
  <c r="J17" i="2"/>
  <c r="J9" i="2"/>
  <c r="R26" i="2"/>
  <c r="R18" i="2"/>
  <c r="R10" i="2"/>
  <c r="T26" i="2"/>
  <c r="T18" i="2"/>
  <c r="Z30" i="2"/>
  <c r="Z22" i="2"/>
  <c r="Z18" i="2"/>
  <c r="Z14" i="2"/>
  <c r="Z10" i="2"/>
  <c r="F6" i="1"/>
  <c r="F8" i="1"/>
  <c r="H6" i="1"/>
  <c r="H8" i="1"/>
  <c r="J10" i="1"/>
  <c r="Z6" i="2"/>
  <c r="R6" i="2"/>
  <c r="D30" i="2"/>
  <c r="J28" i="2"/>
  <c r="J24" i="2"/>
  <c r="J20" i="2"/>
  <c r="J16" i="2"/>
  <c r="J12" i="2"/>
  <c r="J8" i="2"/>
  <c r="N28" i="2"/>
  <c r="N24" i="2"/>
  <c r="N20" i="2"/>
  <c r="N16" i="2"/>
  <c r="N12" i="2"/>
  <c r="N8" i="2"/>
  <c r="R29" i="2"/>
  <c r="R25" i="2"/>
  <c r="R21" i="2"/>
  <c r="R17" i="2"/>
  <c r="R13" i="2"/>
  <c r="R9" i="2"/>
  <c r="T29" i="2"/>
  <c r="T25" i="2"/>
  <c r="T21" i="2"/>
  <c r="T17" i="2"/>
  <c r="T13" i="2"/>
  <c r="T9" i="2"/>
  <c r="V29" i="2"/>
  <c r="V25" i="2"/>
  <c r="V21" i="2"/>
  <c r="V17" i="2"/>
  <c r="V13" i="2"/>
  <c r="V9" i="2"/>
  <c r="X29" i="2"/>
  <c r="X25" i="2"/>
  <c r="X21" i="2"/>
  <c r="X17" i="2"/>
  <c r="X13" i="2"/>
  <c r="X9" i="2"/>
  <c r="Z29" i="2"/>
  <c r="Z25" i="2"/>
  <c r="Z21" i="2"/>
  <c r="Z17" i="2"/>
  <c r="Z13" i="2"/>
  <c r="Z9" i="2"/>
  <c r="F6" i="2"/>
  <c r="F7" i="2"/>
  <c r="J6" i="1"/>
  <c r="J8" i="1"/>
  <c r="T27" i="2"/>
  <c r="T19" i="2"/>
  <c r="T11" i="2"/>
  <c r="T7" i="2"/>
  <c r="J11" i="1"/>
  <c r="J29" i="2"/>
  <c r="J21" i="2"/>
  <c r="J13" i="2"/>
  <c r="R30" i="2"/>
  <c r="R22" i="2"/>
  <c r="R14" i="2"/>
  <c r="T30" i="2"/>
  <c r="T22" i="2"/>
  <c r="T14" i="2"/>
  <c r="T10" i="2"/>
  <c r="Z26" i="2"/>
  <c r="F11" i="1"/>
  <c r="H11" i="1"/>
  <c r="D10" i="2"/>
  <c r="J27" i="2"/>
  <c r="J23" i="2"/>
  <c r="J19" i="2"/>
  <c r="J15" i="2"/>
  <c r="J11" i="2"/>
  <c r="N27" i="2"/>
  <c r="N23" i="2"/>
  <c r="N19" i="2"/>
  <c r="N15" i="2"/>
  <c r="N11" i="2"/>
  <c r="R28" i="2"/>
  <c r="R24" i="2"/>
  <c r="R20" i="2"/>
  <c r="R16" i="2"/>
  <c r="R12" i="2"/>
  <c r="T28" i="2"/>
  <c r="T24" i="2"/>
  <c r="T20" i="2"/>
  <c r="T16" i="2"/>
  <c r="T12" i="2"/>
  <c r="V28" i="2"/>
  <c r="V24" i="2"/>
  <c r="V20" i="2"/>
  <c r="V16" i="2"/>
  <c r="V12" i="2"/>
  <c r="X28" i="2"/>
  <c r="X24" i="2"/>
  <c r="X20" i="2"/>
  <c r="X16" i="2"/>
  <c r="X12" i="2"/>
  <c r="Z28" i="2"/>
  <c r="Z24" i="2"/>
  <c r="Z20" i="2"/>
  <c r="Z16" i="2"/>
  <c r="Z12" i="2"/>
  <c r="F23" i="2"/>
  <c r="D26" i="2"/>
  <c r="D14" i="2"/>
  <c r="D8" i="2"/>
  <c r="F27" i="2"/>
  <c r="F11" i="2"/>
  <c r="F30" i="2"/>
  <c r="F26" i="2"/>
  <c r="F22" i="2"/>
  <c r="F14" i="2"/>
  <c r="F10" i="2"/>
  <c r="F29" i="2"/>
  <c r="F25" i="2"/>
  <c r="F21" i="2"/>
  <c r="F17" i="2"/>
  <c r="F13" i="2"/>
  <c r="F9" i="2"/>
  <c r="F28" i="2"/>
  <c r="F24" i="2"/>
  <c r="F20" i="2"/>
  <c r="F16" i="2"/>
  <c r="F12" i="2"/>
  <c r="F8" i="2"/>
  <c r="D22" i="2"/>
  <c r="D18" i="2"/>
  <c r="D28" i="2"/>
  <c r="D24" i="2"/>
  <c r="D20" i="2"/>
  <c r="D16" i="2"/>
  <c r="D12" i="2"/>
  <c r="D6" i="2"/>
  <c r="H30" i="2"/>
  <c r="H28" i="2"/>
  <c r="H26" i="2"/>
  <c r="H24" i="2"/>
  <c r="H22" i="2"/>
  <c r="H20" i="2"/>
  <c r="H18" i="2"/>
  <c r="H16" i="2"/>
  <c r="H14" i="2"/>
  <c r="H12" i="2"/>
  <c r="H10" i="2"/>
  <c r="H8" i="2"/>
  <c r="H6" i="2"/>
  <c r="H29" i="2"/>
  <c r="H27" i="2"/>
  <c r="H25" i="2"/>
  <c r="H23" i="2"/>
  <c r="H21" i="2"/>
  <c r="H19" i="2"/>
  <c r="H17" i="2"/>
  <c r="H15" i="2"/>
  <c r="H13" i="2"/>
  <c r="H11" i="2"/>
  <c r="H9" i="2"/>
  <c r="L30" i="2"/>
  <c r="L28" i="2"/>
  <c r="L26" i="2"/>
  <c r="L24" i="2"/>
  <c r="L22" i="2"/>
  <c r="L20" i="2"/>
  <c r="L18" i="2"/>
  <c r="L16" i="2"/>
  <c r="L14" i="2"/>
  <c r="L12" i="2"/>
  <c r="L10" i="2"/>
  <c r="L8" i="2"/>
  <c r="L29" i="2"/>
  <c r="L27" i="2"/>
  <c r="L25" i="2"/>
  <c r="L23" i="2"/>
  <c r="L21" i="2"/>
  <c r="L19" i="2"/>
  <c r="L17" i="2"/>
  <c r="L15" i="2"/>
  <c r="L13" i="2"/>
  <c r="L11" i="2"/>
  <c r="L9" i="2"/>
  <c r="D29" i="2"/>
  <c r="D27" i="2"/>
  <c r="D25" i="2"/>
  <c r="D23" i="2"/>
  <c r="D21" i="2"/>
  <c r="D19" i="2"/>
  <c r="D17" i="2"/>
  <c r="D15" i="2"/>
  <c r="D13" i="2"/>
  <c r="D11" i="2"/>
  <c r="D9" i="2"/>
  <c r="P31" i="2" l="1"/>
  <c r="N31" i="2"/>
  <c r="L31" i="2"/>
  <c r="J31" i="2"/>
  <c r="H31" i="2"/>
  <c r="L9" i="1"/>
  <c r="L8" i="1"/>
  <c r="L11" i="1"/>
  <c r="L6" i="1"/>
  <c r="L10" i="1"/>
  <c r="F31" i="2"/>
  <c r="D31" i="2"/>
</calcChain>
</file>

<file path=xl/sharedStrings.xml><?xml version="1.0" encoding="utf-8"?>
<sst xmlns="http://schemas.openxmlformats.org/spreadsheetml/2006/main" count="179" uniqueCount="53">
  <si>
    <t>Նպաստի վերաբերյալ</t>
  </si>
  <si>
    <t>Բնակարանի վերաբերյալ</t>
  </si>
  <si>
    <t xml:space="preserve">Ավանդի վերաբերյալ </t>
  </si>
  <si>
    <t>Կենսաթոշակի վերաբերյալ</t>
  </si>
  <si>
    <t>Հումանիտար օգնության վերաբերյալ</t>
  </si>
  <si>
    <t>Հաշմանդամության խմբի վերաբերյալ</t>
  </si>
  <si>
    <t>Աշխատանքի վերաբերյալ</t>
  </si>
  <si>
    <t>Աշխատանքային ստաժի վերաբերյալ</t>
  </si>
  <si>
    <t>Տուն-ինտերնատ տեղավորելու վերաբերյալ</t>
  </si>
  <si>
    <t>Լսողական սարք տրամադրելու վերաբերյալ</t>
  </si>
  <si>
    <t>Պրոթեզավորման վերաբերյալ</t>
  </si>
  <si>
    <t>Վնասի փոխհատուցման վերաբերյալ</t>
  </si>
  <si>
    <t>Բռնադատվածի վարկի վերաբերյալ</t>
  </si>
  <si>
    <t xml:space="preserve">Տեղեկանք տրամադրելու վերաբերյալ </t>
  </si>
  <si>
    <t>Մանկատուն տեղավորելու վերաբերյալ</t>
  </si>
  <si>
    <t>Ընդունելության վերաբերյալ</t>
  </si>
  <si>
    <t>Հրատապ օգնության  վերաբերյալ</t>
  </si>
  <si>
    <t xml:space="preserve">Համակարգի աշխատակից </t>
  </si>
  <si>
    <t xml:space="preserve"> Իրավաբանական անձ՝ տեղեկատվություն</t>
  </si>
  <si>
    <t xml:space="preserve">Որդեգրման հարցերի  վերաբերյալ </t>
  </si>
  <si>
    <t>Աշխատավարձին առնչվող հարցերի վերաբերյալ</t>
  </si>
  <si>
    <t>Օգնության վերաբերյալ</t>
  </si>
  <si>
    <t>Աշխատանքային օրենսդրության  վերաբերյալ</t>
  </si>
  <si>
    <t>Պայմանագրերի  և համաձայնագրերի վերաբերյալ</t>
  </si>
  <si>
    <t>Այլ</t>
  </si>
  <si>
    <t>Հ/Հ</t>
  </si>
  <si>
    <t>ՀԱՄԱՌՈՏ ԲՈՎԱՆԴԱԿՈՒԹՅՈՒՆ</t>
  </si>
  <si>
    <t>Դիմումի տեսակը</t>
  </si>
  <si>
    <t>Դիմումի ընթացքի վերաբերյալ</t>
  </si>
  <si>
    <t>Կենսաթոշակի նշանակման վերաբերյալ</t>
  </si>
  <si>
    <r>
      <t>Տուն</t>
    </r>
    <r>
      <rPr>
        <sz val="12"/>
        <color theme="1"/>
        <rFont val="Arial LatArm"/>
        <family val="2"/>
      </rPr>
      <t>-</t>
    </r>
    <r>
      <rPr>
        <sz val="12"/>
        <color theme="1"/>
        <rFont val="Sylfaen"/>
        <family val="1"/>
        <charset val="204"/>
      </rPr>
      <t>ինտերնատ տեղավորելու վերաբերյալ</t>
    </r>
  </si>
  <si>
    <t>Հոկտեմբեր</t>
  </si>
  <si>
    <t>Նոյեմբեր</t>
  </si>
  <si>
    <t>Դեկտեմբեր</t>
  </si>
  <si>
    <t>Քանակ</t>
  </si>
  <si>
    <t>Տոկոս</t>
  </si>
  <si>
    <t>Բանավոր դիմումներ</t>
  </si>
  <si>
    <r>
      <t xml:space="preserve">“Mulberry” էլեկտրոնային համակարգ մուտքագրվող քաղաքացիների դիմումների համառոտ բովանդակություն
</t>
    </r>
    <r>
      <rPr>
        <b/>
        <sz val="11"/>
        <color theme="1"/>
        <rFont val="Calibri"/>
        <family val="2"/>
        <charset val="204"/>
        <scheme val="minor"/>
      </rPr>
      <t>գրավոր դիմումներ</t>
    </r>
  </si>
  <si>
    <t>Ընդամենը</t>
  </si>
  <si>
    <t>Պետական նպաստների վերաբերյալ</t>
  </si>
  <si>
    <t>Հունվար</t>
  </si>
  <si>
    <t>Փետրվար</t>
  </si>
  <si>
    <t>Մարտ</t>
  </si>
  <si>
    <t>Գազի և էլեկտրաէներգիայի սակագին</t>
  </si>
  <si>
    <t>Ապրիլ</t>
  </si>
  <si>
    <t>Մայիս</t>
  </si>
  <si>
    <t>Հունիս</t>
  </si>
  <si>
    <t>Հուլիս</t>
  </si>
  <si>
    <t>Օգոստոս</t>
  </si>
  <si>
    <t>Սեպտեմբեր</t>
  </si>
  <si>
    <t>Իրավաբանական անձ՝ տեղեկատվություն</t>
  </si>
  <si>
    <r>
      <rPr>
        <b/>
        <sz val="11"/>
        <color theme="1"/>
        <rFont val="Calibri"/>
        <family val="2"/>
        <scheme val="minor"/>
      </rPr>
      <t xml:space="preserve">ԲԱՆԱՎՈՐ </t>
    </r>
    <r>
      <rPr>
        <sz val="11"/>
        <color theme="1"/>
        <rFont val="Calibri"/>
        <family val="2"/>
        <scheme val="minor"/>
      </rPr>
      <t xml:space="preserve"> դիմումների բնույթն՝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</si>
  <si>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r>
      <rPr>
        <b/>
        <sz val="9"/>
        <color theme="1"/>
        <rFont val="Calibri"/>
        <family val="2"/>
        <scheme val="minor"/>
      </rPr>
      <t xml:space="preserve">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</si>
</sst>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GHEA Grapalat"/>
      <family val="3"/>
    </font>
    <font>
      <sz val="12"/>
      <color theme="1"/>
      <name val="Calibri"/>
      <family val="2"/>
      <scheme val="minor"/>
    </font>
    <font>
      <b/>
      <sz val="12"/>
      <color theme="1"/>
      <name val="Sylfaen"/>
      <family val="1"/>
      <charset val="204"/>
    </font>
    <font>
      <sz val="12"/>
      <color theme="1"/>
      <name val="Arial LatArm"/>
      <family val="2"/>
    </font>
    <font>
      <sz val="12"/>
      <color theme="1"/>
      <name val="Sylfaen"/>
      <family val="1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000000"/>
      <name val="Sylfaen"/>
      <family val="1"/>
      <charset val="204"/>
    </font>
    <font>
      <i/>
      <sz val="12"/>
      <color theme="1"/>
      <name val="GHEA Grapalat"/>
      <family val="3"/>
    </font>
    <font>
      <sz val="12"/>
      <color rgb="FF000000"/>
      <name val="Sylfaen"/>
      <family val="1"/>
      <charset val="204"/>
    </font>
    <font>
      <sz val="11"/>
      <color theme="1"/>
      <name val="Sylfaen"/>
      <family val="1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theme="1"/>
      <name val="Sylfae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Sylfaen"/>
      <family val="1"/>
      <charset val="204"/>
    </font>
    <font>
      <sz val="9"/>
      <color theme="1"/>
      <name val="Sylfaen"/>
      <family val="1"/>
    </font>
    <font>
      <sz val="9"/>
      <color rgb="FF000000"/>
      <name val="Sylfaen"/>
      <family val="1"/>
      <charset val="204"/>
    </font>
    <font>
      <i/>
      <sz val="9"/>
      <color theme="1"/>
      <name val="GHEA Grapalat"/>
      <family val="3"/>
    </font>
    <font>
      <b/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2" fillId="0" borderId="0" xfId="0" applyFont="1"/>
    <xf numFmtId="0" fontId="8" fillId="0" borderId="8" xfId="0" applyFont="1" applyBorder="1" applyAlignment="1">
      <alignment horizontal="center" vertical="center" wrapText="1"/>
    </xf>
    <xf numFmtId="0" fontId="0" fillId="2" borderId="0" xfId="0" applyFill="1"/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1" fillId="3" borderId="3" xfId="0" applyFont="1" applyFill="1" applyBorder="1"/>
    <xf numFmtId="0" fontId="9" fillId="0" borderId="12" xfId="0" applyFont="1" applyBorder="1" applyAlignment="1">
      <alignment vertical="center" wrapText="1"/>
    </xf>
    <xf numFmtId="0" fontId="0" fillId="3" borderId="3" xfId="0" applyFill="1" applyBorder="1"/>
    <xf numFmtId="0" fontId="9" fillId="3" borderId="5" xfId="0" applyFont="1" applyFill="1" applyBorder="1" applyAlignment="1">
      <alignment horizontal="center" vertical="center" wrapText="1"/>
    </xf>
    <xf numFmtId="0" fontId="10" fillId="0" borderId="11" xfId="0" applyFont="1" applyBorder="1"/>
    <xf numFmtId="0" fontId="13" fillId="0" borderId="3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9" fontId="15" fillId="4" borderId="3" xfId="1" applyFont="1" applyFill="1" applyBorder="1" applyAlignment="1">
      <alignment horizontal="center" vertical="center"/>
    </xf>
    <xf numFmtId="9" fontId="15" fillId="3" borderId="3" xfId="1" applyFont="1" applyFill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21" fillId="0" borderId="0" xfId="0" applyFont="1"/>
    <xf numFmtId="0" fontId="22" fillId="0" borderId="1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vertical="center" wrapText="1"/>
    </xf>
    <xf numFmtId="0" fontId="22" fillId="0" borderId="5" xfId="0" applyFont="1" applyBorder="1" applyAlignment="1">
      <alignment horizontal="center" vertical="center" wrapText="1"/>
    </xf>
    <xf numFmtId="9" fontId="23" fillId="4" borderId="5" xfId="1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9" fontId="23" fillId="4" borderId="3" xfId="1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wrapText="1"/>
    </xf>
    <xf numFmtId="0" fontId="24" fillId="0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/>
    </xf>
    <xf numFmtId="0" fontId="21" fillId="0" borderId="3" xfId="0" applyFont="1" applyFill="1" applyBorder="1"/>
    <xf numFmtId="0" fontId="18" fillId="0" borderId="3" xfId="0" applyFont="1" applyBorder="1" applyAlignment="1">
      <alignment horizontal="justify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/>
    </xf>
    <xf numFmtId="0" fontId="21" fillId="0" borderId="3" xfId="0" applyFont="1" applyBorder="1"/>
    <xf numFmtId="0" fontId="18" fillId="0" borderId="3" xfId="0" applyFont="1" applyBorder="1" applyAlignment="1">
      <alignment horizontal="left" vertical="center" wrapText="1"/>
    </xf>
    <xf numFmtId="0" fontId="26" fillId="3" borderId="3" xfId="0" applyFont="1" applyFill="1" applyBorder="1" applyAlignment="1">
      <alignment horizontal="center" vertical="center"/>
    </xf>
    <xf numFmtId="9" fontId="26" fillId="3" borderId="3" xfId="0" applyNumberFormat="1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9" fillId="0" borderId="14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D6" sqref="D6:L11"/>
    </sheetView>
  </sheetViews>
  <sheetFormatPr defaultRowHeight="15.75" x14ac:dyDescent="0.25"/>
  <cols>
    <col min="2" max="2" width="48.7109375" customWidth="1"/>
    <col min="3" max="3" width="4.42578125" customWidth="1"/>
    <col min="4" max="4" width="45.5703125" style="7" bestFit="1" customWidth="1"/>
    <col min="5" max="5" width="8.5703125" style="7" customWidth="1"/>
    <col min="6" max="10" width="8.5703125" style="10" customWidth="1"/>
  </cols>
  <sheetData>
    <row r="1" spans="1:12" x14ac:dyDescent="0.25">
      <c r="C1" s="12"/>
    </row>
    <row r="2" spans="1:12" ht="58.5" customHeight="1" x14ac:dyDescent="0.25">
      <c r="A2" s="59" t="s">
        <v>37</v>
      </c>
      <c r="B2" s="59"/>
      <c r="C2" s="12"/>
      <c r="D2" s="56" t="s">
        <v>36</v>
      </c>
      <c r="E2" s="56"/>
      <c r="F2" s="56"/>
      <c r="G2" s="56"/>
      <c r="H2" s="56"/>
      <c r="I2" s="56"/>
      <c r="J2" s="56"/>
    </row>
    <row r="3" spans="1:12" ht="16.5" thickBot="1" x14ac:dyDescent="0.3">
      <c r="C3" s="12"/>
    </row>
    <row r="4" spans="1:12" ht="35.25" customHeight="1" thickBot="1" x14ac:dyDescent="0.3">
      <c r="A4" s="1" t="s">
        <v>25</v>
      </c>
      <c r="B4" s="6" t="s">
        <v>26</v>
      </c>
      <c r="C4" s="12"/>
      <c r="D4" s="8" t="s">
        <v>27</v>
      </c>
      <c r="E4" s="54" t="s">
        <v>31</v>
      </c>
      <c r="F4" s="55"/>
      <c r="G4" s="54" t="s">
        <v>32</v>
      </c>
      <c r="H4" s="55"/>
      <c r="I4" s="54" t="s">
        <v>33</v>
      </c>
      <c r="J4" s="55"/>
      <c r="K4" s="57" t="s">
        <v>38</v>
      </c>
      <c r="L4" s="58"/>
    </row>
    <row r="5" spans="1:12" ht="18.75" customHeight="1" x14ac:dyDescent="0.25">
      <c r="A5" s="2">
        <v>1</v>
      </c>
      <c r="B5" s="3" t="s">
        <v>0</v>
      </c>
      <c r="C5" s="12"/>
      <c r="D5" s="11"/>
      <c r="E5" s="15" t="s">
        <v>34</v>
      </c>
      <c r="F5" s="13" t="s">
        <v>35</v>
      </c>
      <c r="G5" s="15" t="s">
        <v>34</v>
      </c>
      <c r="H5" s="13" t="s">
        <v>35</v>
      </c>
      <c r="I5" s="15" t="s">
        <v>34</v>
      </c>
      <c r="J5" s="13" t="s">
        <v>35</v>
      </c>
      <c r="K5" s="20" t="s">
        <v>34</v>
      </c>
      <c r="L5" s="20" t="s">
        <v>35</v>
      </c>
    </row>
    <row r="6" spans="1:12" ht="18" x14ac:dyDescent="0.25">
      <c r="A6" s="2">
        <v>2</v>
      </c>
      <c r="B6" s="3" t="s">
        <v>1</v>
      </c>
      <c r="C6" s="12"/>
      <c r="D6" s="14" t="s">
        <v>28</v>
      </c>
      <c r="E6" s="24">
        <v>26</v>
      </c>
      <c r="F6" s="27">
        <f>E6/$E$12</f>
        <v>0.18439716312056736</v>
      </c>
      <c r="G6" s="24">
        <v>42</v>
      </c>
      <c r="H6" s="27">
        <f>G6/$G$12</f>
        <v>0.2441860465116279</v>
      </c>
      <c r="I6" s="25">
        <v>44</v>
      </c>
      <c r="J6" s="27">
        <f>I6/$I$12</f>
        <v>0.3188405797101449</v>
      </c>
      <c r="K6" s="23">
        <f>E6+G6+I6</f>
        <v>112</v>
      </c>
      <c r="L6" s="28">
        <f>K6/$K$12</f>
        <v>0.24833702882483372</v>
      </c>
    </row>
    <row r="7" spans="1:12" ht="18" x14ac:dyDescent="0.25">
      <c r="A7" s="2">
        <v>3</v>
      </c>
      <c r="B7" s="4" t="s">
        <v>2</v>
      </c>
      <c r="C7" s="12"/>
      <c r="D7" s="14" t="s">
        <v>2</v>
      </c>
      <c r="E7" s="24">
        <v>44</v>
      </c>
      <c r="F7" s="27">
        <f t="shared" ref="F7:F11" si="0">E7/$E$12</f>
        <v>0.31205673758865249</v>
      </c>
      <c r="G7" s="24">
        <v>35</v>
      </c>
      <c r="H7" s="27">
        <f t="shared" ref="H7:H11" si="1">G7/$G$12</f>
        <v>0.20348837209302326</v>
      </c>
      <c r="I7" s="24">
        <v>33</v>
      </c>
      <c r="J7" s="27">
        <f t="shared" ref="J7:J11" si="2">I7/$I$12</f>
        <v>0.2391304347826087</v>
      </c>
      <c r="K7" s="23">
        <f t="shared" ref="K7:K11" si="3">E7+G7+I7</f>
        <v>112</v>
      </c>
      <c r="L7" s="28">
        <f t="shared" ref="L7:L11" si="4">K7/$K$12</f>
        <v>0.24833702882483372</v>
      </c>
    </row>
    <row r="8" spans="1:12" ht="18" x14ac:dyDescent="0.25">
      <c r="A8" s="2">
        <v>4</v>
      </c>
      <c r="B8" s="4" t="s">
        <v>3</v>
      </c>
      <c r="C8" s="12"/>
      <c r="D8" s="14" t="s">
        <v>39</v>
      </c>
      <c r="E8" s="24">
        <v>54</v>
      </c>
      <c r="F8" s="27">
        <f t="shared" si="0"/>
        <v>0.38297872340425532</v>
      </c>
      <c r="G8" s="24">
        <v>50</v>
      </c>
      <c r="H8" s="27">
        <f t="shared" si="1"/>
        <v>0.29069767441860467</v>
      </c>
      <c r="I8" s="22">
        <v>28</v>
      </c>
      <c r="J8" s="27">
        <f t="shared" si="2"/>
        <v>0.20289855072463769</v>
      </c>
      <c r="K8" s="23">
        <f t="shared" si="3"/>
        <v>132</v>
      </c>
      <c r="L8" s="28">
        <f t="shared" si="4"/>
        <v>0.29268292682926828</v>
      </c>
    </row>
    <row r="9" spans="1:12" ht="18" x14ac:dyDescent="0.25">
      <c r="A9" s="2">
        <v>5</v>
      </c>
      <c r="B9" s="4" t="s">
        <v>4</v>
      </c>
      <c r="C9" s="12"/>
      <c r="D9" s="14" t="s">
        <v>29</v>
      </c>
      <c r="E9" s="24">
        <v>17</v>
      </c>
      <c r="F9" s="27">
        <f t="shared" si="0"/>
        <v>0.12056737588652482</v>
      </c>
      <c r="G9" s="24">
        <v>28</v>
      </c>
      <c r="H9" s="27">
        <f t="shared" si="1"/>
        <v>0.16279069767441862</v>
      </c>
      <c r="I9" s="24">
        <v>20</v>
      </c>
      <c r="J9" s="27">
        <f t="shared" si="2"/>
        <v>0.14492753623188406</v>
      </c>
      <c r="K9" s="23">
        <f t="shared" si="3"/>
        <v>65</v>
      </c>
      <c r="L9" s="28">
        <f t="shared" si="4"/>
        <v>0.14412416851441243</v>
      </c>
    </row>
    <row r="10" spans="1:12" ht="18" x14ac:dyDescent="0.25">
      <c r="A10" s="2">
        <v>6</v>
      </c>
      <c r="B10" s="4" t="s">
        <v>5</v>
      </c>
      <c r="C10" s="12"/>
      <c r="D10" s="9" t="s">
        <v>5</v>
      </c>
      <c r="E10" s="16"/>
      <c r="F10" s="27">
        <f t="shared" si="0"/>
        <v>0</v>
      </c>
      <c r="G10" s="24">
        <v>17</v>
      </c>
      <c r="H10" s="27">
        <f t="shared" si="1"/>
        <v>9.8837209302325577E-2</v>
      </c>
      <c r="I10" s="24">
        <v>9</v>
      </c>
      <c r="J10" s="27">
        <f t="shared" si="2"/>
        <v>6.5217391304347824E-2</v>
      </c>
      <c r="K10" s="23">
        <f t="shared" si="3"/>
        <v>26</v>
      </c>
      <c r="L10" s="28">
        <f t="shared" si="4"/>
        <v>5.7649667405764965E-2</v>
      </c>
    </row>
    <row r="11" spans="1:12" ht="18" x14ac:dyDescent="0.25">
      <c r="A11" s="2">
        <v>7</v>
      </c>
      <c r="B11" s="4" t="s">
        <v>6</v>
      </c>
      <c r="C11" s="12"/>
      <c r="D11" s="9" t="s">
        <v>30</v>
      </c>
      <c r="E11" s="18"/>
      <c r="F11" s="27">
        <f t="shared" si="0"/>
        <v>0</v>
      </c>
      <c r="G11" s="21"/>
      <c r="H11" s="27">
        <f t="shared" si="1"/>
        <v>0</v>
      </c>
      <c r="I11" s="24">
        <v>4</v>
      </c>
      <c r="J11" s="27">
        <f t="shared" si="2"/>
        <v>2.8985507246376812E-2</v>
      </c>
      <c r="K11" s="23">
        <f t="shared" si="3"/>
        <v>4</v>
      </c>
      <c r="L11" s="28">
        <f t="shared" si="4"/>
        <v>8.869179600886918E-3</v>
      </c>
    </row>
    <row r="12" spans="1:12" ht="17.25" x14ac:dyDescent="0.25">
      <c r="A12" s="2">
        <v>8</v>
      </c>
      <c r="B12" s="4" t="s">
        <v>7</v>
      </c>
      <c r="C12" s="12"/>
      <c r="D12" s="17" t="s">
        <v>38</v>
      </c>
      <c r="E12" s="26">
        <f>SUM(E6:E11)</f>
        <v>141</v>
      </c>
      <c r="F12" s="26"/>
      <c r="G12" s="26">
        <f t="shared" ref="G12:K12" si="5">SUM(G6:G11)</f>
        <v>172</v>
      </c>
      <c r="H12" s="26"/>
      <c r="I12" s="26">
        <f t="shared" si="5"/>
        <v>138</v>
      </c>
      <c r="J12" s="26"/>
      <c r="K12" s="26">
        <f t="shared" si="5"/>
        <v>451</v>
      </c>
      <c r="L12" s="19"/>
    </row>
    <row r="13" spans="1:12" ht="17.25" x14ac:dyDescent="0.25">
      <c r="A13" s="2">
        <v>9</v>
      </c>
      <c r="B13" s="4" t="s">
        <v>8</v>
      </c>
      <c r="C13" s="12"/>
    </row>
    <row r="14" spans="1:12" ht="34.5" x14ac:dyDescent="0.25">
      <c r="A14" s="2">
        <v>10</v>
      </c>
      <c r="B14" s="4" t="s">
        <v>9</v>
      </c>
      <c r="C14" s="12"/>
    </row>
    <row r="15" spans="1:12" ht="17.25" x14ac:dyDescent="0.25">
      <c r="A15" s="2">
        <v>11</v>
      </c>
      <c r="B15" s="4" t="s">
        <v>10</v>
      </c>
      <c r="C15" s="12"/>
    </row>
    <row r="16" spans="1:12" ht="17.25" x14ac:dyDescent="0.25">
      <c r="A16" s="2">
        <v>12</v>
      </c>
      <c r="B16" s="4" t="s">
        <v>11</v>
      </c>
      <c r="C16" s="12"/>
    </row>
    <row r="17" spans="1:3" customFormat="1" ht="17.25" x14ac:dyDescent="0.25">
      <c r="A17" s="2">
        <v>13</v>
      </c>
      <c r="B17" s="4" t="s">
        <v>12</v>
      </c>
      <c r="C17" s="12"/>
    </row>
    <row r="18" spans="1:3" customFormat="1" ht="17.25" x14ac:dyDescent="0.25">
      <c r="A18" s="2">
        <v>14</v>
      </c>
      <c r="B18" s="4" t="s">
        <v>13</v>
      </c>
      <c r="C18" s="12"/>
    </row>
    <row r="19" spans="1:3" customFormat="1" ht="17.25" x14ac:dyDescent="0.25">
      <c r="A19" s="2">
        <v>15</v>
      </c>
      <c r="B19" s="4" t="s">
        <v>14</v>
      </c>
      <c r="C19" s="12"/>
    </row>
    <row r="20" spans="1:3" customFormat="1" ht="17.25" x14ac:dyDescent="0.25">
      <c r="A20" s="2">
        <v>16</v>
      </c>
      <c r="B20" s="4" t="s">
        <v>15</v>
      </c>
      <c r="C20" s="12"/>
    </row>
    <row r="21" spans="1:3" customFormat="1" ht="17.25" x14ac:dyDescent="0.25">
      <c r="A21" s="2">
        <v>17</v>
      </c>
      <c r="B21" s="4" t="s">
        <v>16</v>
      </c>
      <c r="C21" s="12"/>
    </row>
    <row r="22" spans="1:3" customFormat="1" ht="17.25" x14ac:dyDescent="0.25">
      <c r="A22" s="2">
        <v>18</v>
      </c>
      <c r="B22" s="4" t="s">
        <v>17</v>
      </c>
      <c r="C22" s="12"/>
    </row>
    <row r="23" spans="1:3" customFormat="1" ht="17.25" x14ac:dyDescent="0.25">
      <c r="A23" s="2">
        <v>19</v>
      </c>
      <c r="B23" s="4" t="s">
        <v>18</v>
      </c>
      <c r="C23" s="12"/>
    </row>
    <row r="24" spans="1:3" customFormat="1" ht="17.25" x14ac:dyDescent="0.25">
      <c r="A24" s="2">
        <v>20</v>
      </c>
      <c r="B24" s="4" t="s">
        <v>19</v>
      </c>
      <c r="C24" s="12"/>
    </row>
    <row r="25" spans="1:3" customFormat="1" ht="34.5" x14ac:dyDescent="0.25">
      <c r="A25" s="2">
        <v>21</v>
      </c>
      <c r="B25" s="4" t="s">
        <v>20</v>
      </c>
      <c r="C25" s="12"/>
    </row>
    <row r="26" spans="1:3" customFormat="1" ht="17.25" x14ac:dyDescent="0.25">
      <c r="A26" s="2">
        <v>22</v>
      </c>
      <c r="B26" s="4" t="s">
        <v>21</v>
      </c>
      <c r="C26" s="12"/>
    </row>
    <row r="27" spans="1:3" customFormat="1" ht="34.5" x14ac:dyDescent="0.25">
      <c r="A27" s="2">
        <v>23</v>
      </c>
      <c r="B27" s="4" t="s">
        <v>22</v>
      </c>
      <c r="C27" s="12"/>
    </row>
    <row r="28" spans="1:3" customFormat="1" ht="34.5" x14ac:dyDescent="0.25">
      <c r="A28" s="2">
        <v>24</v>
      </c>
      <c r="B28" s="5" t="s">
        <v>23</v>
      </c>
      <c r="C28" s="12"/>
    </row>
    <row r="29" spans="1:3" customFormat="1" ht="17.25" x14ac:dyDescent="0.25">
      <c r="A29" s="2">
        <v>25</v>
      </c>
      <c r="B29" s="4" t="s">
        <v>24</v>
      </c>
      <c r="C29" s="12"/>
    </row>
  </sheetData>
  <mergeCells count="6">
    <mergeCell ref="I4:J4"/>
    <mergeCell ref="D2:J2"/>
    <mergeCell ref="K4:L4"/>
    <mergeCell ref="A2:B2"/>
    <mergeCell ref="E4:F4"/>
    <mergeCell ref="G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B31"/>
  <sheetViews>
    <sheetView tabSelected="1" topLeftCell="A7" workbookViewId="0">
      <selection activeCell="A4" sqref="A4:P31"/>
    </sheetView>
  </sheetViews>
  <sheetFormatPr defaultRowHeight="15.75" x14ac:dyDescent="0.25"/>
  <cols>
    <col min="2" max="2" width="48.7109375" customWidth="1"/>
    <col min="3" max="3" width="6.28515625" style="7" customWidth="1"/>
    <col min="4" max="19" width="6.28515625" style="10" customWidth="1"/>
    <col min="20" max="20" width="7.28515625" style="10" customWidth="1"/>
    <col min="21" max="26" width="6.28515625" style="10" customWidth="1"/>
    <col min="27" max="27" width="0.28515625" style="7" customWidth="1"/>
    <col min="28" max="28" width="13.140625" hidden="1" customWidth="1"/>
  </cols>
  <sheetData>
    <row r="2" spans="1:28" ht="58.5" customHeight="1" x14ac:dyDescent="0.25">
      <c r="A2" s="60" t="s">
        <v>52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</row>
    <row r="3" spans="1:28" s="10" customFormat="1" thickBot="1" x14ac:dyDescent="0.3">
      <c r="A3" s="30"/>
      <c r="B3" s="30"/>
      <c r="C3" s="63" t="s">
        <v>40</v>
      </c>
      <c r="D3" s="63"/>
      <c r="E3" s="63" t="s">
        <v>41</v>
      </c>
      <c r="F3" s="63"/>
      <c r="G3" s="63" t="s">
        <v>42</v>
      </c>
      <c r="H3" s="63"/>
      <c r="I3" s="30" t="s">
        <v>44</v>
      </c>
      <c r="J3" s="30"/>
      <c r="K3" s="30" t="s">
        <v>45</v>
      </c>
      <c r="L3" s="30"/>
      <c r="M3" s="30" t="s">
        <v>46</v>
      </c>
      <c r="N3" s="30"/>
      <c r="O3" s="30" t="s">
        <v>47</v>
      </c>
      <c r="P3" s="30"/>
      <c r="Q3" s="30" t="s">
        <v>48</v>
      </c>
      <c r="R3" s="30"/>
      <c r="S3" s="30" t="s">
        <v>49</v>
      </c>
      <c r="T3" s="30"/>
      <c r="U3" s="30" t="s">
        <v>31</v>
      </c>
      <c r="V3" s="30"/>
      <c r="W3" s="30" t="s">
        <v>32</v>
      </c>
      <c r="X3" s="30"/>
      <c r="Y3" s="30" t="s">
        <v>33</v>
      </c>
      <c r="Z3" s="30"/>
      <c r="AA3" s="30"/>
      <c r="AB3" s="30"/>
    </row>
    <row r="4" spans="1:28" ht="35.25" customHeight="1" thickBot="1" x14ac:dyDescent="0.3">
      <c r="A4" s="66" t="s">
        <v>25</v>
      </c>
      <c r="B4" s="64" t="s">
        <v>26</v>
      </c>
      <c r="C4" s="61">
        <v>1</v>
      </c>
      <c r="D4" s="62"/>
      <c r="E4" s="61">
        <v>2</v>
      </c>
      <c r="F4" s="62"/>
      <c r="G4" s="61">
        <v>3</v>
      </c>
      <c r="H4" s="62"/>
      <c r="I4" s="61">
        <v>4</v>
      </c>
      <c r="J4" s="62"/>
      <c r="K4" s="61">
        <v>5</v>
      </c>
      <c r="L4" s="62"/>
      <c r="M4" s="61">
        <v>6</v>
      </c>
      <c r="N4" s="62"/>
      <c r="O4" s="61">
        <v>7</v>
      </c>
      <c r="P4" s="62"/>
      <c r="Q4" s="61">
        <v>8</v>
      </c>
      <c r="R4" s="62"/>
      <c r="S4" s="61">
        <v>9</v>
      </c>
      <c r="T4" s="62"/>
      <c r="U4" s="61">
        <v>10</v>
      </c>
      <c r="V4" s="62"/>
      <c r="W4" s="61">
        <v>11</v>
      </c>
      <c r="X4" s="62"/>
      <c r="Y4" s="61">
        <v>12</v>
      </c>
      <c r="Z4" s="62"/>
      <c r="AA4" s="31"/>
      <c r="AB4" s="31"/>
    </row>
    <row r="5" spans="1:28" ht="18.75" customHeight="1" thickBot="1" x14ac:dyDescent="0.3">
      <c r="A5" s="67"/>
      <c r="B5" s="65"/>
      <c r="C5" s="32" t="s">
        <v>34</v>
      </c>
      <c r="D5" s="32" t="s">
        <v>35</v>
      </c>
      <c r="E5" s="32" t="s">
        <v>34</v>
      </c>
      <c r="F5" s="32" t="s">
        <v>35</v>
      </c>
      <c r="G5" s="32" t="s">
        <v>34</v>
      </c>
      <c r="H5" s="32" t="s">
        <v>35</v>
      </c>
      <c r="I5" s="32" t="s">
        <v>34</v>
      </c>
      <c r="J5" s="32" t="s">
        <v>35</v>
      </c>
      <c r="K5" s="32" t="s">
        <v>34</v>
      </c>
      <c r="L5" s="32" t="s">
        <v>35</v>
      </c>
      <c r="M5" s="32" t="s">
        <v>34</v>
      </c>
      <c r="N5" s="32" t="s">
        <v>35</v>
      </c>
      <c r="O5" s="32" t="s">
        <v>34</v>
      </c>
      <c r="P5" s="32" t="s">
        <v>35</v>
      </c>
      <c r="Q5" s="32" t="s">
        <v>34</v>
      </c>
      <c r="R5" s="32" t="s">
        <v>35</v>
      </c>
      <c r="S5" s="32" t="s">
        <v>34</v>
      </c>
      <c r="T5" s="32" t="s">
        <v>35</v>
      </c>
      <c r="U5" s="32" t="s">
        <v>34</v>
      </c>
      <c r="V5" s="32" t="s">
        <v>35</v>
      </c>
      <c r="W5" s="32" t="s">
        <v>34</v>
      </c>
      <c r="X5" s="32" t="s">
        <v>35</v>
      </c>
      <c r="Y5" s="32" t="s">
        <v>34</v>
      </c>
      <c r="Z5" s="32" t="s">
        <v>35</v>
      </c>
      <c r="AA5" s="31"/>
      <c r="AB5" s="31"/>
    </row>
    <row r="6" spans="1:28" s="29" customFormat="1" ht="18.75" customHeight="1" x14ac:dyDescent="0.25">
      <c r="A6" s="33">
        <v>1</v>
      </c>
      <c r="B6" s="34" t="s">
        <v>0</v>
      </c>
      <c r="C6" s="35">
        <v>69</v>
      </c>
      <c r="D6" s="36">
        <f>IFERROR(C6/$C$31,"")</f>
        <v>0.14081632653061224</v>
      </c>
      <c r="E6" s="37">
        <v>106</v>
      </c>
      <c r="F6" s="36">
        <f>IFERROR(E6/$E$31,"")</f>
        <v>0.14681440443213298</v>
      </c>
      <c r="G6" s="35">
        <v>122</v>
      </c>
      <c r="H6" s="36">
        <f>IFERROR(G6/$G$31,"")</f>
        <v>0.14120370370370369</v>
      </c>
      <c r="I6" s="35">
        <v>52</v>
      </c>
      <c r="J6" s="36">
        <f>IFERROR(I6/$I$31,"")</f>
        <v>9.403254972875226E-2</v>
      </c>
      <c r="K6" s="35">
        <v>57</v>
      </c>
      <c r="L6" s="36">
        <f>IFERROR(K6/$K$31,"")</f>
        <v>8.8235294117647065E-2</v>
      </c>
      <c r="M6" s="35">
        <v>56</v>
      </c>
      <c r="N6" s="36">
        <f>IFERROR(M6/$M$31,"")</f>
        <v>8.1751824817518248E-2</v>
      </c>
      <c r="O6" s="35">
        <v>58</v>
      </c>
      <c r="P6" s="36">
        <f>IFERROR(O6/$O$31,"")</f>
        <v>8.3936324167872653E-2</v>
      </c>
      <c r="Q6" s="35"/>
      <c r="R6" s="36" t="str">
        <f>IFERROR(Q6/$Q$31,"")</f>
        <v/>
      </c>
      <c r="S6" s="35"/>
      <c r="T6" s="36" t="str">
        <f>IFERROR(S6/$S$31,"")</f>
        <v/>
      </c>
      <c r="U6" s="35"/>
      <c r="V6" s="36" t="str">
        <f>IFERROR(U6/$U$31,"")</f>
        <v/>
      </c>
      <c r="W6" s="35"/>
      <c r="X6" s="36" t="str">
        <f>IFERROR(W6/$W$31,"")</f>
        <v/>
      </c>
      <c r="Y6" s="35"/>
      <c r="Z6" s="36" t="str">
        <f>IFERROR(Y6/$Y$31,"")</f>
        <v/>
      </c>
      <c r="AA6" s="31"/>
      <c r="AB6" s="31"/>
    </row>
    <row r="7" spans="1:28" s="29" customFormat="1" ht="13.5" x14ac:dyDescent="0.25">
      <c r="A7" s="38">
        <v>2</v>
      </c>
      <c r="B7" s="39" t="s">
        <v>1</v>
      </c>
      <c r="C7" s="40">
        <v>14</v>
      </c>
      <c r="D7" s="41">
        <f t="shared" ref="D7:D30" si="0">IFERROR(C7/$C$31,"")</f>
        <v>2.8571428571428571E-2</v>
      </c>
      <c r="E7" s="42">
        <v>43</v>
      </c>
      <c r="F7" s="36">
        <f t="shared" ref="F7:F30" si="1">IFERROR(E7/$E$31,"")</f>
        <v>5.9556786703601108E-2</v>
      </c>
      <c r="G7" s="43">
        <v>36</v>
      </c>
      <c r="H7" s="36">
        <f t="shared" ref="H7:H30" si="2">IFERROR(G7/$G$31,"")</f>
        <v>4.1666666666666664E-2</v>
      </c>
      <c r="I7" s="44">
        <v>11</v>
      </c>
      <c r="J7" s="36">
        <f t="shared" ref="J7:J30" si="3">IFERROR(I7/$I$31,"")</f>
        <v>1.9891500904159132E-2</v>
      </c>
      <c r="K7" s="44">
        <v>21</v>
      </c>
      <c r="L7" s="36">
        <f t="shared" ref="L7:L30" si="4">IFERROR(K7/$K$31,"")</f>
        <v>3.2507739938080496E-2</v>
      </c>
      <c r="M7" s="44">
        <v>36</v>
      </c>
      <c r="N7" s="36">
        <f t="shared" ref="N7:N30" si="5">IFERROR(M7/$M$31,"")</f>
        <v>5.2554744525547446E-2</v>
      </c>
      <c r="O7" s="44">
        <v>19</v>
      </c>
      <c r="P7" s="36">
        <f t="shared" ref="P7:P30" si="6">IFERROR(O7/$O$31,"")</f>
        <v>2.7496382054992764E-2</v>
      </c>
      <c r="Q7" s="45"/>
      <c r="R7" s="36" t="str">
        <f t="shared" ref="R7:R30" si="7">IFERROR(Q7/$Q$31,"")</f>
        <v/>
      </c>
      <c r="S7" s="45"/>
      <c r="T7" s="36" t="str">
        <f t="shared" ref="T7:T30" si="8">IFERROR(S7/$S$31,"")</f>
        <v/>
      </c>
      <c r="U7" s="45"/>
      <c r="V7" s="36" t="str">
        <f t="shared" ref="V7:V30" si="9">IFERROR(U7/$U$31,"")</f>
        <v/>
      </c>
      <c r="W7" s="45"/>
      <c r="X7" s="36" t="str">
        <f t="shared" ref="X7:X30" si="10">IFERROR(W7/$W$31,"")</f>
        <v/>
      </c>
      <c r="Y7" s="45"/>
      <c r="Z7" s="36" t="str">
        <f t="shared" ref="Z7:Z30" si="11">IFERROR(Y7/$Y$31,"")</f>
        <v/>
      </c>
      <c r="AA7" s="31"/>
      <c r="AB7" s="31"/>
    </row>
    <row r="8" spans="1:28" s="29" customFormat="1" ht="13.5" x14ac:dyDescent="0.25">
      <c r="A8" s="38">
        <v>3</v>
      </c>
      <c r="B8" s="46" t="s">
        <v>2</v>
      </c>
      <c r="C8" s="40">
        <v>35</v>
      </c>
      <c r="D8" s="41">
        <f t="shared" si="0"/>
        <v>7.1428571428571425E-2</v>
      </c>
      <c r="E8" s="42">
        <v>93</v>
      </c>
      <c r="F8" s="36">
        <f t="shared" si="1"/>
        <v>0.12880886426592797</v>
      </c>
      <c r="G8" s="40">
        <v>125</v>
      </c>
      <c r="H8" s="36">
        <f t="shared" si="2"/>
        <v>0.14467592592592593</v>
      </c>
      <c r="I8" s="44">
        <v>57</v>
      </c>
      <c r="J8" s="36">
        <f t="shared" si="3"/>
        <v>0.10307414104882459</v>
      </c>
      <c r="K8" s="44">
        <v>43</v>
      </c>
      <c r="L8" s="36">
        <f t="shared" si="4"/>
        <v>6.6563467492260067E-2</v>
      </c>
      <c r="M8" s="44">
        <v>48</v>
      </c>
      <c r="N8" s="36">
        <f t="shared" si="5"/>
        <v>7.0072992700729933E-2</v>
      </c>
      <c r="O8" s="44">
        <v>31</v>
      </c>
      <c r="P8" s="36">
        <f t="shared" si="6"/>
        <v>4.4862518089725037E-2</v>
      </c>
      <c r="Q8" s="45"/>
      <c r="R8" s="36" t="str">
        <f t="shared" si="7"/>
        <v/>
      </c>
      <c r="S8" s="45"/>
      <c r="T8" s="36" t="str">
        <f t="shared" si="8"/>
        <v/>
      </c>
      <c r="U8" s="45"/>
      <c r="V8" s="36" t="str">
        <f t="shared" si="9"/>
        <v/>
      </c>
      <c r="W8" s="45"/>
      <c r="X8" s="36" t="str">
        <f t="shared" si="10"/>
        <v/>
      </c>
      <c r="Y8" s="45"/>
      <c r="Z8" s="36" t="str">
        <f t="shared" si="11"/>
        <v/>
      </c>
      <c r="AA8" s="31"/>
      <c r="AB8" s="31"/>
    </row>
    <row r="9" spans="1:28" s="29" customFormat="1" ht="13.5" x14ac:dyDescent="0.25">
      <c r="A9" s="38">
        <v>4</v>
      </c>
      <c r="B9" s="46" t="s">
        <v>3</v>
      </c>
      <c r="C9" s="40">
        <v>42</v>
      </c>
      <c r="D9" s="41">
        <f t="shared" si="0"/>
        <v>8.5714285714285715E-2</v>
      </c>
      <c r="E9" s="42">
        <v>47</v>
      </c>
      <c r="F9" s="36">
        <f t="shared" si="1"/>
        <v>6.5096952908587261E-2</v>
      </c>
      <c r="G9" s="47">
        <v>52</v>
      </c>
      <c r="H9" s="36">
        <f t="shared" si="2"/>
        <v>6.0185185185185182E-2</v>
      </c>
      <c r="I9" s="44">
        <v>44</v>
      </c>
      <c r="J9" s="36">
        <f t="shared" si="3"/>
        <v>7.956600361663653E-2</v>
      </c>
      <c r="K9" s="44">
        <v>50</v>
      </c>
      <c r="L9" s="36">
        <f t="shared" si="4"/>
        <v>7.7399380804953566E-2</v>
      </c>
      <c r="M9" s="44">
        <v>44</v>
      </c>
      <c r="N9" s="36">
        <f t="shared" si="5"/>
        <v>6.4233576642335768E-2</v>
      </c>
      <c r="O9" s="44">
        <v>40</v>
      </c>
      <c r="P9" s="36">
        <f t="shared" si="6"/>
        <v>5.7887120115774238E-2</v>
      </c>
      <c r="Q9" s="45"/>
      <c r="R9" s="36" t="str">
        <f t="shared" si="7"/>
        <v/>
      </c>
      <c r="S9" s="45"/>
      <c r="T9" s="36" t="str">
        <f t="shared" si="8"/>
        <v/>
      </c>
      <c r="U9" s="45"/>
      <c r="V9" s="36" t="str">
        <f t="shared" si="9"/>
        <v/>
      </c>
      <c r="W9" s="45"/>
      <c r="X9" s="36" t="str">
        <f t="shared" si="10"/>
        <v/>
      </c>
      <c r="Y9" s="45"/>
      <c r="Z9" s="36" t="str">
        <f t="shared" si="11"/>
        <v/>
      </c>
      <c r="AA9" s="31"/>
      <c r="AB9" s="31"/>
    </row>
    <row r="10" spans="1:28" s="29" customFormat="1" ht="13.5" x14ac:dyDescent="0.25">
      <c r="A10" s="38">
        <v>5</v>
      </c>
      <c r="B10" s="46" t="s">
        <v>4</v>
      </c>
      <c r="C10" s="40">
        <v>16</v>
      </c>
      <c r="D10" s="41">
        <f t="shared" si="0"/>
        <v>3.2653061224489799E-2</v>
      </c>
      <c r="E10" s="42">
        <v>10</v>
      </c>
      <c r="F10" s="36">
        <f t="shared" si="1"/>
        <v>1.3850415512465374E-2</v>
      </c>
      <c r="G10" s="40">
        <v>3</v>
      </c>
      <c r="H10" s="36">
        <f t="shared" si="2"/>
        <v>3.472222222222222E-3</v>
      </c>
      <c r="I10" s="44">
        <v>2</v>
      </c>
      <c r="J10" s="36">
        <f t="shared" si="3"/>
        <v>3.616636528028933E-3</v>
      </c>
      <c r="K10" s="44">
        <v>3</v>
      </c>
      <c r="L10" s="36">
        <f t="shared" si="4"/>
        <v>4.6439628482972135E-3</v>
      </c>
      <c r="M10" s="44">
        <v>2</v>
      </c>
      <c r="N10" s="36">
        <f t="shared" si="5"/>
        <v>2.9197080291970801E-3</v>
      </c>
      <c r="O10" s="44">
        <v>2</v>
      </c>
      <c r="P10" s="36">
        <f t="shared" si="6"/>
        <v>2.8943560057887118E-3</v>
      </c>
      <c r="Q10" s="45"/>
      <c r="R10" s="36" t="str">
        <f t="shared" si="7"/>
        <v/>
      </c>
      <c r="S10" s="45"/>
      <c r="T10" s="36" t="str">
        <f t="shared" si="8"/>
        <v/>
      </c>
      <c r="U10" s="45"/>
      <c r="V10" s="36" t="str">
        <f t="shared" si="9"/>
        <v/>
      </c>
      <c r="W10" s="45"/>
      <c r="X10" s="36" t="str">
        <f t="shared" si="10"/>
        <v/>
      </c>
      <c r="Y10" s="45"/>
      <c r="Z10" s="36" t="str">
        <f t="shared" si="11"/>
        <v/>
      </c>
      <c r="AA10" s="31"/>
      <c r="AB10" s="31"/>
    </row>
    <row r="11" spans="1:28" s="29" customFormat="1" ht="13.5" x14ac:dyDescent="0.25">
      <c r="A11" s="38">
        <v>6</v>
      </c>
      <c r="B11" s="46" t="s">
        <v>5</v>
      </c>
      <c r="C11" s="40">
        <v>36</v>
      </c>
      <c r="D11" s="41">
        <f t="shared" si="0"/>
        <v>7.3469387755102047E-2</v>
      </c>
      <c r="E11" s="42">
        <v>66</v>
      </c>
      <c r="F11" s="36">
        <f t="shared" si="1"/>
        <v>9.141274238227147E-2</v>
      </c>
      <c r="G11" s="40">
        <v>77</v>
      </c>
      <c r="H11" s="36">
        <f t="shared" si="2"/>
        <v>8.9120370370370364E-2</v>
      </c>
      <c r="I11" s="44">
        <v>51</v>
      </c>
      <c r="J11" s="36">
        <f t="shared" si="3"/>
        <v>9.2224231464737794E-2</v>
      </c>
      <c r="K11" s="44">
        <v>69</v>
      </c>
      <c r="L11" s="36">
        <f t="shared" si="4"/>
        <v>0.10681114551083591</v>
      </c>
      <c r="M11" s="44">
        <v>64</v>
      </c>
      <c r="N11" s="36">
        <f t="shared" si="5"/>
        <v>9.3430656934306563E-2</v>
      </c>
      <c r="O11" s="44">
        <v>63</v>
      </c>
      <c r="P11" s="36">
        <f t="shared" si="6"/>
        <v>9.1172214182344433E-2</v>
      </c>
      <c r="Q11" s="45"/>
      <c r="R11" s="36" t="str">
        <f t="shared" si="7"/>
        <v/>
      </c>
      <c r="S11" s="45"/>
      <c r="T11" s="36" t="str">
        <f t="shared" si="8"/>
        <v/>
      </c>
      <c r="U11" s="45"/>
      <c r="V11" s="36" t="str">
        <f t="shared" si="9"/>
        <v/>
      </c>
      <c r="W11" s="45"/>
      <c r="X11" s="36" t="str">
        <f t="shared" si="10"/>
        <v/>
      </c>
      <c r="Y11" s="45"/>
      <c r="Z11" s="36" t="str">
        <f t="shared" si="11"/>
        <v/>
      </c>
      <c r="AA11" s="31"/>
      <c r="AB11" s="31"/>
    </row>
    <row r="12" spans="1:28" s="29" customFormat="1" ht="13.5" x14ac:dyDescent="0.2">
      <c r="A12" s="38">
        <v>7</v>
      </c>
      <c r="B12" s="46" t="s">
        <v>6</v>
      </c>
      <c r="C12" s="40">
        <v>37</v>
      </c>
      <c r="D12" s="41">
        <f t="shared" si="0"/>
        <v>7.5510204081632656E-2</v>
      </c>
      <c r="E12" s="44">
        <v>52</v>
      </c>
      <c r="F12" s="36">
        <f t="shared" si="1"/>
        <v>7.2022160664819951E-2</v>
      </c>
      <c r="G12" s="40">
        <v>70</v>
      </c>
      <c r="H12" s="36">
        <f t="shared" si="2"/>
        <v>8.1018518518518517E-2</v>
      </c>
      <c r="I12" s="44">
        <v>29</v>
      </c>
      <c r="J12" s="36">
        <f t="shared" si="3"/>
        <v>5.2441229656419529E-2</v>
      </c>
      <c r="K12" s="44">
        <v>35</v>
      </c>
      <c r="L12" s="36">
        <f t="shared" si="4"/>
        <v>5.4179566563467493E-2</v>
      </c>
      <c r="M12" s="44">
        <v>31</v>
      </c>
      <c r="N12" s="36">
        <f t="shared" si="5"/>
        <v>4.5255474452554748E-2</v>
      </c>
      <c r="O12" s="44">
        <v>19</v>
      </c>
      <c r="P12" s="36">
        <f t="shared" si="6"/>
        <v>2.7496382054992764E-2</v>
      </c>
      <c r="Q12" s="45"/>
      <c r="R12" s="36" t="str">
        <f t="shared" si="7"/>
        <v/>
      </c>
      <c r="S12" s="45"/>
      <c r="T12" s="36" t="str">
        <f t="shared" si="8"/>
        <v/>
      </c>
      <c r="U12" s="45"/>
      <c r="V12" s="36" t="str">
        <f t="shared" si="9"/>
        <v/>
      </c>
      <c r="W12" s="45"/>
      <c r="X12" s="36" t="str">
        <f t="shared" si="10"/>
        <v/>
      </c>
      <c r="Y12" s="45"/>
      <c r="Z12" s="36" t="str">
        <f t="shared" si="11"/>
        <v/>
      </c>
      <c r="AA12" s="31"/>
      <c r="AB12" s="31"/>
    </row>
    <row r="13" spans="1:28" s="29" customFormat="1" ht="13.5" x14ac:dyDescent="0.2">
      <c r="A13" s="38">
        <v>8</v>
      </c>
      <c r="B13" s="46" t="s">
        <v>7</v>
      </c>
      <c r="C13" s="44">
        <v>7</v>
      </c>
      <c r="D13" s="41">
        <f t="shared" si="0"/>
        <v>1.4285714285714285E-2</v>
      </c>
      <c r="E13" s="44">
        <v>12</v>
      </c>
      <c r="F13" s="36">
        <f t="shared" si="1"/>
        <v>1.662049861495845E-2</v>
      </c>
      <c r="G13" s="44">
        <v>18</v>
      </c>
      <c r="H13" s="36">
        <f t="shared" si="2"/>
        <v>2.0833333333333332E-2</v>
      </c>
      <c r="I13" s="44">
        <v>9</v>
      </c>
      <c r="J13" s="36">
        <f t="shared" si="3"/>
        <v>1.62748643761302E-2</v>
      </c>
      <c r="K13" s="44">
        <v>8</v>
      </c>
      <c r="L13" s="36">
        <f t="shared" si="4"/>
        <v>1.238390092879257E-2</v>
      </c>
      <c r="M13" s="44">
        <v>8</v>
      </c>
      <c r="N13" s="36">
        <f t="shared" si="5"/>
        <v>1.167883211678832E-2</v>
      </c>
      <c r="O13" s="44">
        <v>5</v>
      </c>
      <c r="P13" s="36">
        <f t="shared" si="6"/>
        <v>7.2358900144717797E-3</v>
      </c>
      <c r="Q13" s="45"/>
      <c r="R13" s="36" t="str">
        <f t="shared" si="7"/>
        <v/>
      </c>
      <c r="S13" s="45"/>
      <c r="T13" s="36" t="str">
        <f t="shared" si="8"/>
        <v/>
      </c>
      <c r="U13" s="45"/>
      <c r="V13" s="36" t="str">
        <f t="shared" si="9"/>
        <v/>
      </c>
      <c r="W13" s="45"/>
      <c r="X13" s="36" t="str">
        <f t="shared" si="10"/>
        <v/>
      </c>
      <c r="Y13" s="45"/>
      <c r="Z13" s="36" t="str">
        <f t="shared" si="11"/>
        <v/>
      </c>
      <c r="AA13" s="31"/>
      <c r="AB13" s="31"/>
    </row>
    <row r="14" spans="1:28" s="29" customFormat="1" ht="13.5" x14ac:dyDescent="0.2">
      <c r="A14" s="38">
        <v>9</v>
      </c>
      <c r="B14" s="46" t="s">
        <v>8</v>
      </c>
      <c r="C14" s="48">
        <v>12</v>
      </c>
      <c r="D14" s="41">
        <f t="shared" si="0"/>
        <v>2.4489795918367346E-2</v>
      </c>
      <c r="E14" s="48">
        <v>11</v>
      </c>
      <c r="F14" s="36">
        <f t="shared" si="1"/>
        <v>1.5235457063711912E-2</v>
      </c>
      <c r="G14" s="48">
        <v>16</v>
      </c>
      <c r="H14" s="36">
        <f t="shared" si="2"/>
        <v>1.8518518518518517E-2</v>
      </c>
      <c r="I14" s="48">
        <v>14</v>
      </c>
      <c r="J14" s="36">
        <f t="shared" si="3"/>
        <v>2.5316455696202531E-2</v>
      </c>
      <c r="K14" s="48">
        <v>8</v>
      </c>
      <c r="L14" s="36">
        <f t="shared" si="4"/>
        <v>1.238390092879257E-2</v>
      </c>
      <c r="M14" s="48">
        <v>26</v>
      </c>
      <c r="N14" s="36">
        <f t="shared" si="5"/>
        <v>3.7956204379562042E-2</v>
      </c>
      <c r="O14" s="48">
        <v>18</v>
      </c>
      <c r="P14" s="36">
        <f t="shared" si="6"/>
        <v>2.6049204052098408E-2</v>
      </c>
      <c r="Q14" s="49"/>
      <c r="R14" s="36" t="str">
        <f t="shared" si="7"/>
        <v/>
      </c>
      <c r="S14" s="49"/>
      <c r="T14" s="36" t="str">
        <f t="shared" si="8"/>
        <v/>
      </c>
      <c r="U14" s="49"/>
      <c r="V14" s="36" t="str">
        <f t="shared" si="9"/>
        <v/>
      </c>
      <c r="W14" s="49"/>
      <c r="X14" s="36" t="str">
        <f t="shared" si="10"/>
        <v/>
      </c>
      <c r="Y14" s="49"/>
      <c r="Z14" s="36" t="str">
        <f t="shared" si="11"/>
        <v/>
      </c>
      <c r="AA14" s="31"/>
      <c r="AB14" s="31"/>
    </row>
    <row r="15" spans="1:28" s="29" customFormat="1" ht="13.5" x14ac:dyDescent="0.2">
      <c r="A15" s="38">
        <v>10</v>
      </c>
      <c r="B15" s="46" t="s">
        <v>9</v>
      </c>
      <c r="C15" s="48">
        <v>0</v>
      </c>
      <c r="D15" s="41">
        <f t="shared" si="0"/>
        <v>0</v>
      </c>
      <c r="E15" s="48">
        <v>2</v>
      </c>
      <c r="F15" s="36">
        <f t="shared" si="1"/>
        <v>2.7700831024930748E-3</v>
      </c>
      <c r="G15" s="48">
        <v>3</v>
      </c>
      <c r="H15" s="36">
        <f t="shared" si="2"/>
        <v>3.472222222222222E-3</v>
      </c>
      <c r="I15" s="48">
        <v>5</v>
      </c>
      <c r="J15" s="36">
        <f t="shared" si="3"/>
        <v>9.0415913200723331E-3</v>
      </c>
      <c r="K15" s="48">
        <v>0</v>
      </c>
      <c r="L15" s="36">
        <f t="shared" si="4"/>
        <v>0</v>
      </c>
      <c r="M15" s="48">
        <v>12</v>
      </c>
      <c r="N15" s="36">
        <f t="shared" si="5"/>
        <v>1.7518248175182483E-2</v>
      </c>
      <c r="O15" s="48">
        <v>1</v>
      </c>
      <c r="P15" s="36">
        <f t="shared" si="6"/>
        <v>1.4471780028943559E-3</v>
      </c>
      <c r="Q15" s="49"/>
      <c r="R15" s="36" t="str">
        <f t="shared" si="7"/>
        <v/>
      </c>
      <c r="S15" s="49"/>
      <c r="T15" s="36" t="str">
        <f t="shared" si="8"/>
        <v/>
      </c>
      <c r="U15" s="49"/>
      <c r="V15" s="36" t="str">
        <f t="shared" si="9"/>
        <v/>
      </c>
      <c r="W15" s="49"/>
      <c r="X15" s="36" t="str">
        <f t="shared" si="10"/>
        <v/>
      </c>
      <c r="Y15" s="49"/>
      <c r="Z15" s="36" t="str">
        <f t="shared" si="11"/>
        <v/>
      </c>
      <c r="AA15" s="31"/>
      <c r="AB15" s="31"/>
    </row>
    <row r="16" spans="1:28" s="29" customFormat="1" ht="13.5" x14ac:dyDescent="0.2">
      <c r="A16" s="38">
        <v>11</v>
      </c>
      <c r="B16" s="46" t="s">
        <v>10</v>
      </c>
      <c r="C16" s="48">
        <v>19</v>
      </c>
      <c r="D16" s="41">
        <f t="shared" si="0"/>
        <v>3.8775510204081633E-2</v>
      </c>
      <c r="E16" s="48">
        <v>21</v>
      </c>
      <c r="F16" s="36">
        <f t="shared" si="1"/>
        <v>2.9085872576177285E-2</v>
      </c>
      <c r="G16" s="48">
        <v>21</v>
      </c>
      <c r="H16" s="36">
        <f t="shared" si="2"/>
        <v>2.4305555555555556E-2</v>
      </c>
      <c r="I16" s="48">
        <v>43</v>
      </c>
      <c r="J16" s="36">
        <f t="shared" si="3"/>
        <v>7.7757685352622063E-2</v>
      </c>
      <c r="K16" s="48">
        <v>45</v>
      </c>
      <c r="L16" s="36">
        <f t="shared" si="4"/>
        <v>6.9659442724458204E-2</v>
      </c>
      <c r="M16" s="48">
        <v>19</v>
      </c>
      <c r="N16" s="36">
        <f t="shared" si="5"/>
        <v>2.7737226277372264E-2</v>
      </c>
      <c r="O16" s="48">
        <v>35</v>
      </c>
      <c r="P16" s="36">
        <f t="shared" si="6"/>
        <v>5.0651230101302458E-2</v>
      </c>
      <c r="Q16" s="49"/>
      <c r="R16" s="36" t="str">
        <f t="shared" si="7"/>
        <v/>
      </c>
      <c r="S16" s="49"/>
      <c r="T16" s="36" t="str">
        <f t="shared" si="8"/>
        <v/>
      </c>
      <c r="U16" s="49"/>
      <c r="V16" s="36" t="str">
        <f t="shared" si="9"/>
        <v/>
      </c>
      <c r="W16" s="49"/>
      <c r="X16" s="36" t="str">
        <f t="shared" si="10"/>
        <v/>
      </c>
      <c r="Y16" s="49"/>
      <c r="Z16" s="36" t="str">
        <f t="shared" si="11"/>
        <v/>
      </c>
      <c r="AA16" s="31"/>
      <c r="AB16" s="31"/>
    </row>
    <row r="17" spans="1:28" s="29" customFormat="1" ht="13.5" x14ac:dyDescent="0.2">
      <c r="A17" s="38">
        <v>12</v>
      </c>
      <c r="B17" s="46" t="s">
        <v>11</v>
      </c>
      <c r="C17" s="48">
        <v>0</v>
      </c>
      <c r="D17" s="41">
        <f t="shared" si="0"/>
        <v>0</v>
      </c>
      <c r="E17" s="48">
        <v>10</v>
      </c>
      <c r="F17" s="36">
        <f t="shared" si="1"/>
        <v>1.3850415512465374E-2</v>
      </c>
      <c r="G17" s="48">
        <v>6</v>
      </c>
      <c r="H17" s="36">
        <f t="shared" si="2"/>
        <v>6.9444444444444441E-3</v>
      </c>
      <c r="I17" s="48">
        <v>2</v>
      </c>
      <c r="J17" s="36">
        <f t="shared" si="3"/>
        <v>3.616636528028933E-3</v>
      </c>
      <c r="K17" s="48">
        <v>0</v>
      </c>
      <c r="L17" s="36">
        <f t="shared" si="4"/>
        <v>0</v>
      </c>
      <c r="M17" s="48">
        <v>2</v>
      </c>
      <c r="N17" s="36">
        <f t="shared" si="5"/>
        <v>2.9197080291970801E-3</v>
      </c>
      <c r="O17" s="48">
        <v>1</v>
      </c>
      <c r="P17" s="36">
        <f t="shared" si="6"/>
        <v>1.4471780028943559E-3</v>
      </c>
      <c r="Q17" s="49"/>
      <c r="R17" s="36" t="str">
        <f t="shared" si="7"/>
        <v/>
      </c>
      <c r="S17" s="49"/>
      <c r="T17" s="36" t="str">
        <f t="shared" si="8"/>
        <v/>
      </c>
      <c r="U17" s="49"/>
      <c r="V17" s="36" t="str">
        <f t="shared" si="9"/>
        <v/>
      </c>
      <c r="W17" s="49"/>
      <c r="X17" s="36" t="str">
        <f t="shared" si="10"/>
        <v/>
      </c>
      <c r="Y17" s="49"/>
      <c r="Z17" s="36" t="str">
        <f t="shared" si="11"/>
        <v/>
      </c>
      <c r="AA17" s="31"/>
      <c r="AB17" s="31"/>
    </row>
    <row r="18" spans="1:28" s="29" customFormat="1" ht="13.5" x14ac:dyDescent="0.2">
      <c r="A18" s="38">
        <v>13</v>
      </c>
      <c r="B18" s="46" t="s">
        <v>12</v>
      </c>
      <c r="C18" s="48">
        <v>1</v>
      </c>
      <c r="D18" s="41">
        <f t="shared" si="0"/>
        <v>2.0408163265306124E-3</v>
      </c>
      <c r="E18" s="48">
        <v>4</v>
      </c>
      <c r="F18" s="36">
        <f t="shared" si="1"/>
        <v>5.5401662049861496E-3</v>
      </c>
      <c r="G18" s="48">
        <v>1</v>
      </c>
      <c r="H18" s="36">
        <f t="shared" si="2"/>
        <v>1.1574074074074073E-3</v>
      </c>
      <c r="I18" s="48">
        <v>1</v>
      </c>
      <c r="J18" s="36">
        <f t="shared" si="3"/>
        <v>1.8083182640144665E-3</v>
      </c>
      <c r="K18" s="48">
        <v>1</v>
      </c>
      <c r="L18" s="36">
        <f t="shared" si="4"/>
        <v>1.5479876160990713E-3</v>
      </c>
      <c r="M18" s="48">
        <v>2</v>
      </c>
      <c r="N18" s="36">
        <f t="shared" si="5"/>
        <v>2.9197080291970801E-3</v>
      </c>
      <c r="O18" s="48">
        <v>1</v>
      </c>
      <c r="P18" s="36">
        <f t="shared" si="6"/>
        <v>1.4471780028943559E-3</v>
      </c>
      <c r="Q18" s="49"/>
      <c r="R18" s="36" t="str">
        <f t="shared" si="7"/>
        <v/>
      </c>
      <c r="S18" s="49"/>
      <c r="T18" s="36" t="str">
        <f t="shared" si="8"/>
        <v/>
      </c>
      <c r="U18" s="49"/>
      <c r="V18" s="36" t="str">
        <f t="shared" si="9"/>
        <v/>
      </c>
      <c r="W18" s="49"/>
      <c r="X18" s="36" t="str">
        <f t="shared" si="10"/>
        <v/>
      </c>
      <c r="Y18" s="49"/>
      <c r="Z18" s="36" t="str">
        <f t="shared" si="11"/>
        <v/>
      </c>
      <c r="AA18" s="31"/>
      <c r="AB18" s="31"/>
    </row>
    <row r="19" spans="1:28" s="29" customFormat="1" ht="13.5" x14ac:dyDescent="0.2">
      <c r="A19" s="38">
        <v>14</v>
      </c>
      <c r="B19" s="46" t="s">
        <v>13</v>
      </c>
      <c r="C19" s="48">
        <v>3</v>
      </c>
      <c r="D19" s="41">
        <f t="shared" si="0"/>
        <v>6.1224489795918364E-3</v>
      </c>
      <c r="E19" s="48">
        <v>3</v>
      </c>
      <c r="F19" s="36">
        <f t="shared" si="1"/>
        <v>4.1551246537396124E-3</v>
      </c>
      <c r="G19" s="48">
        <v>6</v>
      </c>
      <c r="H19" s="36">
        <f t="shared" si="2"/>
        <v>6.9444444444444441E-3</v>
      </c>
      <c r="I19" s="48">
        <v>0</v>
      </c>
      <c r="J19" s="36">
        <f t="shared" si="3"/>
        <v>0</v>
      </c>
      <c r="K19" s="48">
        <v>2</v>
      </c>
      <c r="L19" s="36">
        <f t="shared" si="4"/>
        <v>3.0959752321981426E-3</v>
      </c>
      <c r="M19" s="48">
        <v>0</v>
      </c>
      <c r="N19" s="36">
        <f t="shared" si="5"/>
        <v>0</v>
      </c>
      <c r="O19" s="48">
        <v>1</v>
      </c>
      <c r="P19" s="36">
        <f t="shared" si="6"/>
        <v>1.4471780028943559E-3</v>
      </c>
      <c r="Q19" s="49"/>
      <c r="R19" s="36" t="str">
        <f t="shared" si="7"/>
        <v/>
      </c>
      <c r="S19" s="49"/>
      <c r="T19" s="36" t="str">
        <f t="shared" si="8"/>
        <v/>
      </c>
      <c r="U19" s="49"/>
      <c r="V19" s="36" t="str">
        <f t="shared" si="9"/>
        <v/>
      </c>
      <c r="W19" s="49"/>
      <c r="X19" s="36" t="str">
        <f t="shared" si="10"/>
        <v/>
      </c>
      <c r="Y19" s="49"/>
      <c r="Z19" s="36" t="str">
        <f t="shared" si="11"/>
        <v/>
      </c>
      <c r="AA19" s="31"/>
      <c r="AB19" s="31"/>
    </row>
    <row r="20" spans="1:28" s="29" customFormat="1" ht="13.5" x14ac:dyDescent="0.2">
      <c r="A20" s="38">
        <v>15</v>
      </c>
      <c r="B20" s="46" t="s">
        <v>14</v>
      </c>
      <c r="C20" s="48">
        <v>0</v>
      </c>
      <c r="D20" s="41">
        <f t="shared" si="0"/>
        <v>0</v>
      </c>
      <c r="E20" s="48">
        <v>0</v>
      </c>
      <c r="F20" s="36">
        <f t="shared" si="1"/>
        <v>0</v>
      </c>
      <c r="G20" s="48">
        <v>0</v>
      </c>
      <c r="H20" s="36">
        <f t="shared" si="2"/>
        <v>0</v>
      </c>
      <c r="I20" s="48">
        <v>0</v>
      </c>
      <c r="J20" s="36">
        <f t="shared" si="3"/>
        <v>0</v>
      </c>
      <c r="K20" s="48">
        <v>0</v>
      </c>
      <c r="L20" s="36">
        <f t="shared" si="4"/>
        <v>0</v>
      </c>
      <c r="M20" s="48">
        <v>0</v>
      </c>
      <c r="N20" s="36">
        <f t="shared" si="5"/>
        <v>0</v>
      </c>
      <c r="O20" s="48">
        <v>0</v>
      </c>
      <c r="P20" s="36">
        <f t="shared" si="6"/>
        <v>0</v>
      </c>
      <c r="Q20" s="49"/>
      <c r="R20" s="36" t="str">
        <f t="shared" si="7"/>
        <v/>
      </c>
      <c r="S20" s="49"/>
      <c r="T20" s="36" t="str">
        <f t="shared" si="8"/>
        <v/>
      </c>
      <c r="U20" s="49"/>
      <c r="V20" s="36" t="str">
        <f t="shared" si="9"/>
        <v/>
      </c>
      <c r="W20" s="49"/>
      <c r="X20" s="36" t="str">
        <f t="shared" si="10"/>
        <v/>
      </c>
      <c r="Y20" s="49"/>
      <c r="Z20" s="36" t="str">
        <f t="shared" si="11"/>
        <v/>
      </c>
      <c r="AA20" s="31"/>
      <c r="AB20" s="31"/>
    </row>
    <row r="21" spans="1:28" s="29" customFormat="1" ht="13.5" x14ac:dyDescent="0.2">
      <c r="A21" s="38">
        <v>16</v>
      </c>
      <c r="B21" s="46" t="s">
        <v>15</v>
      </c>
      <c r="C21" s="48">
        <v>1</v>
      </c>
      <c r="D21" s="41">
        <f t="shared" si="0"/>
        <v>2.0408163265306124E-3</v>
      </c>
      <c r="E21" s="48">
        <v>3</v>
      </c>
      <c r="F21" s="36">
        <f t="shared" si="1"/>
        <v>4.1551246537396124E-3</v>
      </c>
      <c r="G21" s="48">
        <v>3</v>
      </c>
      <c r="H21" s="36">
        <f t="shared" si="2"/>
        <v>3.472222222222222E-3</v>
      </c>
      <c r="I21" s="48">
        <v>0</v>
      </c>
      <c r="J21" s="36">
        <f t="shared" si="3"/>
        <v>0</v>
      </c>
      <c r="K21" s="48">
        <v>1</v>
      </c>
      <c r="L21" s="36">
        <f t="shared" si="4"/>
        <v>1.5479876160990713E-3</v>
      </c>
      <c r="M21" s="48">
        <v>2</v>
      </c>
      <c r="N21" s="36">
        <f t="shared" si="5"/>
        <v>2.9197080291970801E-3</v>
      </c>
      <c r="O21" s="48">
        <v>0</v>
      </c>
      <c r="P21" s="36">
        <f t="shared" si="6"/>
        <v>0</v>
      </c>
      <c r="Q21" s="49"/>
      <c r="R21" s="36" t="str">
        <f t="shared" si="7"/>
        <v/>
      </c>
      <c r="S21" s="49"/>
      <c r="T21" s="36" t="str">
        <f t="shared" si="8"/>
        <v/>
      </c>
      <c r="U21" s="49"/>
      <c r="V21" s="36" t="str">
        <f t="shared" si="9"/>
        <v/>
      </c>
      <c r="W21" s="49"/>
      <c r="X21" s="36" t="str">
        <f t="shared" si="10"/>
        <v/>
      </c>
      <c r="Y21" s="49"/>
      <c r="Z21" s="36" t="str">
        <f t="shared" si="11"/>
        <v/>
      </c>
      <c r="AA21" s="31"/>
      <c r="AB21" s="31"/>
    </row>
    <row r="22" spans="1:28" s="29" customFormat="1" ht="13.5" x14ac:dyDescent="0.2">
      <c r="A22" s="38">
        <v>17</v>
      </c>
      <c r="B22" s="46" t="s">
        <v>16</v>
      </c>
      <c r="C22" s="48">
        <v>0</v>
      </c>
      <c r="D22" s="41">
        <f t="shared" si="0"/>
        <v>0</v>
      </c>
      <c r="E22" s="48">
        <v>0</v>
      </c>
      <c r="F22" s="36">
        <f t="shared" si="1"/>
        <v>0</v>
      </c>
      <c r="G22" s="48">
        <v>0</v>
      </c>
      <c r="H22" s="36">
        <f t="shared" si="2"/>
        <v>0</v>
      </c>
      <c r="I22" s="48">
        <v>1</v>
      </c>
      <c r="J22" s="36">
        <f t="shared" si="3"/>
        <v>1.8083182640144665E-3</v>
      </c>
      <c r="K22" s="48">
        <v>1</v>
      </c>
      <c r="L22" s="36">
        <f t="shared" si="4"/>
        <v>1.5479876160990713E-3</v>
      </c>
      <c r="M22" s="48">
        <v>0</v>
      </c>
      <c r="N22" s="36">
        <f t="shared" si="5"/>
        <v>0</v>
      </c>
      <c r="O22" s="48">
        <v>2</v>
      </c>
      <c r="P22" s="36">
        <f t="shared" si="6"/>
        <v>2.8943560057887118E-3</v>
      </c>
      <c r="Q22" s="49"/>
      <c r="R22" s="36" t="str">
        <f t="shared" si="7"/>
        <v/>
      </c>
      <c r="S22" s="49"/>
      <c r="T22" s="36" t="str">
        <f t="shared" si="8"/>
        <v/>
      </c>
      <c r="U22" s="49"/>
      <c r="V22" s="36" t="str">
        <f t="shared" si="9"/>
        <v/>
      </c>
      <c r="W22" s="49"/>
      <c r="X22" s="36" t="str">
        <f t="shared" si="10"/>
        <v/>
      </c>
      <c r="Y22" s="49"/>
      <c r="Z22" s="36" t="str">
        <f t="shared" si="11"/>
        <v/>
      </c>
      <c r="AA22" s="31"/>
      <c r="AB22" s="31"/>
    </row>
    <row r="23" spans="1:28" s="29" customFormat="1" ht="13.5" x14ac:dyDescent="0.2">
      <c r="A23" s="38">
        <v>18</v>
      </c>
      <c r="B23" s="46" t="s">
        <v>17</v>
      </c>
      <c r="C23" s="48">
        <v>91</v>
      </c>
      <c r="D23" s="41">
        <f t="shared" si="0"/>
        <v>0.18571428571428572</v>
      </c>
      <c r="E23" s="48">
        <v>59</v>
      </c>
      <c r="F23" s="36">
        <f t="shared" si="1"/>
        <v>8.1717451523545703E-2</v>
      </c>
      <c r="G23" s="48">
        <v>110</v>
      </c>
      <c r="H23" s="36">
        <f t="shared" si="2"/>
        <v>0.12731481481481483</v>
      </c>
      <c r="I23" s="48">
        <v>65</v>
      </c>
      <c r="J23" s="36">
        <f t="shared" si="3"/>
        <v>0.11754068716094032</v>
      </c>
      <c r="K23" s="48">
        <v>124</v>
      </c>
      <c r="L23" s="36">
        <f t="shared" si="4"/>
        <v>0.19195046439628483</v>
      </c>
      <c r="M23" s="48">
        <v>136</v>
      </c>
      <c r="N23" s="36">
        <f t="shared" si="5"/>
        <v>0.19854014598540146</v>
      </c>
      <c r="O23" s="48">
        <v>230</v>
      </c>
      <c r="P23" s="36">
        <f t="shared" si="6"/>
        <v>0.33285094066570187</v>
      </c>
      <c r="Q23" s="49"/>
      <c r="R23" s="36" t="str">
        <f t="shared" si="7"/>
        <v/>
      </c>
      <c r="S23" s="49"/>
      <c r="T23" s="36" t="str">
        <f t="shared" si="8"/>
        <v/>
      </c>
      <c r="U23" s="49"/>
      <c r="V23" s="36" t="str">
        <f t="shared" si="9"/>
        <v/>
      </c>
      <c r="W23" s="49"/>
      <c r="X23" s="36" t="str">
        <f t="shared" si="10"/>
        <v/>
      </c>
      <c r="Y23" s="49"/>
      <c r="Z23" s="36" t="str">
        <f t="shared" si="11"/>
        <v/>
      </c>
      <c r="AA23" s="31"/>
      <c r="AB23" s="31"/>
    </row>
    <row r="24" spans="1:28" s="29" customFormat="1" ht="13.5" x14ac:dyDescent="0.2">
      <c r="A24" s="38">
        <v>19</v>
      </c>
      <c r="B24" s="46" t="s">
        <v>50</v>
      </c>
      <c r="C24" s="48">
        <v>28</v>
      </c>
      <c r="D24" s="41">
        <f t="shared" si="0"/>
        <v>5.7142857142857141E-2</v>
      </c>
      <c r="E24" s="48">
        <v>43</v>
      </c>
      <c r="F24" s="36">
        <f t="shared" si="1"/>
        <v>5.9556786703601108E-2</v>
      </c>
      <c r="G24" s="48">
        <v>54</v>
      </c>
      <c r="H24" s="36">
        <f t="shared" si="2"/>
        <v>6.25E-2</v>
      </c>
      <c r="I24" s="48">
        <v>44</v>
      </c>
      <c r="J24" s="36">
        <f t="shared" si="3"/>
        <v>7.956600361663653E-2</v>
      </c>
      <c r="K24" s="48">
        <v>45</v>
      </c>
      <c r="L24" s="36">
        <f t="shared" si="4"/>
        <v>6.9659442724458204E-2</v>
      </c>
      <c r="M24" s="48">
        <v>49</v>
      </c>
      <c r="N24" s="36">
        <f t="shared" si="5"/>
        <v>7.153284671532846E-2</v>
      </c>
      <c r="O24" s="48">
        <v>37</v>
      </c>
      <c r="P24" s="36">
        <f t="shared" si="6"/>
        <v>5.3545586107091175E-2</v>
      </c>
      <c r="Q24" s="49"/>
      <c r="R24" s="36" t="str">
        <f t="shared" si="7"/>
        <v/>
      </c>
      <c r="S24" s="49"/>
      <c r="T24" s="36" t="str">
        <f t="shared" si="8"/>
        <v/>
      </c>
      <c r="U24" s="49"/>
      <c r="V24" s="36" t="str">
        <f t="shared" si="9"/>
        <v/>
      </c>
      <c r="W24" s="49"/>
      <c r="X24" s="36" t="str">
        <f t="shared" si="10"/>
        <v/>
      </c>
      <c r="Y24" s="49"/>
      <c r="Z24" s="36" t="str">
        <f t="shared" si="11"/>
        <v/>
      </c>
      <c r="AA24" s="31"/>
      <c r="AB24" s="31"/>
    </row>
    <row r="25" spans="1:28" s="29" customFormat="1" ht="13.5" x14ac:dyDescent="0.2">
      <c r="A25" s="38">
        <v>20</v>
      </c>
      <c r="B25" s="46" t="s">
        <v>19</v>
      </c>
      <c r="C25" s="48">
        <v>1</v>
      </c>
      <c r="D25" s="41">
        <f t="shared" si="0"/>
        <v>2.0408163265306124E-3</v>
      </c>
      <c r="E25" s="48">
        <v>2</v>
      </c>
      <c r="F25" s="36">
        <f t="shared" si="1"/>
        <v>2.7700831024930748E-3</v>
      </c>
      <c r="G25" s="48">
        <v>1</v>
      </c>
      <c r="H25" s="36">
        <f t="shared" si="2"/>
        <v>1.1574074074074073E-3</v>
      </c>
      <c r="I25" s="48">
        <v>2</v>
      </c>
      <c r="J25" s="36">
        <f t="shared" si="3"/>
        <v>3.616636528028933E-3</v>
      </c>
      <c r="K25" s="48">
        <v>1</v>
      </c>
      <c r="L25" s="36">
        <f t="shared" si="4"/>
        <v>1.5479876160990713E-3</v>
      </c>
      <c r="M25" s="48">
        <v>1</v>
      </c>
      <c r="N25" s="36">
        <f t="shared" si="5"/>
        <v>1.4598540145985401E-3</v>
      </c>
      <c r="O25" s="48">
        <v>3</v>
      </c>
      <c r="P25" s="36">
        <f t="shared" si="6"/>
        <v>4.3415340086830683E-3</v>
      </c>
      <c r="Q25" s="49"/>
      <c r="R25" s="36" t="str">
        <f t="shared" si="7"/>
        <v/>
      </c>
      <c r="S25" s="49"/>
      <c r="T25" s="36" t="str">
        <f t="shared" si="8"/>
        <v/>
      </c>
      <c r="U25" s="49"/>
      <c r="V25" s="36" t="str">
        <f t="shared" si="9"/>
        <v/>
      </c>
      <c r="W25" s="49"/>
      <c r="X25" s="36" t="str">
        <f t="shared" si="10"/>
        <v/>
      </c>
      <c r="Y25" s="49"/>
      <c r="Z25" s="36" t="str">
        <f t="shared" si="11"/>
        <v/>
      </c>
      <c r="AA25" s="31"/>
      <c r="AB25" s="31"/>
    </row>
    <row r="26" spans="1:28" s="29" customFormat="1" ht="13.5" x14ac:dyDescent="0.2">
      <c r="A26" s="38">
        <v>21</v>
      </c>
      <c r="B26" s="46" t="s">
        <v>20</v>
      </c>
      <c r="C26" s="48">
        <v>1</v>
      </c>
      <c r="D26" s="41">
        <f t="shared" si="0"/>
        <v>2.0408163265306124E-3</v>
      </c>
      <c r="E26" s="48">
        <v>1</v>
      </c>
      <c r="F26" s="36">
        <f t="shared" si="1"/>
        <v>1.3850415512465374E-3</v>
      </c>
      <c r="G26" s="48">
        <v>0</v>
      </c>
      <c r="H26" s="36">
        <f t="shared" si="2"/>
        <v>0</v>
      </c>
      <c r="I26" s="48">
        <v>4</v>
      </c>
      <c r="J26" s="36">
        <f t="shared" si="3"/>
        <v>7.2332730560578659E-3</v>
      </c>
      <c r="K26" s="48">
        <v>5</v>
      </c>
      <c r="L26" s="36">
        <f t="shared" si="4"/>
        <v>7.7399380804953561E-3</v>
      </c>
      <c r="M26" s="48">
        <v>3</v>
      </c>
      <c r="N26" s="36">
        <f t="shared" si="5"/>
        <v>4.3795620437956208E-3</v>
      </c>
      <c r="O26" s="48">
        <v>4</v>
      </c>
      <c r="P26" s="36">
        <f t="shared" si="6"/>
        <v>5.7887120115774236E-3</v>
      </c>
      <c r="Q26" s="49"/>
      <c r="R26" s="36" t="str">
        <f t="shared" si="7"/>
        <v/>
      </c>
      <c r="S26" s="49"/>
      <c r="T26" s="36" t="str">
        <f t="shared" si="8"/>
        <v/>
      </c>
      <c r="U26" s="49"/>
      <c r="V26" s="36" t="str">
        <f t="shared" si="9"/>
        <v/>
      </c>
      <c r="W26" s="49"/>
      <c r="X26" s="36" t="str">
        <f t="shared" si="10"/>
        <v/>
      </c>
      <c r="Y26" s="49"/>
      <c r="Z26" s="36" t="str">
        <f t="shared" si="11"/>
        <v/>
      </c>
      <c r="AA26" s="31"/>
      <c r="AB26" s="31"/>
    </row>
    <row r="27" spans="1:28" s="29" customFormat="1" ht="13.5" x14ac:dyDescent="0.2">
      <c r="A27" s="38">
        <v>22</v>
      </c>
      <c r="B27" s="46" t="s">
        <v>21</v>
      </c>
      <c r="C27" s="48">
        <v>0</v>
      </c>
      <c r="D27" s="41">
        <f t="shared" si="0"/>
        <v>0</v>
      </c>
      <c r="E27" s="48">
        <v>6</v>
      </c>
      <c r="F27" s="36">
        <f t="shared" si="1"/>
        <v>8.3102493074792248E-3</v>
      </c>
      <c r="G27" s="48">
        <v>0</v>
      </c>
      <c r="H27" s="36">
        <f t="shared" si="2"/>
        <v>0</v>
      </c>
      <c r="I27" s="48">
        <v>0</v>
      </c>
      <c r="J27" s="36">
        <f t="shared" si="3"/>
        <v>0</v>
      </c>
      <c r="K27" s="48">
        <v>0</v>
      </c>
      <c r="L27" s="36">
        <f t="shared" si="4"/>
        <v>0</v>
      </c>
      <c r="M27" s="48">
        <v>0</v>
      </c>
      <c r="N27" s="36">
        <f t="shared" si="5"/>
        <v>0</v>
      </c>
      <c r="O27" s="48">
        <v>1</v>
      </c>
      <c r="P27" s="36">
        <f t="shared" si="6"/>
        <v>1.4471780028943559E-3</v>
      </c>
      <c r="Q27" s="49"/>
      <c r="R27" s="36" t="str">
        <f t="shared" si="7"/>
        <v/>
      </c>
      <c r="S27" s="49"/>
      <c r="T27" s="36" t="str">
        <f t="shared" si="8"/>
        <v/>
      </c>
      <c r="U27" s="49"/>
      <c r="V27" s="36" t="str">
        <f t="shared" si="9"/>
        <v/>
      </c>
      <c r="W27" s="49"/>
      <c r="X27" s="36" t="str">
        <f t="shared" si="10"/>
        <v/>
      </c>
      <c r="Y27" s="49"/>
      <c r="Z27" s="36" t="str">
        <f t="shared" si="11"/>
        <v/>
      </c>
      <c r="AA27" s="31"/>
      <c r="AB27" s="31"/>
    </row>
    <row r="28" spans="1:28" s="29" customFormat="1" ht="13.5" x14ac:dyDescent="0.2">
      <c r="A28" s="38">
        <v>23</v>
      </c>
      <c r="B28" s="46" t="s">
        <v>22</v>
      </c>
      <c r="C28" s="48">
        <v>3</v>
      </c>
      <c r="D28" s="41">
        <f t="shared" si="0"/>
        <v>6.1224489795918364E-3</v>
      </c>
      <c r="E28" s="48">
        <v>8</v>
      </c>
      <c r="F28" s="36">
        <f t="shared" si="1"/>
        <v>1.1080332409972299E-2</v>
      </c>
      <c r="G28" s="48">
        <v>12</v>
      </c>
      <c r="H28" s="36">
        <f t="shared" si="2"/>
        <v>1.3888888888888888E-2</v>
      </c>
      <c r="I28" s="48">
        <v>7</v>
      </c>
      <c r="J28" s="36">
        <f t="shared" si="3"/>
        <v>1.2658227848101266E-2</v>
      </c>
      <c r="K28" s="48">
        <v>10</v>
      </c>
      <c r="L28" s="36">
        <f t="shared" si="4"/>
        <v>1.5479876160990712E-2</v>
      </c>
      <c r="M28" s="48">
        <v>10</v>
      </c>
      <c r="N28" s="36">
        <f t="shared" si="5"/>
        <v>1.4598540145985401E-2</v>
      </c>
      <c r="O28" s="48">
        <v>16</v>
      </c>
      <c r="P28" s="36">
        <f t="shared" si="6"/>
        <v>2.3154848046309694E-2</v>
      </c>
      <c r="Q28" s="49"/>
      <c r="R28" s="36" t="str">
        <f t="shared" si="7"/>
        <v/>
      </c>
      <c r="S28" s="49"/>
      <c r="T28" s="36" t="str">
        <f t="shared" si="8"/>
        <v/>
      </c>
      <c r="U28" s="49"/>
      <c r="V28" s="36" t="str">
        <f t="shared" si="9"/>
        <v/>
      </c>
      <c r="W28" s="49"/>
      <c r="X28" s="36" t="str">
        <f t="shared" si="10"/>
        <v/>
      </c>
      <c r="Y28" s="49"/>
      <c r="Z28" s="36" t="str">
        <f t="shared" si="11"/>
        <v/>
      </c>
      <c r="AA28" s="31"/>
      <c r="AB28" s="31"/>
    </row>
    <row r="29" spans="1:28" s="29" customFormat="1" ht="13.5" x14ac:dyDescent="0.2">
      <c r="A29" s="38">
        <v>24</v>
      </c>
      <c r="B29" s="50" t="s">
        <v>23</v>
      </c>
      <c r="C29" s="48">
        <v>4</v>
      </c>
      <c r="D29" s="41">
        <f t="shared" si="0"/>
        <v>8.1632653061224497E-3</v>
      </c>
      <c r="E29" s="48">
        <v>13</v>
      </c>
      <c r="F29" s="36">
        <f t="shared" si="1"/>
        <v>1.8005540166204988E-2</v>
      </c>
      <c r="G29" s="48">
        <v>19</v>
      </c>
      <c r="H29" s="36">
        <f t="shared" si="2"/>
        <v>2.1990740740740741E-2</v>
      </c>
      <c r="I29" s="48">
        <v>36</v>
      </c>
      <c r="J29" s="36">
        <f t="shared" si="3"/>
        <v>6.50994575045208E-2</v>
      </c>
      <c r="K29" s="48">
        <v>42</v>
      </c>
      <c r="L29" s="36">
        <f t="shared" si="4"/>
        <v>6.5015479876160992E-2</v>
      </c>
      <c r="M29" s="48">
        <v>52</v>
      </c>
      <c r="N29" s="36">
        <f t="shared" si="5"/>
        <v>7.5912408759124084E-2</v>
      </c>
      <c r="O29" s="48">
        <v>43</v>
      </c>
      <c r="P29" s="36">
        <f t="shared" si="6"/>
        <v>6.2228654124457307E-2</v>
      </c>
      <c r="Q29" s="49"/>
      <c r="R29" s="36" t="str">
        <f t="shared" si="7"/>
        <v/>
      </c>
      <c r="S29" s="49"/>
      <c r="T29" s="36" t="str">
        <f t="shared" si="8"/>
        <v/>
      </c>
      <c r="U29" s="49"/>
      <c r="V29" s="36" t="str">
        <f t="shared" si="9"/>
        <v/>
      </c>
      <c r="W29" s="49"/>
      <c r="X29" s="36" t="str">
        <f t="shared" si="10"/>
        <v/>
      </c>
      <c r="Y29" s="49"/>
      <c r="Z29" s="36" t="str">
        <f t="shared" si="11"/>
        <v/>
      </c>
      <c r="AA29" s="31"/>
      <c r="AB29" s="31"/>
    </row>
    <row r="30" spans="1:28" s="29" customFormat="1" ht="13.5" x14ac:dyDescent="0.2">
      <c r="A30" s="38">
        <v>25</v>
      </c>
      <c r="B30" s="46" t="s">
        <v>24</v>
      </c>
      <c r="C30" s="48">
        <v>70</v>
      </c>
      <c r="D30" s="41">
        <f t="shared" si="0"/>
        <v>0.14285714285714285</v>
      </c>
      <c r="E30" s="48">
        <v>107</v>
      </c>
      <c r="F30" s="36">
        <f t="shared" si="1"/>
        <v>0.1481994459833795</v>
      </c>
      <c r="G30" s="48">
        <v>109</v>
      </c>
      <c r="H30" s="36">
        <f t="shared" si="2"/>
        <v>0.12615740740740741</v>
      </c>
      <c r="I30" s="48">
        <v>74</v>
      </c>
      <c r="J30" s="36">
        <f t="shared" si="3"/>
        <v>0.13381555153707053</v>
      </c>
      <c r="K30" s="48">
        <v>75</v>
      </c>
      <c r="L30" s="36">
        <f t="shared" si="4"/>
        <v>0.11609907120743033</v>
      </c>
      <c r="M30" s="48">
        <v>82</v>
      </c>
      <c r="N30" s="36">
        <f t="shared" si="5"/>
        <v>0.11970802919708029</v>
      </c>
      <c r="O30" s="48">
        <v>61</v>
      </c>
      <c r="P30" s="36">
        <f t="shared" si="6"/>
        <v>8.8277858176555715E-2</v>
      </c>
      <c r="Q30" s="49"/>
      <c r="R30" s="36" t="str">
        <f t="shared" si="7"/>
        <v/>
      </c>
      <c r="S30" s="49"/>
      <c r="T30" s="36" t="str">
        <f t="shared" si="8"/>
        <v/>
      </c>
      <c r="U30" s="49"/>
      <c r="V30" s="36" t="str">
        <f t="shared" si="9"/>
        <v/>
      </c>
      <c r="W30" s="49"/>
      <c r="X30" s="36" t="str">
        <f t="shared" si="10"/>
        <v/>
      </c>
      <c r="Y30" s="49"/>
      <c r="Z30" s="36" t="str">
        <f t="shared" si="11"/>
        <v/>
      </c>
      <c r="AA30" s="31"/>
      <c r="AB30" s="31"/>
    </row>
    <row r="31" spans="1:28" ht="15" x14ac:dyDescent="0.25">
      <c r="A31" s="68" t="s">
        <v>38</v>
      </c>
      <c r="B31" s="68"/>
      <c r="C31" s="51">
        <f>SUM(C6:C30)</f>
        <v>490</v>
      </c>
      <c r="D31" s="52">
        <f>SUM(D6:D30)</f>
        <v>1</v>
      </c>
      <c r="E31" s="51">
        <f t="shared" ref="E31:Y31" si="12">SUM(E6:E30)</f>
        <v>722</v>
      </c>
      <c r="F31" s="52">
        <f>SUM(F6:F30)</f>
        <v>0.99999999999999967</v>
      </c>
      <c r="G31" s="51">
        <f t="shared" si="12"/>
        <v>864</v>
      </c>
      <c r="H31" s="52">
        <f>SUM(H6:H30)</f>
        <v>1</v>
      </c>
      <c r="I31" s="51">
        <f t="shared" si="12"/>
        <v>553</v>
      </c>
      <c r="J31" s="52">
        <f>SUM(J6:J30)</f>
        <v>1.0000000000000002</v>
      </c>
      <c r="K31" s="51">
        <f t="shared" si="12"/>
        <v>646</v>
      </c>
      <c r="L31" s="52">
        <f>SUM(L6:L30)</f>
        <v>1</v>
      </c>
      <c r="M31" s="51">
        <f t="shared" si="12"/>
        <v>685</v>
      </c>
      <c r="N31" s="52">
        <f>SUM(N6:N30)</f>
        <v>1</v>
      </c>
      <c r="O31" s="51">
        <f t="shared" si="12"/>
        <v>691</v>
      </c>
      <c r="P31" s="52">
        <f>SUM(P6:P30)</f>
        <v>1</v>
      </c>
      <c r="Q31" s="51">
        <f t="shared" si="12"/>
        <v>0</v>
      </c>
      <c r="R31" s="51"/>
      <c r="S31" s="51">
        <f t="shared" si="12"/>
        <v>0</v>
      </c>
      <c r="T31" s="51"/>
      <c r="U31" s="51">
        <f t="shared" si="12"/>
        <v>0</v>
      </c>
      <c r="V31" s="51"/>
      <c r="W31" s="51">
        <f t="shared" si="12"/>
        <v>0</v>
      </c>
      <c r="X31" s="51"/>
      <c r="Y31" s="51">
        <f t="shared" si="12"/>
        <v>0</v>
      </c>
      <c r="Z31" s="51"/>
      <c r="AA31" s="31"/>
      <c r="AB31" s="31"/>
    </row>
  </sheetData>
  <mergeCells count="19">
    <mergeCell ref="B4:B5"/>
    <mergeCell ref="A4:A5"/>
    <mergeCell ref="A31:B31"/>
    <mergeCell ref="A2:AB2"/>
    <mergeCell ref="I4:J4"/>
    <mergeCell ref="K4:L4"/>
    <mergeCell ref="M4:N4"/>
    <mergeCell ref="O4:P4"/>
    <mergeCell ref="Q4:R4"/>
    <mergeCell ref="S4:T4"/>
    <mergeCell ref="U4:V4"/>
    <mergeCell ref="W4:X4"/>
    <mergeCell ref="C4:D4"/>
    <mergeCell ref="E4:F4"/>
    <mergeCell ref="G4:H4"/>
    <mergeCell ref="Y4:Z4"/>
    <mergeCell ref="C3:D3"/>
    <mergeCell ref="E3:F3"/>
    <mergeCell ref="G3:H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32"/>
  <sheetViews>
    <sheetView workbookViewId="0">
      <selection activeCell="O9" sqref="O9"/>
    </sheetView>
  </sheetViews>
  <sheetFormatPr defaultRowHeight="15.75" x14ac:dyDescent="0.25"/>
  <cols>
    <col min="2" max="2" width="48.7109375" customWidth="1"/>
    <col min="3" max="3" width="6.28515625" style="7" customWidth="1"/>
    <col min="4" max="19" width="6.28515625" style="10" customWidth="1"/>
    <col min="20" max="20" width="7.7109375" style="10" customWidth="1"/>
    <col min="21" max="26" width="6.28515625" style="10" customWidth="1"/>
    <col min="27" max="27" width="9.140625" style="7"/>
    <col min="28" max="28" width="13.140625" bestFit="1" customWidth="1"/>
  </cols>
  <sheetData>
    <row r="2" spans="1:28" ht="58.5" customHeight="1" x14ac:dyDescent="0.25">
      <c r="A2" s="59" t="s">
        <v>51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</row>
    <row r="3" spans="1:28" s="10" customFormat="1" thickBot="1" x14ac:dyDescent="0.3">
      <c r="A3" s="30"/>
      <c r="B3" s="30"/>
      <c r="C3" s="63" t="s">
        <v>40</v>
      </c>
      <c r="D3" s="63"/>
      <c r="E3" s="63" t="s">
        <v>41</v>
      </c>
      <c r="F3" s="63"/>
      <c r="G3" s="63" t="s">
        <v>42</v>
      </c>
      <c r="H3" s="63"/>
      <c r="I3" s="30" t="s">
        <v>44</v>
      </c>
      <c r="J3" s="30"/>
      <c r="K3" s="30" t="s">
        <v>45</v>
      </c>
      <c r="L3" s="30"/>
      <c r="M3" s="30" t="s">
        <v>46</v>
      </c>
      <c r="N3" s="30"/>
      <c r="O3" s="30" t="s">
        <v>47</v>
      </c>
      <c r="P3" s="30"/>
      <c r="Q3" s="30" t="s">
        <v>48</v>
      </c>
      <c r="R3" s="30"/>
      <c r="S3" s="30" t="s">
        <v>49</v>
      </c>
      <c r="T3" s="30"/>
      <c r="U3" s="30" t="s">
        <v>31</v>
      </c>
      <c r="V3" s="30"/>
      <c r="W3" s="30" t="s">
        <v>32</v>
      </c>
      <c r="X3" s="30"/>
      <c r="Y3" s="30" t="s">
        <v>33</v>
      </c>
      <c r="Z3" s="30"/>
      <c r="AA3" s="30"/>
      <c r="AB3" s="30"/>
    </row>
    <row r="4" spans="1:28" ht="35.25" customHeight="1" thickBot="1" x14ac:dyDescent="0.3">
      <c r="A4" s="66" t="s">
        <v>25</v>
      </c>
      <c r="B4" s="64" t="s">
        <v>26</v>
      </c>
      <c r="C4" s="61">
        <v>1</v>
      </c>
      <c r="D4" s="62"/>
      <c r="E4" s="61">
        <v>2</v>
      </c>
      <c r="F4" s="62"/>
      <c r="G4" s="61">
        <v>3</v>
      </c>
      <c r="H4" s="62"/>
      <c r="I4" s="61">
        <v>4</v>
      </c>
      <c r="J4" s="62"/>
      <c r="K4" s="61">
        <v>5</v>
      </c>
      <c r="L4" s="62"/>
      <c r="M4" s="61">
        <v>6</v>
      </c>
      <c r="N4" s="62"/>
      <c r="O4" s="61">
        <v>7</v>
      </c>
      <c r="P4" s="62"/>
      <c r="Q4" s="61">
        <v>8</v>
      </c>
      <c r="R4" s="62"/>
      <c r="S4" s="61">
        <v>9</v>
      </c>
      <c r="T4" s="62"/>
      <c r="U4" s="61">
        <v>10</v>
      </c>
      <c r="V4" s="62"/>
      <c r="W4" s="61">
        <v>11</v>
      </c>
      <c r="X4" s="62"/>
      <c r="Y4" s="61">
        <v>12</v>
      </c>
      <c r="Z4" s="62"/>
      <c r="AA4" s="31"/>
      <c r="AB4" s="31"/>
    </row>
    <row r="5" spans="1:28" ht="18.75" customHeight="1" thickBot="1" x14ac:dyDescent="0.3">
      <c r="A5" s="67"/>
      <c r="B5" s="65"/>
      <c r="C5" s="32" t="s">
        <v>34</v>
      </c>
      <c r="D5" s="32" t="s">
        <v>35</v>
      </c>
      <c r="E5" s="32" t="s">
        <v>34</v>
      </c>
      <c r="F5" s="32" t="s">
        <v>35</v>
      </c>
      <c r="G5" s="32" t="s">
        <v>34</v>
      </c>
      <c r="H5" s="32" t="s">
        <v>35</v>
      </c>
      <c r="I5" s="32" t="s">
        <v>34</v>
      </c>
      <c r="J5" s="32" t="s">
        <v>35</v>
      </c>
      <c r="K5" s="32" t="s">
        <v>34</v>
      </c>
      <c r="L5" s="32" t="s">
        <v>35</v>
      </c>
      <c r="M5" s="32" t="s">
        <v>34</v>
      </c>
      <c r="N5" s="32" t="s">
        <v>35</v>
      </c>
      <c r="O5" s="32" t="s">
        <v>34</v>
      </c>
      <c r="P5" s="32" t="s">
        <v>35</v>
      </c>
      <c r="Q5" s="32" t="s">
        <v>34</v>
      </c>
      <c r="R5" s="32" t="s">
        <v>35</v>
      </c>
      <c r="S5" s="32" t="s">
        <v>34</v>
      </c>
      <c r="T5" s="32" t="s">
        <v>35</v>
      </c>
      <c r="U5" s="32" t="s">
        <v>34</v>
      </c>
      <c r="V5" s="32" t="s">
        <v>35</v>
      </c>
      <c r="W5" s="32" t="s">
        <v>34</v>
      </c>
      <c r="X5" s="32" t="s">
        <v>35</v>
      </c>
      <c r="Y5" s="32" t="s">
        <v>34</v>
      </c>
      <c r="Z5" s="32" t="s">
        <v>35</v>
      </c>
      <c r="AA5" s="31"/>
      <c r="AB5" s="31"/>
    </row>
    <row r="6" spans="1:28" s="29" customFormat="1" ht="18.75" customHeight="1" x14ac:dyDescent="0.25">
      <c r="A6" s="33">
        <v>1</v>
      </c>
      <c r="B6" s="34" t="s">
        <v>0</v>
      </c>
      <c r="C6" s="35">
        <v>43</v>
      </c>
      <c r="D6" s="36">
        <f>IFERROR(C6/$C$31,"")</f>
        <v>0.19634703196347031</v>
      </c>
      <c r="E6" s="37">
        <v>57</v>
      </c>
      <c r="F6" s="36">
        <f>IFERROR(E6/$E$31,"")</f>
        <v>0.21428571428571427</v>
      </c>
      <c r="G6" s="35">
        <v>61</v>
      </c>
      <c r="H6" s="36">
        <f>IFERROR(G6/$G$31,"")</f>
        <v>0.21708185053380782</v>
      </c>
      <c r="I6" s="35">
        <v>18</v>
      </c>
      <c r="J6" s="36">
        <f>IFERROR(I6/$I$31,"")</f>
        <v>0.13333333333333333</v>
      </c>
      <c r="K6" s="37">
        <v>35</v>
      </c>
      <c r="L6" s="36">
        <f>IFERROR(K6/$K$31,"")</f>
        <v>0.18041237113402062</v>
      </c>
      <c r="M6" s="35">
        <v>28</v>
      </c>
      <c r="N6" s="36">
        <f>IFERROR(M6/$M$31,"")</f>
        <v>0.1891891891891892</v>
      </c>
      <c r="O6" s="35">
        <v>12</v>
      </c>
      <c r="P6" s="36">
        <f>IFERROR(O6/$O$31,"")</f>
        <v>0.12903225806451613</v>
      </c>
      <c r="Q6" s="35"/>
      <c r="R6" s="36" t="str">
        <f>IFERROR(Q6/$Q$31,"")</f>
        <v/>
      </c>
      <c r="S6" s="35"/>
      <c r="T6" s="36" t="str">
        <f>IFERROR(S6/$S$31,"")</f>
        <v/>
      </c>
      <c r="U6" s="35"/>
      <c r="V6" s="36" t="str">
        <f>IFERROR(U6/$U$31,"")</f>
        <v/>
      </c>
      <c r="W6" s="35"/>
      <c r="X6" s="36" t="str">
        <f>IFERROR(W6/$W$31,"")</f>
        <v/>
      </c>
      <c r="Y6" s="35"/>
      <c r="Z6" s="36" t="str">
        <f>IFERROR(Y6/$Y$31,"")</f>
        <v/>
      </c>
      <c r="AA6" s="31"/>
      <c r="AB6" s="31"/>
    </row>
    <row r="7" spans="1:28" s="29" customFormat="1" ht="13.5" x14ac:dyDescent="0.25">
      <c r="A7" s="38">
        <v>2</v>
      </c>
      <c r="B7" s="39" t="s">
        <v>1</v>
      </c>
      <c r="C7" s="40">
        <v>4</v>
      </c>
      <c r="D7" s="41">
        <f t="shared" ref="D7:D30" si="0">IFERROR(C7/$C$31,"")</f>
        <v>1.8264840182648401E-2</v>
      </c>
      <c r="E7" s="42">
        <v>4</v>
      </c>
      <c r="F7" s="36">
        <f t="shared" ref="F7:F30" si="1">IFERROR(E7/$E$31,"")</f>
        <v>1.5037593984962405E-2</v>
      </c>
      <c r="G7" s="43">
        <v>2</v>
      </c>
      <c r="H7" s="36">
        <f t="shared" ref="H7:H30" si="2">IFERROR(G7/$G$31,"")</f>
        <v>7.1174377224199285E-3</v>
      </c>
      <c r="I7" s="44">
        <v>1</v>
      </c>
      <c r="J7" s="36">
        <f t="shared" ref="J7:J30" si="3">IFERROR(I7/$I$31,"")</f>
        <v>7.4074074074074077E-3</v>
      </c>
      <c r="K7" s="44">
        <v>6</v>
      </c>
      <c r="L7" s="36">
        <f t="shared" ref="L7:L30" si="4">IFERROR(K7/$K$31,"")</f>
        <v>3.0927835051546393E-2</v>
      </c>
      <c r="M7" s="44">
        <v>0</v>
      </c>
      <c r="N7" s="36">
        <f t="shared" ref="N7:N30" si="5">IFERROR(M7/$M$31,"")</f>
        <v>0</v>
      </c>
      <c r="O7" s="44">
        <v>1</v>
      </c>
      <c r="P7" s="36">
        <f t="shared" ref="P7:P30" si="6">IFERROR(O7/$O$31,"")</f>
        <v>1.0752688172043012E-2</v>
      </c>
      <c r="Q7" s="45"/>
      <c r="R7" s="36" t="str">
        <f t="shared" ref="R7:R30" si="7">IFERROR(Q7/$Q$31,"")</f>
        <v/>
      </c>
      <c r="S7" s="45"/>
      <c r="T7" s="36" t="str">
        <f t="shared" ref="T7:T30" si="8">IFERROR(S7/$S$31,"")</f>
        <v/>
      </c>
      <c r="U7" s="45"/>
      <c r="V7" s="36" t="str">
        <f t="shared" ref="V7:V30" si="9">IFERROR(U7/$U$31,"")</f>
        <v/>
      </c>
      <c r="W7" s="45"/>
      <c r="X7" s="36" t="str">
        <f t="shared" ref="X7:X30" si="10">IFERROR(W7/$W$31,"")</f>
        <v/>
      </c>
      <c r="Y7" s="45"/>
      <c r="Z7" s="36" t="str">
        <f t="shared" ref="Z7:Z30" si="11">IFERROR(Y7/$Y$31,"")</f>
        <v/>
      </c>
      <c r="AA7" s="31"/>
      <c r="AB7" s="31"/>
    </row>
    <row r="8" spans="1:28" s="29" customFormat="1" ht="13.5" x14ac:dyDescent="0.25">
      <c r="A8" s="38">
        <v>3</v>
      </c>
      <c r="B8" s="46" t="s">
        <v>2</v>
      </c>
      <c r="C8" s="40">
        <v>47</v>
      </c>
      <c r="D8" s="41">
        <f t="shared" si="0"/>
        <v>0.21461187214611871</v>
      </c>
      <c r="E8" s="42">
        <v>63</v>
      </c>
      <c r="F8" s="36">
        <f t="shared" si="1"/>
        <v>0.23684210526315788</v>
      </c>
      <c r="G8" s="40">
        <v>95</v>
      </c>
      <c r="H8" s="36">
        <f t="shared" si="2"/>
        <v>0.33807829181494664</v>
      </c>
      <c r="I8" s="44">
        <v>36</v>
      </c>
      <c r="J8" s="36">
        <f t="shared" si="3"/>
        <v>0.26666666666666666</v>
      </c>
      <c r="K8" s="44">
        <v>42</v>
      </c>
      <c r="L8" s="36">
        <f t="shared" si="4"/>
        <v>0.21649484536082475</v>
      </c>
      <c r="M8" s="44">
        <v>56</v>
      </c>
      <c r="N8" s="36">
        <f t="shared" si="5"/>
        <v>0.3783783783783784</v>
      </c>
      <c r="O8" s="44">
        <v>25</v>
      </c>
      <c r="P8" s="36">
        <f t="shared" si="6"/>
        <v>0.26881720430107525</v>
      </c>
      <c r="Q8" s="45"/>
      <c r="R8" s="36" t="str">
        <f t="shared" si="7"/>
        <v/>
      </c>
      <c r="S8" s="45"/>
      <c r="T8" s="36" t="str">
        <f t="shared" si="8"/>
        <v/>
      </c>
      <c r="U8" s="45"/>
      <c r="V8" s="36" t="str">
        <f t="shared" si="9"/>
        <v/>
      </c>
      <c r="W8" s="45"/>
      <c r="X8" s="36" t="str">
        <f t="shared" si="10"/>
        <v/>
      </c>
      <c r="Y8" s="45"/>
      <c r="Z8" s="36" t="str">
        <f t="shared" si="11"/>
        <v/>
      </c>
      <c r="AA8" s="31"/>
      <c r="AB8" s="31"/>
    </row>
    <row r="9" spans="1:28" s="29" customFormat="1" ht="13.5" x14ac:dyDescent="0.25">
      <c r="A9" s="38">
        <v>4</v>
      </c>
      <c r="B9" s="46" t="s">
        <v>3</v>
      </c>
      <c r="C9" s="40">
        <v>17</v>
      </c>
      <c r="D9" s="41">
        <f t="shared" si="0"/>
        <v>7.7625570776255703E-2</v>
      </c>
      <c r="E9" s="42">
        <v>21</v>
      </c>
      <c r="F9" s="36">
        <f t="shared" si="1"/>
        <v>7.8947368421052627E-2</v>
      </c>
      <c r="G9" s="47">
        <v>19</v>
      </c>
      <c r="H9" s="36">
        <f t="shared" si="2"/>
        <v>6.7615658362989328E-2</v>
      </c>
      <c r="I9" s="44">
        <v>17</v>
      </c>
      <c r="J9" s="36">
        <f t="shared" si="3"/>
        <v>0.12592592592592591</v>
      </c>
      <c r="K9" s="44">
        <v>24</v>
      </c>
      <c r="L9" s="36">
        <f t="shared" si="4"/>
        <v>0.12371134020618557</v>
      </c>
      <c r="M9" s="44">
        <v>10</v>
      </c>
      <c r="N9" s="36">
        <f t="shared" si="5"/>
        <v>6.7567567567567571E-2</v>
      </c>
      <c r="O9" s="44">
        <v>12</v>
      </c>
      <c r="P9" s="36">
        <f t="shared" si="6"/>
        <v>0.12903225806451613</v>
      </c>
      <c r="Q9" s="45"/>
      <c r="R9" s="36" t="str">
        <f t="shared" si="7"/>
        <v/>
      </c>
      <c r="S9" s="45"/>
      <c r="T9" s="36" t="str">
        <f t="shared" si="8"/>
        <v/>
      </c>
      <c r="U9" s="45"/>
      <c r="V9" s="36" t="str">
        <f t="shared" si="9"/>
        <v/>
      </c>
      <c r="W9" s="45"/>
      <c r="X9" s="36" t="str">
        <f t="shared" si="10"/>
        <v/>
      </c>
      <c r="Y9" s="45"/>
      <c r="Z9" s="36" t="str">
        <f t="shared" si="11"/>
        <v/>
      </c>
      <c r="AA9" s="31"/>
      <c r="AB9" s="31"/>
    </row>
    <row r="10" spans="1:28" s="29" customFormat="1" ht="13.5" x14ac:dyDescent="0.25">
      <c r="A10" s="38">
        <v>5</v>
      </c>
      <c r="B10" s="46" t="s">
        <v>4</v>
      </c>
      <c r="C10" s="40">
        <v>1</v>
      </c>
      <c r="D10" s="41">
        <f t="shared" si="0"/>
        <v>4.5662100456621002E-3</v>
      </c>
      <c r="E10" s="42">
        <v>0</v>
      </c>
      <c r="F10" s="36">
        <f t="shared" si="1"/>
        <v>0</v>
      </c>
      <c r="G10" s="40">
        <v>0</v>
      </c>
      <c r="H10" s="36">
        <f t="shared" si="2"/>
        <v>0</v>
      </c>
      <c r="I10" s="44">
        <v>4</v>
      </c>
      <c r="J10" s="36">
        <f t="shared" si="3"/>
        <v>2.9629629629629631E-2</v>
      </c>
      <c r="K10" s="44">
        <v>0</v>
      </c>
      <c r="L10" s="36">
        <f t="shared" si="4"/>
        <v>0</v>
      </c>
      <c r="M10" s="44">
        <v>0</v>
      </c>
      <c r="N10" s="36">
        <f t="shared" si="5"/>
        <v>0</v>
      </c>
      <c r="O10" s="44">
        <v>0</v>
      </c>
      <c r="P10" s="36">
        <f t="shared" si="6"/>
        <v>0</v>
      </c>
      <c r="Q10" s="45"/>
      <c r="R10" s="36" t="str">
        <f t="shared" si="7"/>
        <v/>
      </c>
      <c r="S10" s="45"/>
      <c r="T10" s="36" t="str">
        <f t="shared" si="8"/>
        <v/>
      </c>
      <c r="U10" s="45"/>
      <c r="V10" s="36" t="str">
        <f t="shared" si="9"/>
        <v/>
      </c>
      <c r="W10" s="45"/>
      <c r="X10" s="36" t="str">
        <f t="shared" si="10"/>
        <v/>
      </c>
      <c r="Y10" s="45"/>
      <c r="Z10" s="36" t="str">
        <f t="shared" si="11"/>
        <v/>
      </c>
      <c r="AA10" s="31"/>
      <c r="AB10" s="31"/>
    </row>
    <row r="11" spans="1:28" s="29" customFormat="1" ht="13.5" x14ac:dyDescent="0.25">
      <c r="A11" s="38">
        <v>6</v>
      </c>
      <c r="B11" s="46" t="s">
        <v>5</v>
      </c>
      <c r="C11" s="40">
        <v>25</v>
      </c>
      <c r="D11" s="41">
        <f t="shared" si="0"/>
        <v>0.11415525114155251</v>
      </c>
      <c r="E11" s="42">
        <v>18</v>
      </c>
      <c r="F11" s="36">
        <f t="shared" si="1"/>
        <v>6.7669172932330823E-2</v>
      </c>
      <c r="G11" s="40">
        <v>6</v>
      </c>
      <c r="H11" s="36">
        <f t="shared" si="2"/>
        <v>2.1352313167259787E-2</v>
      </c>
      <c r="I11" s="44">
        <v>6</v>
      </c>
      <c r="J11" s="36">
        <f t="shared" si="3"/>
        <v>4.4444444444444446E-2</v>
      </c>
      <c r="K11" s="44">
        <v>23</v>
      </c>
      <c r="L11" s="36">
        <f t="shared" si="4"/>
        <v>0.11855670103092783</v>
      </c>
      <c r="M11" s="44">
        <v>14</v>
      </c>
      <c r="N11" s="36">
        <f t="shared" si="5"/>
        <v>9.45945945945946E-2</v>
      </c>
      <c r="O11" s="44">
        <v>5</v>
      </c>
      <c r="P11" s="36">
        <f t="shared" si="6"/>
        <v>5.3763440860215055E-2</v>
      </c>
      <c r="Q11" s="45"/>
      <c r="R11" s="36" t="str">
        <f t="shared" si="7"/>
        <v/>
      </c>
      <c r="S11" s="45"/>
      <c r="T11" s="36" t="str">
        <f t="shared" si="8"/>
        <v/>
      </c>
      <c r="U11" s="45"/>
      <c r="V11" s="36" t="str">
        <f t="shared" si="9"/>
        <v/>
      </c>
      <c r="W11" s="45"/>
      <c r="X11" s="36" t="str">
        <f t="shared" si="10"/>
        <v/>
      </c>
      <c r="Y11" s="45"/>
      <c r="Z11" s="36" t="str">
        <f t="shared" si="11"/>
        <v/>
      </c>
      <c r="AA11" s="31"/>
      <c r="AB11" s="31"/>
    </row>
    <row r="12" spans="1:28" s="29" customFormat="1" ht="13.5" x14ac:dyDescent="0.2">
      <c r="A12" s="38">
        <v>7</v>
      </c>
      <c r="B12" s="46" t="s">
        <v>6</v>
      </c>
      <c r="C12" s="40">
        <v>2</v>
      </c>
      <c r="D12" s="41">
        <f t="shared" si="0"/>
        <v>9.1324200913242004E-3</v>
      </c>
      <c r="E12" s="44">
        <v>2</v>
      </c>
      <c r="F12" s="36">
        <f t="shared" si="1"/>
        <v>7.5187969924812026E-3</v>
      </c>
      <c r="G12" s="40">
        <v>1</v>
      </c>
      <c r="H12" s="36">
        <f t="shared" si="2"/>
        <v>3.5587188612099642E-3</v>
      </c>
      <c r="I12" s="44">
        <v>0</v>
      </c>
      <c r="J12" s="36">
        <f t="shared" si="3"/>
        <v>0</v>
      </c>
      <c r="K12" s="44">
        <v>0</v>
      </c>
      <c r="L12" s="36">
        <f t="shared" si="4"/>
        <v>0</v>
      </c>
      <c r="M12" s="44">
        <v>3</v>
      </c>
      <c r="N12" s="36">
        <f t="shared" si="5"/>
        <v>2.0270270270270271E-2</v>
      </c>
      <c r="O12" s="44">
        <v>2</v>
      </c>
      <c r="P12" s="36">
        <f t="shared" si="6"/>
        <v>2.1505376344086023E-2</v>
      </c>
      <c r="Q12" s="45"/>
      <c r="R12" s="36" t="str">
        <f t="shared" si="7"/>
        <v/>
      </c>
      <c r="S12" s="45"/>
      <c r="T12" s="36" t="str">
        <f t="shared" si="8"/>
        <v/>
      </c>
      <c r="U12" s="45"/>
      <c r="V12" s="36" t="str">
        <f t="shared" si="9"/>
        <v/>
      </c>
      <c r="W12" s="45"/>
      <c r="X12" s="36" t="str">
        <f t="shared" si="10"/>
        <v/>
      </c>
      <c r="Y12" s="45"/>
      <c r="Z12" s="36" t="str">
        <f t="shared" si="11"/>
        <v/>
      </c>
      <c r="AA12" s="31"/>
      <c r="AB12" s="31"/>
    </row>
    <row r="13" spans="1:28" s="29" customFormat="1" ht="13.5" x14ac:dyDescent="0.2">
      <c r="A13" s="38">
        <v>8</v>
      </c>
      <c r="B13" s="46" t="s">
        <v>7</v>
      </c>
      <c r="C13" s="44">
        <v>3</v>
      </c>
      <c r="D13" s="41">
        <f t="shared" si="0"/>
        <v>1.3698630136986301E-2</v>
      </c>
      <c r="E13" s="44">
        <v>6</v>
      </c>
      <c r="F13" s="36">
        <f t="shared" si="1"/>
        <v>2.2556390977443608E-2</v>
      </c>
      <c r="G13" s="44">
        <v>2</v>
      </c>
      <c r="H13" s="36">
        <f t="shared" si="2"/>
        <v>7.1174377224199285E-3</v>
      </c>
      <c r="I13" s="44">
        <v>0</v>
      </c>
      <c r="J13" s="36">
        <f t="shared" si="3"/>
        <v>0</v>
      </c>
      <c r="K13" s="44">
        <v>5</v>
      </c>
      <c r="L13" s="36">
        <f t="shared" si="4"/>
        <v>2.5773195876288658E-2</v>
      </c>
      <c r="M13" s="44">
        <v>0</v>
      </c>
      <c r="N13" s="36">
        <f t="shared" si="5"/>
        <v>0</v>
      </c>
      <c r="O13" s="44">
        <v>0</v>
      </c>
      <c r="P13" s="36">
        <f t="shared" si="6"/>
        <v>0</v>
      </c>
      <c r="Q13" s="45"/>
      <c r="R13" s="36" t="str">
        <f t="shared" si="7"/>
        <v/>
      </c>
      <c r="S13" s="45"/>
      <c r="T13" s="36" t="str">
        <f t="shared" si="8"/>
        <v/>
      </c>
      <c r="U13" s="45"/>
      <c r="V13" s="36" t="str">
        <f t="shared" si="9"/>
        <v/>
      </c>
      <c r="W13" s="45"/>
      <c r="X13" s="36" t="str">
        <f t="shared" si="10"/>
        <v/>
      </c>
      <c r="Y13" s="45"/>
      <c r="Z13" s="36" t="str">
        <f t="shared" si="11"/>
        <v/>
      </c>
      <c r="AA13" s="31"/>
      <c r="AB13" s="31"/>
    </row>
    <row r="14" spans="1:28" s="29" customFormat="1" ht="13.5" x14ac:dyDescent="0.2">
      <c r="A14" s="38">
        <v>9</v>
      </c>
      <c r="B14" s="46" t="s">
        <v>8</v>
      </c>
      <c r="C14" s="48">
        <v>2</v>
      </c>
      <c r="D14" s="41">
        <f t="shared" si="0"/>
        <v>9.1324200913242004E-3</v>
      </c>
      <c r="E14" s="48">
        <v>7</v>
      </c>
      <c r="F14" s="36">
        <f t="shared" si="1"/>
        <v>2.6315789473684209E-2</v>
      </c>
      <c r="G14" s="48">
        <v>4</v>
      </c>
      <c r="H14" s="36">
        <f t="shared" si="2"/>
        <v>1.4234875444839857E-2</v>
      </c>
      <c r="I14" s="48">
        <v>6</v>
      </c>
      <c r="J14" s="36">
        <f t="shared" si="3"/>
        <v>4.4444444444444446E-2</v>
      </c>
      <c r="K14" s="48">
        <v>3</v>
      </c>
      <c r="L14" s="36">
        <f t="shared" si="4"/>
        <v>1.5463917525773196E-2</v>
      </c>
      <c r="M14" s="48">
        <v>5</v>
      </c>
      <c r="N14" s="36">
        <f t="shared" si="5"/>
        <v>3.3783783783783786E-2</v>
      </c>
      <c r="O14" s="48">
        <v>2</v>
      </c>
      <c r="P14" s="36">
        <f t="shared" si="6"/>
        <v>2.1505376344086023E-2</v>
      </c>
      <c r="Q14" s="49"/>
      <c r="R14" s="36" t="str">
        <f t="shared" si="7"/>
        <v/>
      </c>
      <c r="S14" s="49"/>
      <c r="T14" s="36" t="str">
        <f t="shared" si="8"/>
        <v/>
      </c>
      <c r="U14" s="49"/>
      <c r="V14" s="36" t="str">
        <f t="shared" si="9"/>
        <v/>
      </c>
      <c r="W14" s="49"/>
      <c r="X14" s="36" t="str">
        <f t="shared" si="10"/>
        <v/>
      </c>
      <c r="Y14" s="49"/>
      <c r="Z14" s="36" t="str">
        <f t="shared" si="11"/>
        <v/>
      </c>
      <c r="AA14" s="31"/>
      <c r="AB14" s="31"/>
    </row>
    <row r="15" spans="1:28" s="29" customFormat="1" ht="13.5" x14ac:dyDescent="0.2">
      <c r="A15" s="38">
        <v>10</v>
      </c>
      <c r="B15" s="46" t="s">
        <v>9</v>
      </c>
      <c r="C15" s="48">
        <v>1</v>
      </c>
      <c r="D15" s="41">
        <f t="shared" si="0"/>
        <v>4.5662100456621002E-3</v>
      </c>
      <c r="E15" s="48">
        <v>0</v>
      </c>
      <c r="F15" s="36">
        <f t="shared" si="1"/>
        <v>0</v>
      </c>
      <c r="G15" s="48">
        <v>0</v>
      </c>
      <c r="H15" s="36">
        <f t="shared" si="2"/>
        <v>0</v>
      </c>
      <c r="I15" s="48">
        <v>0</v>
      </c>
      <c r="J15" s="36">
        <f t="shared" si="3"/>
        <v>0</v>
      </c>
      <c r="K15" s="48">
        <v>0</v>
      </c>
      <c r="L15" s="36">
        <f t="shared" si="4"/>
        <v>0</v>
      </c>
      <c r="M15" s="48">
        <v>0</v>
      </c>
      <c r="N15" s="36">
        <f t="shared" si="5"/>
        <v>0</v>
      </c>
      <c r="O15" s="48">
        <v>0</v>
      </c>
      <c r="P15" s="36">
        <f t="shared" si="6"/>
        <v>0</v>
      </c>
      <c r="Q15" s="49"/>
      <c r="R15" s="36" t="str">
        <f t="shared" si="7"/>
        <v/>
      </c>
      <c r="S15" s="49"/>
      <c r="T15" s="36" t="str">
        <f t="shared" si="8"/>
        <v/>
      </c>
      <c r="U15" s="49"/>
      <c r="V15" s="36" t="str">
        <f t="shared" si="9"/>
        <v/>
      </c>
      <c r="W15" s="49"/>
      <c r="X15" s="36" t="str">
        <f t="shared" si="10"/>
        <v/>
      </c>
      <c r="Y15" s="49"/>
      <c r="Z15" s="36" t="str">
        <f t="shared" si="11"/>
        <v/>
      </c>
      <c r="AA15" s="31"/>
      <c r="AB15" s="31"/>
    </row>
    <row r="16" spans="1:28" s="29" customFormat="1" ht="13.5" x14ac:dyDescent="0.2">
      <c r="A16" s="38">
        <v>11</v>
      </c>
      <c r="B16" s="46" t="s">
        <v>10</v>
      </c>
      <c r="C16" s="48">
        <v>1</v>
      </c>
      <c r="D16" s="41">
        <f t="shared" si="0"/>
        <v>4.5662100456621002E-3</v>
      </c>
      <c r="E16" s="48">
        <v>3</v>
      </c>
      <c r="F16" s="36">
        <f t="shared" si="1"/>
        <v>1.1278195488721804E-2</v>
      </c>
      <c r="G16" s="48">
        <v>1</v>
      </c>
      <c r="H16" s="36">
        <f t="shared" si="2"/>
        <v>3.5587188612099642E-3</v>
      </c>
      <c r="I16" s="48">
        <v>0</v>
      </c>
      <c r="J16" s="36">
        <f t="shared" si="3"/>
        <v>0</v>
      </c>
      <c r="K16" s="48">
        <v>4</v>
      </c>
      <c r="L16" s="36">
        <f t="shared" si="4"/>
        <v>2.0618556701030927E-2</v>
      </c>
      <c r="M16" s="48">
        <v>1</v>
      </c>
      <c r="N16" s="36">
        <f t="shared" si="5"/>
        <v>6.7567567567567571E-3</v>
      </c>
      <c r="O16" s="48">
        <v>0</v>
      </c>
      <c r="P16" s="36">
        <f t="shared" si="6"/>
        <v>0</v>
      </c>
      <c r="Q16" s="49"/>
      <c r="R16" s="36" t="str">
        <f t="shared" si="7"/>
        <v/>
      </c>
      <c r="S16" s="49"/>
      <c r="T16" s="36" t="str">
        <f t="shared" si="8"/>
        <v/>
      </c>
      <c r="U16" s="49"/>
      <c r="V16" s="36" t="str">
        <f t="shared" si="9"/>
        <v/>
      </c>
      <c r="W16" s="49"/>
      <c r="X16" s="36" t="str">
        <f t="shared" si="10"/>
        <v/>
      </c>
      <c r="Y16" s="49"/>
      <c r="Z16" s="36" t="str">
        <f t="shared" si="11"/>
        <v/>
      </c>
      <c r="AA16" s="31"/>
      <c r="AB16" s="31"/>
    </row>
    <row r="17" spans="1:28" s="29" customFormat="1" ht="13.5" x14ac:dyDescent="0.2">
      <c r="A17" s="38">
        <v>12</v>
      </c>
      <c r="B17" s="46" t="s">
        <v>11</v>
      </c>
      <c r="C17" s="48">
        <v>0</v>
      </c>
      <c r="D17" s="41">
        <f t="shared" si="0"/>
        <v>0</v>
      </c>
      <c r="E17" s="48">
        <v>0</v>
      </c>
      <c r="F17" s="36">
        <f t="shared" si="1"/>
        <v>0</v>
      </c>
      <c r="G17" s="48">
        <v>0</v>
      </c>
      <c r="H17" s="36">
        <f t="shared" si="2"/>
        <v>0</v>
      </c>
      <c r="I17" s="48">
        <v>0</v>
      </c>
      <c r="J17" s="36">
        <f t="shared" si="3"/>
        <v>0</v>
      </c>
      <c r="K17" s="48">
        <v>0</v>
      </c>
      <c r="L17" s="36">
        <f t="shared" si="4"/>
        <v>0</v>
      </c>
      <c r="M17" s="48">
        <v>0</v>
      </c>
      <c r="N17" s="36">
        <f t="shared" si="5"/>
        <v>0</v>
      </c>
      <c r="O17" s="48">
        <v>0</v>
      </c>
      <c r="P17" s="36">
        <f t="shared" si="6"/>
        <v>0</v>
      </c>
      <c r="Q17" s="49"/>
      <c r="R17" s="36" t="str">
        <f t="shared" si="7"/>
        <v/>
      </c>
      <c r="S17" s="49"/>
      <c r="T17" s="36" t="str">
        <f t="shared" si="8"/>
        <v/>
      </c>
      <c r="U17" s="49"/>
      <c r="V17" s="36" t="str">
        <f t="shared" si="9"/>
        <v/>
      </c>
      <c r="W17" s="49"/>
      <c r="X17" s="36" t="str">
        <f t="shared" si="10"/>
        <v/>
      </c>
      <c r="Y17" s="49"/>
      <c r="Z17" s="36" t="str">
        <f t="shared" si="11"/>
        <v/>
      </c>
      <c r="AA17" s="31"/>
      <c r="AB17" s="31"/>
    </row>
    <row r="18" spans="1:28" s="29" customFormat="1" ht="13.5" x14ac:dyDescent="0.2">
      <c r="A18" s="38">
        <v>13</v>
      </c>
      <c r="B18" s="46" t="s">
        <v>12</v>
      </c>
      <c r="C18" s="48">
        <v>0</v>
      </c>
      <c r="D18" s="41">
        <f t="shared" si="0"/>
        <v>0</v>
      </c>
      <c r="E18" s="48">
        <v>0</v>
      </c>
      <c r="F18" s="36">
        <f t="shared" si="1"/>
        <v>0</v>
      </c>
      <c r="G18" s="48">
        <v>0</v>
      </c>
      <c r="H18" s="36">
        <f t="shared" si="2"/>
        <v>0</v>
      </c>
      <c r="I18" s="48">
        <v>0</v>
      </c>
      <c r="J18" s="36">
        <f t="shared" si="3"/>
        <v>0</v>
      </c>
      <c r="K18" s="48">
        <v>0</v>
      </c>
      <c r="L18" s="36">
        <f t="shared" si="4"/>
        <v>0</v>
      </c>
      <c r="M18" s="48">
        <v>0</v>
      </c>
      <c r="N18" s="36">
        <f t="shared" si="5"/>
        <v>0</v>
      </c>
      <c r="O18" s="48">
        <v>0</v>
      </c>
      <c r="P18" s="36">
        <f t="shared" si="6"/>
        <v>0</v>
      </c>
      <c r="Q18" s="49"/>
      <c r="R18" s="36" t="str">
        <f t="shared" si="7"/>
        <v/>
      </c>
      <c r="S18" s="49"/>
      <c r="T18" s="36" t="str">
        <f t="shared" si="8"/>
        <v/>
      </c>
      <c r="U18" s="49"/>
      <c r="V18" s="36" t="str">
        <f t="shared" si="9"/>
        <v/>
      </c>
      <c r="W18" s="49"/>
      <c r="X18" s="36" t="str">
        <f t="shared" si="10"/>
        <v/>
      </c>
      <c r="Y18" s="49"/>
      <c r="Z18" s="36" t="str">
        <f t="shared" si="11"/>
        <v/>
      </c>
      <c r="AA18" s="31"/>
      <c r="AB18" s="31"/>
    </row>
    <row r="19" spans="1:28" s="29" customFormat="1" ht="13.5" x14ac:dyDescent="0.2">
      <c r="A19" s="38">
        <v>14</v>
      </c>
      <c r="B19" s="46" t="s">
        <v>13</v>
      </c>
      <c r="C19" s="48">
        <v>0</v>
      </c>
      <c r="D19" s="41">
        <f t="shared" si="0"/>
        <v>0</v>
      </c>
      <c r="E19" s="48">
        <v>0</v>
      </c>
      <c r="F19" s="36">
        <f t="shared" si="1"/>
        <v>0</v>
      </c>
      <c r="G19" s="48">
        <v>0</v>
      </c>
      <c r="H19" s="36">
        <f t="shared" si="2"/>
        <v>0</v>
      </c>
      <c r="I19" s="48">
        <v>0</v>
      </c>
      <c r="J19" s="36">
        <f t="shared" si="3"/>
        <v>0</v>
      </c>
      <c r="K19" s="48">
        <v>0</v>
      </c>
      <c r="L19" s="36">
        <f t="shared" si="4"/>
        <v>0</v>
      </c>
      <c r="M19" s="48">
        <v>0</v>
      </c>
      <c r="N19" s="36">
        <f t="shared" si="5"/>
        <v>0</v>
      </c>
      <c r="O19" s="48">
        <v>0</v>
      </c>
      <c r="P19" s="36">
        <f t="shared" si="6"/>
        <v>0</v>
      </c>
      <c r="Q19" s="49"/>
      <c r="R19" s="36" t="str">
        <f t="shared" si="7"/>
        <v/>
      </c>
      <c r="S19" s="49"/>
      <c r="T19" s="36" t="str">
        <f t="shared" si="8"/>
        <v/>
      </c>
      <c r="U19" s="49"/>
      <c r="V19" s="36" t="str">
        <f t="shared" si="9"/>
        <v/>
      </c>
      <c r="W19" s="49"/>
      <c r="X19" s="36" t="str">
        <f t="shared" si="10"/>
        <v/>
      </c>
      <c r="Y19" s="49"/>
      <c r="Z19" s="36" t="str">
        <f t="shared" si="11"/>
        <v/>
      </c>
      <c r="AA19" s="31"/>
      <c r="AB19" s="31"/>
    </row>
    <row r="20" spans="1:28" s="29" customFormat="1" ht="13.5" x14ac:dyDescent="0.2">
      <c r="A20" s="38">
        <v>15</v>
      </c>
      <c r="B20" s="46" t="s">
        <v>14</v>
      </c>
      <c r="C20" s="48">
        <v>0</v>
      </c>
      <c r="D20" s="41">
        <f t="shared" si="0"/>
        <v>0</v>
      </c>
      <c r="E20" s="48">
        <v>0</v>
      </c>
      <c r="F20" s="36">
        <f t="shared" si="1"/>
        <v>0</v>
      </c>
      <c r="G20" s="48">
        <v>0</v>
      </c>
      <c r="H20" s="36">
        <f t="shared" si="2"/>
        <v>0</v>
      </c>
      <c r="I20" s="48">
        <v>0</v>
      </c>
      <c r="J20" s="36">
        <f t="shared" si="3"/>
        <v>0</v>
      </c>
      <c r="K20" s="48">
        <v>0</v>
      </c>
      <c r="L20" s="36">
        <f t="shared" si="4"/>
        <v>0</v>
      </c>
      <c r="M20" s="48">
        <v>0</v>
      </c>
      <c r="N20" s="36">
        <f t="shared" si="5"/>
        <v>0</v>
      </c>
      <c r="O20" s="48">
        <v>0</v>
      </c>
      <c r="P20" s="36">
        <f t="shared" si="6"/>
        <v>0</v>
      </c>
      <c r="Q20" s="49"/>
      <c r="R20" s="36" t="str">
        <f t="shared" si="7"/>
        <v/>
      </c>
      <c r="S20" s="49"/>
      <c r="T20" s="36" t="str">
        <f t="shared" si="8"/>
        <v/>
      </c>
      <c r="U20" s="49"/>
      <c r="V20" s="36" t="str">
        <f t="shared" si="9"/>
        <v/>
      </c>
      <c r="W20" s="49"/>
      <c r="X20" s="36" t="str">
        <f t="shared" si="10"/>
        <v/>
      </c>
      <c r="Y20" s="49"/>
      <c r="Z20" s="36" t="str">
        <f t="shared" si="11"/>
        <v/>
      </c>
      <c r="AA20" s="31"/>
      <c r="AB20" s="31"/>
    </row>
    <row r="21" spans="1:28" s="29" customFormat="1" ht="13.5" x14ac:dyDescent="0.2">
      <c r="A21" s="38">
        <v>16</v>
      </c>
      <c r="B21" s="46" t="s">
        <v>15</v>
      </c>
      <c r="C21" s="48">
        <v>2</v>
      </c>
      <c r="D21" s="41">
        <f t="shared" si="0"/>
        <v>9.1324200913242004E-3</v>
      </c>
      <c r="E21" s="48">
        <v>4</v>
      </c>
      <c r="F21" s="36">
        <f t="shared" si="1"/>
        <v>1.5037593984962405E-2</v>
      </c>
      <c r="G21" s="48">
        <v>7</v>
      </c>
      <c r="H21" s="36">
        <f t="shared" si="2"/>
        <v>2.491103202846975E-2</v>
      </c>
      <c r="I21" s="48">
        <v>3</v>
      </c>
      <c r="J21" s="36">
        <f t="shared" si="3"/>
        <v>2.2222222222222223E-2</v>
      </c>
      <c r="K21" s="48">
        <v>0</v>
      </c>
      <c r="L21" s="36">
        <f t="shared" si="4"/>
        <v>0</v>
      </c>
      <c r="M21" s="48">
        <v>1</v>
      </c>
      <c r="N21" s="36">
        <f t="shared" si="5"/>
        <v>6.7567567567567571E-3</v>
      </c>
      <c r="O21" s="48">
        <v>1</v>
      </c>
      <c r="P21" s="36">
        <f t="shared" si="6"/>
        <v>1.0752688172043012E-2</v>
      </c>
      <c r="Q21" s="49"/>
      <c r="R21" s="36" t="str">
        <f t="shared" si="7"/>
        <v/>
      </c>
      <c r="S21" s="49"/>
      <c r="T21" s="36" t="str">
        <f t="shared" si="8"/>
        <v/>
      </c>
      <c r="U21" s="49"/>
      <c r="V21" s="36" t="str">
        <f t="shared" si="9"/>
        <v/>
      </c>
      <c r="W21" s="49"/>
      <c r="X21" s="36" t="str">
        <f t="shared" si="10"/>
        <v/>
      </c>
      <c r="Y21" s="49"/>
      <c r="Z21" s="36" t="str">
        <f t="shared" si="11"/>
        <v/>
      </c>
      <c r="AA21" s="31"/>
      <c r="AB21" s="31"/>
    </row>
    <row r="22" spans="1:28" s="29" customFormat="1" ht="13.5" x14ac:dyDescent="0.2">
      <c r="A22" s="38">
        <v>17</v>
      </c>
      <c r="B22" s="46" t="s">
        <v>16</v>
      </c>
      <c r="C22" s="48">
        <v>0</v>
      </c>
      <c r="D22" s="41">
        <f t="shared" si="0"/>
        <v>0</v>
      </c>
      <c r="E22" s="48">
        <v>0</v>
      </c>
      <c r="F22" s="36">
        <f t="shared" si="1"/>
        <v>0</v>
      </c>
      <c r="G22" s="48">
        <v>0</v>
      </c>
      <c r="H22" s="36">
        <f t="shared" si="2"/>
        <v>0</v>
      </c>
      <c r="I22" s="48">
        <v>0</v>
      </c>
      <c r="J22" s="36">
        <f t="shared" si="3"/>
        <v>0</v>
      </c>
      <c r="K22" s="48">
        <v>0</v>
      </c>
      <c r="L22" s="36">
        <f t="shared" si="4"/>
        <v>0</v>
      </c>
      <c r="M22" s="48">
        <v>0</v>
      </c>
      <c r="N22" s="36">
        <f t="shared" si="5"/>
        <v>0</v>
      </c>
      <c r="O22" s="48">
        <v>0</v>
      </c>
      <c r="P22" s="36">
        <f t="shared" si="6"/>
        <v>0</v>
      </c>
      <c r="Q22" s="49"/>
      <c r="R22" s="36" t="str">
        <f t="shared" si="7"/>
        <v/>
      </c>
      <c r="S22" s="49"/>
      <c r="T22" s="36" t="str">
        <f t="shared" si="8"/>
        <v/>
      </c>
      <c r="U22" s="49"/>
      <c r="V22" s="36" t="str">
        <f t="shared" si="9"/>
        <v/>
      </c>
      <c r="W22" s="49"/>
      <c r="X22" s="36" t="str">
        <f t="shared" si="10"/>
        <v/>
      </c>
      <c r="Y22" s="49"/>
      <c r="Z22" s="36" t="str">
        <f t="shared" si="11"/>
        <v/>
      </c>
      <c r="AA22" s="31"/>
      <c r="AB22" s="31"/>
    </row>
    <row r="23" spans="1:28" s="29" customFormat="1" ht="13.5" x14ac:dyDescent="0.2">
      <c r="A23" s="38">
        <v>18</v>
      </c>
      <c r="B23" s="46" t="s">
        <v>17</v>
      </c>
      <c r="C23" s="48">
        <v>0</v>
      </c>
      <c r="D23" s="41">
        <f t="shared" si="0"/>
        <v>0</v>
      </c>
      <c r="E23" s="48">
        <v>0</v>
      </c>
      <c r="F23" s="36">
        <f t="shared" si="1"/>
        <v>0</v>
      </c>
      <c r="G23" s="48">
        <v>0</v>
      </c>
      <c r="H23" s="36">
        <f t="shared" si="2"/>
        <v>0</v>
      </c>
      <c r="I23" s="48">
        <v>0</v>
      </c>
      <c r="J23" s="36">
        <f t="shared" si="3"/>
        <v>0</v>
      </c>
      <c r="K23" s="48">
        <v>0</v>
      </c>
      <c r="L23" s="36">
        <f t="shared" si="4"/>
        <v>0</v>
      </c>
      <c r="M23" s="48">
        <v>0</v>
      </c>
      <c r="N23" s="36">
        <f t="shared" si="5"/>
        <v>0</v>
      </c>
      <c r="O23" s="48">
        <v>0</v>
      </c>
      <c r="P23" s="36">
        <f t="shared" si="6"/>
        <v>0</v>
      </c>
      <c r="Q23" s="49"/>
      <c r="R23" s="36" t="str">
        <f t="shared" si="7"/>
        <v/>
      </c>
      <c r="S23" s="49"/>
      <c r="T23" s="36" t="str">
        <f t="shared" si="8"/>
        <v/>
      </c>
      <c r="U23" s="49"/>
      <c r="V23" s="36" t="str">
        <f t="shared" si="9"/>
        <v/>
      </c>
      <c r="W23" s="49"/>
      <c r="X23" s="36" t="str">
        <f t="shared" si="10"/>
        <v/>
      </c>
      <c r="Y23" s="49"/>
      <c r="Z23" s="36" t="str">
        <f t="shared" si="11"/>
        <v/>
      </c>
      <c r="AA23" s="31"/>
      <c r="AB23" s="31"/>
    </row>
    <row r="24" spans="1:28" s="29" customFormat="1" ht="13.5" x14ac:dyDescent="0.2">
      <c r="A24" s="38">
        <v>19</v>
      </c>
      <c r="B24" s="46" t="s">
        <v>50</v>
      </c>
      <c r="C24" s="48">
        <v>0</v>
      </c>
      <c r="D24" s="41">
        <f t="shared" si="0"/>
        <v>0</v>
      </c>
      <c r="E24" s="48">
        <v>0</v>
      </c>
      <c r="F24" s="36">
        <f t="shared" si="1"/>
        <v>0</v>
      </c>
      <c r="G24" s="48">
        <v>0</v>
      </c>
      <c r="H24" s="36">
        <f t="shared" si="2"/>
        <v>0</v>
      </c>
      <c r="I24" s="48">
        <v>0</v>
      </c>
      <c r="J24" s="36">
        <f t="shared" si="3"/>
        <v>0</v>
      </c>
      <c r="K24" s="48">
        <v>0</v>
      </c>
      <c r="L24" s="36">
        <f t="shared" si="4"/>
        <v>0</v>
      </c>
      <c r="M24" s="48">
        <v>0</v>
      </c>
      <c r="N24" s="36">
        <f t="shared" si="5"/>
        <v>0</v>
      </c>
      <c r="O24" s="48">
        <v>0</v>
      </c>
      <c r="P24" s="36">
        <f t="shared" si="6"/>
        <v>0</v>
      </c>
      <c r="Q24" s="49"/>
      <c r="R24" s="36" t="str">
        <f t="shared" si="7"/>
        <v/>
      </c>
      <c r="S24" s="49"/>
      <c r="T24" s="36" t="str">
        <f t="shared" si="8"/>
        <v/>
      </c>
      <c r="U24" s="49"/>
      <c r="V24" s="36" t="str">
        <f t="shared" si="9"/>
        <v/>
      </c>
      <c r="W24" s="49"/>
      <c r="X24" s="36" t="str">
        <f t="shared" si="10"/>
        <v/>
      </c>
      <c r="Y24" s="49"/>
      <c r="Z24" s="36" t="str">
        <f t="shared" si="11"/>
        <v/>
      </c>
      <c r="AA24" s="31"/>
      <c r="AB24" s="31"/>
    </row>
    <row r="25" spans="1:28" s="29" customFormat="1" ht="13.5" x14ac:dyDescent="0.2">
      <c r="A25" s="38">
        <v>20</v>
      </c>
      <c r="B25" s="46" t="s">
        <v>19</v>
      </c>
      <c r="C25" s="48">
        <v>0</v>
      </c>
      <c r="D25" s="41">
        <f t="shared" si="0"/>
        <v>0</v>
      </c>
      <c r="E25" s="48">
        <v>0</v>
      </c>
      <c r="F25" s="36">
        <f t="shared" si="1"/>
        <v>0</v>
      </c>
      <c r="G25" s="48">
        <v>0</v>
      </c>
      <c r="H25" s="36">
        <f t="shared" si="2"/>
        <v>0</v>
      </c>
      <c r="I25" s="48">
        <v>0</v>
      </c>
      <c r="J25" s="36">
        <f t="shared" si="3"/>
        <v>0</v>
      </c>
      <c r="K25" s="48">
        <v>0</v>
      </c>
      <c r="L25" s="36">
        <f t="shared" si="4"/>
        <v>0</v>
      </c>
      <c r="M25" s="48">
        <v>0</v>
      </c>
      <c r="N25" s="36">
        <f t="shared" si="5"/>
        <v>0</v>
      </c>
      <c r="O25" s="48">
        <v>0</v>
      </c>
      <c r="P25" s="36">
        <f t="shared" si="6"/>
        <v>0</v>
      </c>
      <c r="Q25" s="49"/>
      <c r="R25" s="36" t="str">
        <f t="shared" si="7"/>
        <v/>
      </c>
      <c r="S25" s="49"/>
      <c r="T25" s="36" t="str">
        <f t="shared" si="8"/>
        <v/>
      </c>
      <c r="U25" s="49"/>
      <c r="V25" s="36" t="str">
        <f t="shared" si="9"/>
        <v/>
      </c>
      <c r="W25" s="49"/>
      <c r="X25" s="36" t="str">
        <f t="shared" si="10"/>
        <v/>
      </c>
      <c r="Y25" s="49"/>
      <c r="Z25" s="36" t="str">
        <f t="shared" si="11"/>
        <v/>
      </c>
      <c r="AA25" s="31"/>
      <c r="AB25" s="31"/>
    </row>
    <row r="26" spans="1:28" s="29" customFormat="1" ht="13.5" x14ac:dyDescent="0.2">
      <c r="A26" s="38">
        <v>21</v>
      </c>
      <c r="B26" s="46" t="s">
        <v>20</v>
      </c>
      <c r="C26" s="48">
        <v>0</v>
      </c>
      <c r="D26" s="41">
        <f t="shared" si="0"/>
        <v>0</v>
      </c>
      <c r="E26" s="48">
        <v>0</v>
      </c>
      <c r="F26" s="36">
        <f t="shared" si="1"/>
        <v>0</v>
      </c>
      <c r="G26" s="48">
        <v>0</v>
      </c>
      <c r="H26" s="36">
        <f t="shared" si="2"/>
        <v>0</v>
      </c>
      <c r="I26" s="48">
        <v>0</v>
      </c>
      <c r="J26" s="36">
        <f t="shared" si="3"/>
        <v>0</v>
      </c>
      <c r="K26" s="48">
        <v>0</v>
      </c>
      <c r="L26" s="36">
        <f t="shared" si="4"/>
        <v>0</v>
      </c>
      <c r="M26" s="48">
        <v>0</v>
      </c>
      <c r="N26" s="36">
        <f t="shared" si="5"/>
        <v>0</v>
      </c>
      <c r="O26" s="48">
        <v>0</v>
      </c>
      <c r="P26" s="36">
        <f t="shared" si="6"/>
        <v>0</v>
      </c>
      <c r="Q26" s="49"/>
      <c r="R26" s="36" t="str">
        <f t="shared" si="7"/>
        <v/>
      </c>
      <c r="S26" s="49"/>
      <c r="T26" s="36" t="str">
        <f t="shared" si="8"/>
        <v/>
      </c>
      <c r="U26" s="49"/>
      <c r="V26" s="36" t="str">
        <f t="shared" si="9"/>
        <v/>
      </c>
      <c r="W26" s="49"/>
      <c r="X26" s="36" t="str">
        <f t="shared" si="10"/>
        <v/>
      </c>
      <c r="Y26" s="49"/>
      <c r="Z26" s="36" t="str">
        <f t="shared" si="11"/>
        <v/>
      </c>
      <c r="AA26" s="31"/>
      <c r="AB26" s="31"/>
    </row>
    <row r="27" spans="1:28" s="29" customFormat="1" ht="13.5" x14ac:dyDescent="0.2">
      <c r="A27" s="38">
        <v>22</v>
      </c>
      <c r="B27" s="46" t="s">
        <v>43</v>
      </c>
      <c r="C27" s="48">
        <v>10</v>
      </c>
      <c r="D27" s="41">
        <f t="shared" si="0"/>
        <v>4.5662100456621002E-2</v>
      </c>
      <c r="E27" s="48">
        <v>24</v>
      </c>
      <c r="F27" s="36">
        <f t="shared" si="1"/>
        <v>9.0225563909774431E-2</v>
      </c>
      <c r="G27" s="48">
        <v>9</v>
      </c>
      <c r="H27" s="36">
        <f t="shared" si="2"/>
        <v>3.2028469750889681E-2</v>
      </c>
      <c r="I27" s="48">
        <v>0</v>
      </c>
      <c r="J27" s="36">
        <f t="shared" si="3"/>
        <v>0</v>
      </c>
      <c r="K27" s="48">
        <v>0</v>
      </c>
      <c r="L27" s="36">
        <f t="shared" si="4"/>
        <v>0</v>
      </c>
      <c r="M27" s="48">
        <v>0</v>
      </c>
      <c r="N27" s="36">
        <f t="shared" si="5"/>
        <v>0</v>
      </c>
      <c r="O27" s="48">
        <v>0</v>
      </c>
      <c r="P27" s="36">
        <f t="shared" si="6"/>
        <v>0</v>
      </c>
      <c r="Q27" s="49"/>
      <c r="R27" s="36" t="str">
        <f t="shared" si="7"/>
        <v/>
      </c>
      <c r="S27" s="49"/>
      <c r="T27" s="36" t="str">
        <f t="shared" si="8"/>
        <v/>
      </c>
      <c r="U27" s="49"/>
      <c r="V27" s="36" t="str">
        <f t="shared" si="9"/>
        <v/>
      </c>
      <c r="W27" s="49"/>
      <c r="X27" s="36" t="str">
        <f t="shared" si="10"/>
        <v/>
      </c>
      <c r="Y27" s="49"/>
      <c r="Z27" s="36" t="str">
        <f t="shared" si="11"/>
        <v/>
      </c>
      <c r="AA27" s="31"/>
      <c r="AB27" s="31"/>
    </row>
    <row r="28" spans="1:28" s="29" customFormat="1" ht="13.5" x14ac:dyDescent="0.2">
      <c r="A28" s="38">
        <v>23</v>
      </c>
      <c r="B28" s="46" t="s">
        <v>22</v>
      </c>
      <c r="C28" s="48">
        <v>0</v>
      </c>
      <c r="D28" s="41">
        <f t="shared" si="0"/>
        <v>0</v>
      </c>
      <c r="E28" s="48">
        <v>0</v>
      </c>
      <c r="F28" s="36">
        <f t="shared" si="1"/>
        <v>0</v>
      </c>
      <c r="G28" s="48">
        <v>0</v>
      </c>
      <c r="H28" s="36">
        <f t="shared" si="2"/>
        <v>0</v>
      </c>
      <c r="I28" s="48">
        <v>0</v>
      </c>
      <c r="J28" s="36">
        <f t="shared" si="3"/>
        <v>0</v>
      </c>
      <c r="K28" s="48">
        <v>0</v>
      </c>
      <c r="L28" s="36">
        <f t="shared" si="4"/>
        <v>0</v>
      </c>
      <c r="M28" s="48">
        <v>0</v>
      </c>
      <c r="N28" s="36">
        <f t="shared" si="5"/>
        <v>0</v>
      </c>
      <c r="O28" s="48">
        <v>0</v>
      </c>
      <c r="P28" s="36">
        <f t="shared" si="6"/>
        <v>0</v>
      </c>
      <c r="Q28" s="49"/>
      <c r="R28" s="36" t="str">
        <f t="shared" si="7"/>
        <v/>
      </c>
      <c r="S28" s="49"/>
      <c r="T28" s="36" t="str">
        <f t="shared" si="8"/>
        <v/>
      </c>
      <c r="U28" s="49"/>
      <c r="V28" s="36" t="str">
        <f t="shared" si="9"/>
        <v/>
      </c>
      <c r="W28" s="49"/>
      <c r="X28" s="36" t="str">
        <f t="shared" si="10"/>
        <v/>
      </c>
      <c r="Y28" s="49"/>
      <c r="Z28" s="36" t="str">
        <f t="shared" si="11"/>
        <v/>
      </c>
      <c r="AA28" s="31"/>
      <c r="AB28" s="31"/>
    </row>
    <row r="29" spans="1:28" s="29" customFormat="1" ht="13.5" x14ac:dyDescent="0.2">
      <c r="A29" s="38">
        <v>24</v>
      </c>
      <c r="B29" s="50" t="s">
        <v>28</v>
      </c>
      <c r="C29" s="48">
        <v>51</v>
      </c>
      <c r="D29" s="41">
        <f t="shared" si="0"/>
        <v>0.23287671232876711</v>
      </c>
      <c r="E29" s="48">
        <v>57</v>
      </c>
      <c r="F29" s="36">
        <f t="shared" si="1"/>
        <v>0.21428571428571427</v>
      </c>
      <c r="G29" s="48">
        <v>54</v>
      </c>
      <c r="H29" s="36">
        <f t="shared" si="2"/>
        <v>0.19217081850533807</v>
      </c>
      <c r="I29" s="48">
        <v>41</v>
      </c>
      <c r="J29" s="36">
        <f t="shared" si="3"/>
        <v>0.3037037037037037</v>
      </c>
      <c r="K29" s="48">
        <v>49</v>
      </c>
      <c r="L29" s="36">
        <f t="shared" si="4"/>
        <v>0.25257731958762886</v>
      </c>
      <c r="M29" s="48">
        <v>27</v>
      </c>
      <c r="N29" s="36">
        <f t="shared" si="5"/>
        <v>0.18243243243243243</v>
      </c>
      <c r="O29" s="48">
        <v>31</v>
      </c>
      <c r="P29" s="36">
        <f t="shared" si="6"/>
        <v>0.33333333333333331</v>
      </c>
      <c r="Q29" s="49"/>
      <c r="R29" s="36" t="str">
        <f t="shared" si="7"/>
        <v/>
      </c>
      <c r="S29" s="49"/>
      <c r="T29" s="36" t="str">
        <f t="shared" si="8"/>
        <v/>
      </c>
      <c r="U29" s="49"/>
      <c r="V29" s="36" t="str">
        <f t="shared" si="9"/>
        <v/>
      </c>
      <c r="W29" s="49"/>
      <c r="X29" s="36" t="str">
        <f t="shared" si="10"/>
        <v/>
      </c>
      <c r="Y29" s="49"/>
      <c r="Z29" s="36" t="str">
        <f t="shared" si="11"/>
        <v/>
      </c>
      <c r="AA29" s="31"/>
      <c r="AB29" s="31"/>
    </row>
    <row r="30" spans="1:28" s="29" customFormat="1" ht="13.5" x14ac:dyDescent="0.2">
      <c r="A30" s="38">
        <v>25</v>
      </c>
      <c r="B30" s="46" t="s">
        <v>24</v>
      </c>
      <c r="C30" s="48">
        <v>10</v>
      </c>
      <c r="D30" s="41">
        <f t="shared" si="0"/>
        <v>4.5662100456621002E-2</v>
      </c>
      <c r="E30" s="48">
        <v>0</v>
      </c>
      <c r="F30" s="36">
        <f t="shared" si="1"/>
        <v>0</v>
      </c>
      <c r="G30" s="48">
        <v>20</v>
      </c>
      <c r="H30" s="36">
        <f t="shared" si="2"/>
        <v>7.1174377224199295E-2</v>
      </c>
      <c r="I30" s="48">
        <v>3</v>
      </c>
      <c r="J30" s="36">
        <f t="shared" si="3"/>
        <v>2.2222222222222223E-2</v>
      </c>
      <c r="K30" s="48">
        <v>3</v>
      </c>
      <c r="L30" s="36">
        <f t="shared" si="4"/>
        <v>1.5463917525773196E-2</v>
      </c>
      <c r="M30" s="48">
        <v>3</v>
      </c>
      <c r="N30" s="36">
        <f t="shared" si="5"/>
        <v>2.0270270270270271E-2</v>
      </c>
      <c r="O30" s="48">
        <v>2</v>
      </c>
      <c r="P30" s="36">
        <f t="shared" si="6"/>
        <v>2.1505376344086023E-2</v>
      </c>
      <c r="Q30" s="49"/>
      <c r="R30" s="36" t="str">
        <f t="shared" si="7"/>
        <v/>
      </c>
      <c r="S30" s="49"/>
      <c r="T30" s="36" t="str">
        <f t="shared" si="8"/>
        <v/>
      </c>
      <c r="U30" s="49"/>
      <c r="V30" s="36" t="str">
        <f t="shared" si="9"/>
        <v/>
      </c>
      <c r="W30" s="49"/>
      <c r="X30" s="36" t="str">
        <f t="shared" si="10"/>
        <v/>
      </c>
      <c r="Y30" s="49"/>
      <c r="Z30" s="36" t="str">
        <f t="shared" si="11"/>
        <v/>
      </c>
      <c r="AA30" s="31"/>
      <c r="AB30" s="31"/>
    </row>
    <row r="31" spans="1:28" ht="15" x14ac:dyDescent="0.25">
      <c r="A31" s="68" t="s">
        <v>38</v>
      </c>
      <c r="B31" s="68"/>
      <c r="C31" s="51">
        <f>SUM(C6:C30)</f>
        <v>219</v>
      </c>
      <c r="D31" s="52">
        <f>SUM(D6:D30)</f>
        <v>0.99999999999999989</v>
      </c>
      <c r="E31" s="53">
        <f t="shared" ref="E31:Y31" si="12">SUM(E6:E30)</f>
        <v>266</v>
      </c>
      <c r="F31" s="52">
        <f>SUM(F6:F30)</f>
        <v>0.99999999999999989</v>
      </c>
      <c r="G31" s="51">
        <f t="shared" si="12"/>
        <v>281</v>
      </c>
      <c r="H31" s="52">
        <f>SUM(H6:H30)</f>
        <v>1</v>
      </c>
      <c r="I31" s="51">
        <f t="shared" si="12"/>
        <v>135</v>
      </c>
      <c r="J31" s="52">
        <f>SUM(J6:J30)</f>
        <v>1</v>
      </c>
      <c r="K31" s="51">
        <f t="shared" si="12"/>
        <v>194</v>
      </c>
      <c r="L31" s="52">
        <f>SUM(L6:L30)</f>
        <v>1.0000000000000002</v>
      </c>
      <c r="M31" s="51">
        <f t="shared" si="12"/>
        <v>148</v>
      </c>
      <c r="N31" s="52">
        <f>SUM(N6:N30)</f>
        <v>1</v>
      </c>
      <c r="O31" s="51">
        <f t="shared" si="12"/>
        <v>93</v>
      </c>
      <c r="P31" s="52">
        <f>SUM(P6:P30)</f>
        <v>0.99999999999999978</v>
      </c>
      <c r="Q31" s="51">
        <f t="shared" si="12"/>
        <v>0</v>
      </c>
      <c r="R31" s="51"/>
      <c r="S31" s="51">
        <f t="shared" si="12"/>
        <v>0</v>
      </c>
      <c r="T31" s="51"/>
      <c r="U31" s="51">
        <f t="shared" si="12"/>
        <v>0</v>
      </c>
      <c r="V31" s="51"/>
      <c r="W31" s="51">
        <f t="shared" si="12"/>
        <v>0</v>
      </c>
      <c r="X31" s="51"/>
      <c r="Y31" s="51">
        <f t="shared" si="12"/>
        <v>0</v>
      </c>
      <c r="Z31" s="51"/>
      <c r="AA31" s="31"/>
      <c r="AB31" s="31"/>
    </row>
    <row r="32" spans="1:28" ht="15" x14ac:dyDescent="0.25">
      <c r="A32" s="31"/>
      <c r="B32" s="31"/>
      <c r="C32" s="31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1"/>
      <c r="AB32" s="31"/>
    </row>
  </sheetData>
  <mergeCells count="19">
    <mergeCell ref="A31:B31"/>
    <mergeCell ref="K4:L4"/>
    <mergeCell ref="M4:N4"/>
    <mergeCell ref="O4:P4"/>
    <mergeCell ref="Q4:R4"/>
    <mergeCell ref="A2:AB2"/>
    <mergeCell ref="C3:D3"/>
    <mergeCell ref="E3:F3"/>
    <mergeCell ref="G3:H3"/>
    <mergeCell ref="A4:A5"/>
    <mergeCell ref="B4:B5"/>
    <mergeCell ref="C4:D4"/>
    <mergeCell ref="E4:F4"/>
    <mergeCell ref="G4:H4"/>
    <mergeCell ref="I4:J4"/>
    <mergeCell ref="W4:X4"/>
    <mergeCell ref="Y4:Z4"/>
    <mergeCell ref="S4:T4"/>
    <mergeCell ref="U4:V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Գրավոր դիմումներ</vt:lpstr>
      <vt:lpstr>Բանավոր դիմումներ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Zaruhi.Jhangiryan</cp:lastModifiedBy>
  <cp:lastPrinted>2017-08-04T13:46:55Z</cp:lastPrinted>
  <dcterms:created xsi:type="dcterms:W3CDTF">2017-02-24T11:20:26Z</dcterms:created>
  <dcterms:modified xsi:type="dcterms:W3CDTF">2017-08-10T08:00:42Z</dcterms:modified>
</cp:coreProperties>
</file>