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 tabRatio="923"/>
  </bookViews>
  <sheets>
    <sheet name="Ե-08" sheetId="8" r:id="rId1"/>
  </sheet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" i="8" l="1"/>
  <c r="K9" i="8"/>
  <c r="J18" i="8" l="1"/>
  <c r="I18" i="8"/>
  <c r="G18" i="8"/>
  <c r="J17" i="8"/>
  <c r="I17" i="8"/>
  <c r="G17" i="8"/>
  <c r="J16" i="8"/>
  <c r="I16" i="8"/>
  <c r="G16" i="8"/>
  <c r="J15" i="8"/>
  <c r="I15" i="8"/>
  <c r="G15" i="8"/>
  <c r="E11" i="8"/>
  <c r="E9" i="8"/>
  <c r="C9" i="8" s="1"/>
</calcChain>
</file>

<file path=xl/sharedStrings.xml><?xml version="1.0" encoding="utf-8"?>
<sst xmlns="http://schemas.openxmlformats.org/spreadsheetml/2006/main" count="32" uniqueCount="26">
  <si>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</si>
  <si>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</si>
  <si>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</si>
  <si>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</si>
  <si>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</si>
  <si>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</si>
  <si>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</si>
  <si>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</si>
  <si>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</si>
  <si>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</si>
  <si>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</si>
  <si>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</si>
  <si>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</si>
  <si>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</si>
  <si>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</si>
  <si>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</si>
  <si>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</si>
  <si>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</si>
  <si>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</si>
  <si>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</si>
  <si>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</si>
  <si>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</si>
  <si>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</si>
  <si>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</si>
  <si>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2020թ. օգոստոս ամսվա ընթացքում</t>
  </si>
  <si>
    <t>ԾԱՆՈԹՈՒԹՅՈՒՆ․ Քարտուղարության կողմից ուղարկված COVID պարզաբանումներ՝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</si>
</sst>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1" fontId="4" fillId="3" borderId="12" xfId="0" applyNumberFormat="1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1" fontId="4" fillId="0" borderId="25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1" fontId="4" fillId="0" borderId="42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1" fontId="4" fillId="3" borderId="37" xfId="0" applyNumberFormat="1" applyFont="1" applyFill="1" applyBorder="1" applyAlignment="1">
      <alignment horizontal="center" vertical="top" wrapText="1"/>
    </xf>
    <xf numFmtId="1" fontId="4" fillId="3" borderId="33" xfId="0" applyNumberFormat="1" applyFont="1" applyFill="1" applyBorder="1" applyAlignment="1">
      <alignment horizontal="center" vertical="top" wrapText="1"/>
    </xf>
    <xf numFmtId="1" fontId="4" fillId="3" borderId="39" xfId="0" applyNumberFormat="1" applyFont="1" applyFill="1" applyBorder="1" applyAlignment="1">
      <alignment horizontal="center" vertical="top" wrapText="1"/>
    </xf>
    <xf numFmtId="0" fontId="4" fillId="4" borderId="37" xfId="0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tabSelected="1" workbookViewId="0">
      <selection activeCell="N24" sqref="N24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7" t="s">
        <v>22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0" ht="18" x14ac:dyDescent="0.25">
      <c r="B3" s="47" t="s">
        <v>24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2"/>
      <c r="S3" s="2"/>
      <c r="T3" s="2"/>
    </row>
    <row r="4" spans="1:20" ht="18" x14ac:dyDescent="0.35">
      <c r="B4" s="48" t="s">
        <v>23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"/>
      <c r="S4" s="4"/>
      <c r="T4" s="4"/>
    </row>
    <row r="6" spans="1:20" ht="15.75" thickBot="1" x14ac:dyDescent="0.3"/>
    <row r="7" spans="1:20" ht="51" customHeight="1" x14ac:dyDescent="0.25">
      <c r="A7" s="49" t="s">
        <v>13</v>
      </c>
      <c r="B7" s="50"/>
      <c r="C7" s="50" t="s">
        <v>0</v>
      </c>
      <c r="D7" s="53" t="s">
        <v>15</v>
      </c>
      <c r="E7" s="55" t="s">
        <v>1</v>
      </c>
      <c r="F7" s="56"/>
      <c r="G7" s="56"/>
      <c r="H7" s="56"/>
      <c r="I7" s="56"/>
      <c r="J7" s="57"/>
      <c r="K7" s="78" t="s">
        <v>11</v>
      </c>
      <c r="L7" s="61" t="s">
        <v>12</v>
      </c>
      <c r="M7" s="80" t="s">
        <v>10</v>
      </c>
      <c r="N7" s="53"/>
      <c r="O7" s="53"/>
      <c r="P7" s="81"/>
      <c r="Q7" s="20" t="s">
        <v>9</v>
      </c>
    </row>
    <row r="8" spans="1:20" ht="43.5" customHeight="1" thickBot="1" x14ac:dyDescent="0.3">
      <c r="A8" s="51"/>
      <c r="B8" s="52"/>
      <c r="C8" s="52"/>
      <c r="D8" s="54"/>
      <c r="E8" s="58"/>
      <c r="F8" s="59"/>
      <c r="G8" s="59"/>
      <c r="H8" s="59"/>
      <c r="I8" s="59"/>
      <c r="J8" s="60"/>
      <c r="K8" s="79"/>
      <c r="L8" s="62"/>
      <c r="M8" s="15" t="s">
        <v>0</v>
      </c>
      <c r="N8" s="9" t="s">
        <v>16</v>
      </c>
      <c r="O8" s="9" t="s">
        <v>1</v>
      </c>
      <c r="P8" s="24" t="s">
        <v>11</v>
      </c>
      <c r="Q8" s="21" t="s">
        <v>11</v>
      </c>
    </row>
    <row r="9" spans="1:20" ht="33" customHeight="1" x14ac:dyDescent="0.25">
      <c r="A9" s="69" t="s">
        <v>14</v>
      </c>
      <c r="B9" s="82" t="s">
        <v>21</v>
      </c>
      <c r="C9" s="72">
        <f>D9+E9+K9</f>
        <v>4378</v>
      </c>
      <c r="D9" s="75">
        <v>1193</v>
      </c>
      <c r="E9" s="44">
        <f>E13</f>
        <v>3124</v>
      </c>
      <c r="F9" s="45"/>
      <c r="G9" s="45"/>
      <c r="H9" s="45"/>
      <c r="I9" s="45"/>
      <c r="J9" s="46"/>
      <c r="K9" s="31">
        <f>P9+Q9</f>
        <v>61</v>
      </c>
      <c r="L9" s="62"/>
      <c r="M9" s="30">
        <f>N9+O9+P9</f>
        <v>217</v>
      </c>
      <c r="N9" s="27">
        <v>140</v>
      </c>
      <c r="O9" s="27">
        <v>55</v>
      </c>
      <c r="P9" s="28">
        <v>22</v>
      </c>
      <c r="Q9" s="29">
        <v>39</v>
      </c>
    </row>
    <row r="10" spans="1:20" ht="38.25" customHeight="1" x14ac:dyDescent="0.25">
      <c r="A10" s="70"/>
      <c r="B10" s="83"/>
      <c r="C10" s="73"/>
      <c r="D10" s="76"/>
      <c r="E10" s="91" t="s">
        <v>18</v>
      </c>
      <c r="F10" s="92"/>
      <c r="G10" s="92"/>
      <c r="H10" s="92"/>
      <c r="I10" s="92"/>
      <c r="J10" s="93"/>
      <c r="K10" s="63"/>
      <c r="L10" s="62"/>
      <c r="M10" s="66"/>
      <c r="N10" s="85"/>
      <c r="O10" s="85"/>
      <c r="P10" s="88"/>
      <c r="Q10" s="41"/>
    </row>
    <row r="11" spans="1:20" ht="24" customHeight="1" x14ac:dyDescent="0.25">
      <c r="A11" s="70"/>
      <c r="B11" s="83"/>
      <c r="C11" s="73"/>
      <c r="D11" s="76"/>
      <c r="E11" s="44">
        <f>E13+H13</f>
        <v>3201</v>
      </c>
      <c r="F11" s="45"/>
      <c r="G11" s="45"/>
      <c r="H11" s="45"/>
      <c r="I11" s="45"/>
      <c r="J11" s="46"/>
      <c r="K11" s="64"/>
      <c r="L11" s="62"/>
      <c r="M11" s="67"/>
      <c r="N11" s="86"/>
      <c r="O11" s="86"/>
      <c r="P11" s="89"/>
      <c r="Q11" s="42"/>
    </row>
    <row r="12" spans="1:20" ht="31.5" customHeight="1" x14ac:dyDescent="0.25">
      <c r="A12" s="70"/>
      <c r="B12" s="83"/>
      <c r="C12" s="73"/>
      <c r="D12" s="76"/>
      <c r="E12" s="91" t="s">
        <v>19</v>
      </c>
      <c r="F12" s="92"/>
      <c r="G12" s="93"/>
      <c r="H12" s="91" t="s">
        <v>20</v>
      </c>
      <c r="I12" s="92"/>
      <c r="J12" s="93"/>
      <c r="K12" s="64"/>
      <c r="L12" s="62"/>
      <c r="M12" s="67"/>
      <c r="N12" s="86"/>
      <c r="O12" s="86"/>
      <c r="P12" s="89"/>
      <c r="Q12" s="42"/>
    </row>
    <row r="13" spans="1:20" ht="31.5" customHeight="1" thickBot="1" x14ac:dyDescent="0.3">
      <c r="A13" s="71"/>
      <c r="B13" s="84"/>
      <c r="C13" s="74"/>
      <c r="D13" s="77"/>
      <c r="E13" s="94">
        <v>3124</v>
      </c>
      <c r="F13" s="95"/>
      <c r="G13" s="96"/>
      <c r="H13" s="94">
        <v>77</v>
      </c>
      <c r="I13" s="95"/>
      <c r="J13" s="96"/>
      <c r="K13" s="65"/>
      <c r="L13" s="62"/>
      <c r="M13" s="68"/>
      <c r="N13" s="87"/>
      <c r="O13" s="87"/>
      <c r="P13" s="90"/>
      <c r="Q13" s="43"/>
    </row>
    <row r="14" spans="1:20" x14ac:dyDescent="0.25">
      <c r="A14" s="32"/>
      <c r="B14" s="33"/>
      <c r="C14" s="33"/>
      <c r="D14" s="33"/>
      <c r="E14" s="8" t="s">
        <v>4</v>
      </c>
      <c r="F14" s="8" t="s">
        <v>2</v>
      </c>
      <c r="G14" s="8" t="s">
        <v>3</v>
      </c>
      <c r="H14" s="8" t="s">
        <v>2</v>
      </c>
      <c r="I14" s="8" t="s">
        <v>3</v>
      </c>
      <c r="J14" s="22" t="s">
        <v>17</v>
      </c>
      <c r="K14" s="18"/>
      <c r="L14" s="12"/>
      <c r="M14" s="36"/>
      <c r="N14" s="37"/>
      <c r="O14" s="37"/>
      <c r="P14" s="37"/>
      <c r="Q14" s="38"/>
    </row>
    <row r="15" spans="1:20" x14ac:dyDescent="0.25">
      <c r="A15" s="32"/>
      <c r="B15" s="33"/>
      <c r="C15" s="33"/>
      <c r="D15" s="33"/>
      <c r="E15" s="6" t="s">
        <v>5</v>
      </c>
      <c r="F15" s="26">
        <v>1890</v>
      </c>
      <c r="G15" s="7">
        <f>IFERROR(F15/$E$13,"")</f>
        <v>0.60499359795134444</v>
      </c>
      <c r="H15" s="25">
        <v>34</v>
      </c>
      <c r="I15" s="23">
        <f>IFERROR(H15/$H$13,"")</f>
        <v>0.44155844155844154</v>
      </c>
      <c r="J15" s="17">
        <f>F15+H15</f>
        <v>1924</v>
      </c>
      <c r="K15" s="18"/>
      <c r="L15" s="13"/>
      <c r="M15" s="32"/>
      <c r="N15" s="33"/>
      <c r="O15" s="33"/>
      <c r="P15" s="33"/>
      <c r="Q15" s="39"/>
    </row>
    <row r="16" spans="1:20" x14ac:dyDescent="0.25">
      <c r="A16" s="32"/>
      <c r="B16" s="33"/>
      <c r="C16" s="33"/>
      <c r="D16" s="33"/>
      <c r="E16" s="6" t="s">
        <v>6</v>
      </c>
      <c r="F16" s="26">
        <v>929</v>
      </c>
      <c r="G16" s="7">
        <f t="shared" ref="G16:G18" si="0">IFERROR(F16/$E$13,"")</f>
        <v>0.29737516005121639</v>
      </c>
      <c r="H16" s="25">
        <v>3</v>
      </c>
      <c r="I16" s="23">
        <f t="shared" ref="I16:I18" si="1">IFERROR(H16/$H$13,"")</f>
        <v>3.896103896103896E-2</v>
      </c>
      <c r="J16" s="17">
        <f t="shared" ref="J16:J18" si="2">F16+H16</f>
        <v>932</v>
      </c>
      <c r="K16" s="18"/>
      <c r="L16" s="13"/>
      <c r="M16" s="32"/>
      <c r="N16" s="33"/>
      <c r="O16" s="33"/>
      <c r="P16" s="33"/>
      <c r="Q16" s="39"/>
    </row>
    <row r="17" spans="1:17" x14ac:dyDescent="0.25">
      <c r="A17" s="32"/>
      <c r="B17" s="33"/>
      <c r="C17" s="33"/>
      <c r="D17" s="33"/>
      <c r="E17" s="6" t="s">
        <v>7</v>
      </c>
      <c r="F17" s="26">
        <v>48</v>
      </c>
      <c r="G17" s="7">
        <f t="shared" si="0"/>
        <v>1.5364916773367477E-2</v>
      </c>
      <c r="H17" s="25">
        <v>0</v>
      </c>
      <c r="I17" s="23">
        <f t="shared" si="1"/>
        <v>0</v>
      </c>
      <c r="J17" s="17">
        <f t="shared" si="2"/>
        <v>48</v>
      </c>
      <c r="K17" s="18"/>
      <c r="L17" s="13"/>
      <c r="M17" s="32"/>
      <c r="N17" s="33"/>
      <c r="O17" s="33"/>
      <c r="P17" s="33"/>
      <c r="Q17" s="39"/>
    </row>
    <row r="18" spans="1:17" ht="15.75" thickBot="1" x14ac:dyDescent="0.3">
      <c r="A18" s="34"/>
      <c r="B18" s="35"/>
      <c r="C18" s="35"/>
      <c r="D18" s="35"/>
      <c r="E18" s="10" t="s">
        <v>8</v>
      </c>
      <c r="F18" s="11">
        <v>257</v>
      </c>
      <c r="G18" s="7">
        <f t="shared" si="0"/>
        <v>8.2266325224071707E-2</v>
      </c>
      <c r="H18" s="25">
        <v>40</v>
      </c>
      <c r="I18" s="23">
        <f t="shared" si="1"/>
        <v>0.51948051948051943</v>
      </c>
      <c r="J18" s="17">
        <f t="shared" si="2"/>
        <v>297</v>
      </c>
      <c r="K18" s="19"/>
      <c r="L18" s="14"/>
      <c r="M18" s="34"/>
      <c r="N18" s="35"/>
      <c r="O18" s="35"/>
      <c r="P18" s="35"/>
      <c r="Q18" s="40"/>
    </row>
    <row r="21" spans="1:17" x14ac:dyDescent="0.25">
      <c r="B21" s="97" t="s">
        <v>25</v>
      </c>
      <c r="C21" s="97"/>
      <c r="D21" s="97"/>
      <c r="E21" s="97"/>
      <c r="F21" s="97"/>
      <c r="G21" s="97"/>
      <c r="H21" s="97"/>
    </row>
    <row r="22" spans="1:17" x14ac:dyDescent="0.25">
      <c r="C22" s="97"/>
      <c r="D22" s="97"/>
      <c r="E22" s="97"/>
      <c r="F22" s="97"/>
      <c r="G22" s="97"/>
      <c r="H22" s="97"/>
      <c r="I22" s="97"/>
    </row>
    <row r="24" spans="1:17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7" x14ac:dyDescent="0.25">
      <c r="C25" s="16"/>
    </row>
  </sheetData>
  <mergeCells count="31">
    <mergeCell ref="C22:I22"/>
    <mergeCell ref="B21:H21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</mergeCells>
  <printOptions horizontalCentered="1"/>
  <pageMargins left="0" right="0" top="0.25" bottom="0" header="0.3" footer="0.3"/>
  <pageSetup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Ե-08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2020-09-04T06:12:47Z</cp:lastPrinted>
  <dcterms:created xsi:type="dcterms:W3CDTF">2017-02-24T10:04:03Z</dcterms:created>
  <dcterms:modified xsi:type="dcterms:W3CDTF">2020-09-15T14:30:55Z</dcterms:modified>
</cp:coreProperties>
</file>