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440" windowHeight="12330" tabRatio="650"/>
  </bookViews>
  <sheets>
    <sheet name="Հ-10" sheetId="10" r:id="rId1"/>
  </sheet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9" i="10" l="1"/>
  <c r="F19" i="10" s="1"/>
  <c r="G18" i="10"/>
  <c r="F18" i="10" s="1"/>
  <c r="G17" i="10"/>
  <c r="F17" i="10" s="1"/>
  <c r="G14" i="10"/>
  <c r="F14" i="10" s="1"/>
  <c r="G13" i="10"/>
  <c r="F13" i="10" s="1"/>
  <c r="G12" i="10"/>
  <c r="F12" i="10" s="1"/>
  <c r="G11" i="10"/>
  <c r="F11" i="10" s="1"/>
  <c r="G10" i="10"/>
  <c r="F10" i="10" s="1"/>
  <c r="G9" i="10"/>
  <c r="F9" i="10" s="1"/>
  <c r="G8" i="10"/>
  <c r="F8" i="10" s="1"/>
  <c r="G7" i="10"/>
  <c r="F7" i="10" s="1"/>
  <c r="G6" i="10"/>
  <c r="F6" i="10" s="1"/>
  <c r="G5" i="10"/>
  <c r="F5" i="10" s="1"/>
  <c r="G4" i="10"/>
  <c r="F4" i="10" s="1"/>
  <c r="G3" i="10"/>
  <c r="F3" i="10" s="1"/>
</calcChain>
</file>

<file path=xl/sharedStrings.xml><?xml version="1.0" encoding="utf-8"?>
<sst xmlns="http://schemas.openxmlformats.org/spreadsheetml/2006/main" count="36" uniqueCount="23">
  <si>
    <t>Քաղաքացիների դիմումներ</t>
  </si>
  <si>
    <t>ա. Գրավոր դիմումներ</t>
  </si>
  <si>
    <t>բ.  Բանավոր դիմումներ</t>
  </si>
  <si>
    <t>Ընդունելության բաժին դիմած քաղաքացիների թիվը</t>
  </si>
  <si>
    <t>Ներքին փաստաշրջանառություն</t>
  </si>
  <si>
    <t>ՀՀ վարչապետի հանձնարարականներ</t>
  </si>
  <si>
    <t>Հսկողական փաստաթղթեր</t>
  </si>
  <si>
    <t>Ելից փաստաթղթերի ընդհանուր քանակ</t>
  </si>
  <si>
    <t>Դիմումների պատասխաններ</t>
  </si>
  <si>
    <t>Համեմատություն</t>
  </si>
  <si>
    <t xml:space="preserve">գ. Ինֆո-տեղեկատվական կենտրոն ընդունարան       </t>
  </si>
  <si>
    <r>
      <t xml:space="preserve">2020Թ. ՀՈԿՏԵՄԲԵՐ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</t>
    </r>
    <r>
      <rPr>
        <b/>
        <sz val="10"/>
        <color theme="1"/>
        <rFont val="GHEA Grapalat"/>
        <family val="3"/>
      </rPr>
      <t xml:space="preserve"> 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</si>
  <si>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ՀՈԿՏԵՄԲԵՐ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</si>
  <si>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t>Գրություններ, որից՝  30-օրենսդրական ակտի նախագիծ</t>
  </si>
  <si>
    <t>Մտից փաստաթղթերի ընդհանուր քանակ, որից ներքին՝ 2448</t>
  </si>
  <si>
    <t>Մտից փաստաթղթերի ընդհանուր քանակ, որից ներքին՝ 3091</t>
  </si>
  <si>
    <t>Գրություններ, որից՝   134-օրենսդրական ակտի նախագիծ</t>
  </si>
  <si>
    <t>ա. Գրավոր դիմումներ, որից՝ - 24 ԹԵԺ ԳԻԾ</t>
  </si>
  <si>
    <t xml:space="preserve">ա. Գրավոր դիմումներ, որից՝ - 9 ԹԵԺ ԳԻԾ  </t>
  </si>
  <si>
    <r>
      <t xml:space="preserve">2019Թ.ՀՈԿՏԵՄԲԵՐ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</si>
  <si>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ՀՈԿՏԵՄԲԵՐ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</si>
  <si>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>Պաշտոնական գրություններ, որից՝ 79-օրենսդրական ակտի նախագիծ</t>
  </si>
  <si>
    <t>Պաշտոնական գրություններ, որից՝ -44 օրենսդրական ակտի նախագիծ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</si>
</sst>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charset val="204"/>
      <scheme val="minor"/>
    </font>
    <font>
      <b/>
      <sz val="8"/>
      <color theme="1"/>
      <name val="GHEA Grapalat"/>
      <family val="3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rgb="FF0070C0"/>
      <name val="GHEA Grapalat"/>
      <family val="3"/>
    </font>
    <font>
      <b/>
      <sz val="10"/>
      <color rgb="FF00B050"/>
      <name val="GHEA Grapalat"/>
      <family val="3"/>
    </font>
    <font>
      <b/>
      <sz val="10"/>
      <color theme="1"/>
      <name val="GHEA Grapalat"/>
      <family val="3"/>
    </font>
    <font>
      <b/>
      <sz val="8"/>
      <color rgb="FF00B05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4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</cellXfs>
  <cellStyles count="1">
    <cellStyle name="Normal" xfId="0" builtinId="0"/>
  </cellStyles>
  <dxfs count="6"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</dxfs>
  <tableStyles count="0" defaultTableStyle="TableStyleMedium2" defaultPivotStyle="PivotStyleMedium9"/>
  <colors>
    <mruColors>
      <color rgb="FF222CF2"/>
      <color rgb="FF2602BE"/>
      <color rgb="FF1912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BreakPreview" zoomScale="124" zoomScaleSheetLayoutView="124" workbookViewId="0">
      <selection activeCell="L8" sqref="L8"/>
    </sheetView>
  </sheetViews>
  <sheetFormatPr defaultColWidth="9.140625" defaultRowHeight="12" x14ac:dyDescent="0.25"/>
  <cols>
    <col min="1" max="1" width="4.140625" style="26" customWidth="1"/>
    <col min="2" max="2" width="39.7109375" style="10" customWidth="1"/>
    <col min="3" max="3" width="7" style="10" customWidth="1"/>
    <col min="4" max="4" width="38" style="10" customWidth="1"/>
    <col min="5" max="5" width="8.42578125" style="10" customWidth="1"/>
    <col min="6" max="6" width="9" style="10" customWidth="1"/>
    <col min="7" max="7" width="5.85546875" style="11" customWidth="1"/>
    <col min="8" max="16384" width="9.140625" style="10"/>
  </cols>
  <sheetData>
    <row r="1" spans="1:7" ht="38.25" customHeight="1" thickBot="1" x14ac:dyDescent="0.3">
      <c r="A1" s="21"/>
      <c r="B1" s="9"/>
      <c r="C1" s="9"/>
      <c r="D1" s="9"/>
      <c r="E1" s="9"/>
    </row>
    <row r="2" spans="1:7" ht="42.75" customHeight="1" thickBot="1" x14ac:dyDescent="0.3">
      <c r="A2" s="22"/>
      <c r="B2" s="29" t="s">
        <v>12</v>
      </c>
      <c r="C2" s="29"/>
      <c r="D2" s="29" t="s">
        <v>11</v>
      </c>
      <c r="E2" s="29"/>
      <c r="F2" s="30" t="s">
        <v>9</v>
      </c>
      <c r="G2" s="31"/>
    </row>
    <row r="3" spans="1:7" ht="23.25" customHeight="1" x14ac:dyDescent="0.25">
      <c r="A3" s="17">
        <v>1</v>
      </c>
      <c r="B3" s="1" t="s">
        <v>14</v>
      </c>
      <c r="C3" s="5">
        <v>7409</v>
      </c>
      <c r="D3" s="1" t="s">
        <v>15</v>
      </c>
      <c r="E3" s="5">
        <v>7909</v>
      </c>
      <c r="F3" s="12" t="str">
        <f t="shared" ref="F3:F9" si="0">IF(G3=0,"Անփոփոխ",IF(G3&gt;0,"Աճել է","Նվազել է"))</f>
        <v>Աճել է</v>
      </c>
      <c r="G3" s="12">
        <f t="shared" ref="G3:G14" si="1">E3-C3</f>
        <v>500</v>
      </c>
    </row>
    <row r="4" spans="1:7" ht="27" customHeight="1" x14ac:dyDescent="0.25">
      <c r="A4" s="18">
        <v>2</v>
      </c>
      <c r="B4" s="4" t="s">
        <v>13</v>
      </c>
      <c r="C4" s="3">
        <v>2450</v>
      </c>
      <c r="D4" s="4" t="s">
        <v>16</v>
      </c>
      <c r="E4" s="3">
        <v>2616</v>
      </c>
      <c r="F4" s="13" t="str">
        <f t="shared" si="0"/>
        <v>Աճել է</v>
      </c>
      <c r="G4" s="13">
        <f t="shared" si="1"/>
        <v>166</v>
      </c>
    </row>
    <row r="5" spans="1:7" ht="23.25" customHeight="1" x14ac:dyDescent="0.25">
      <c r="A5" s="18">
        <v>3</v>
      </c>
      <c r="B5" s="27" t="s">
        <v>4</v>
      </c>
      <c r="C5" s="28">
        <v>2448</v>
      </c>
      <c r="D5" s="27" t="s">
        <v>4</v>
      </c>
      <c r="E5" s="28">
        <v>3091</v>
      </c>
      <c r="F5" s="13" t="str">
        <f t="shared" si="0"/>
        <v>Աճել է</v>
      </c>
      <c r="G5" s="13">
        <f t="shared" si="1"/>
        <v>643</v>
      </c>
    </row>
    <row r="6" spans="1:7" ht="22.5" customHeight="1" x14ac:dyDescent="0.25">
      <c r="A6" s="18">
        <v>4</v>
      </c>
      <c r="B6" s="2" t="s">
        <v>0</v>
      </c>
      <c r="C6" s="3">
        <v>2511</v>
      </c>
      <c r="D6" s="2" t="s">
        <v>0</v>
      </c>
      <c r="E6" s="3">
        <v>2202</v>
      </c>
      <c r="F6" s="13" t="str">
        <f t="shared" si="0"/>
        <v>Նվազել է</v>
      </c>
      <c r="G6" s="13">
        <f t="shared" si="1"/>
        <v>-309</v>
      </c>
    </row>
    <row r="7" spans="1:7" ht="21.75" customHeight="1" x14ac:dyDescent="0.25">
      <c r="A7" s="18"/>
      <c r="B7" s="2" t="s">
        <v>18</v>
      </c>
      <c r="C7" s="3">
        <v>1689</v>
      </c>
      <c r="D7" s="2" t="s">
        <v>17</v>
      </c>
      <c r="E7" s="3">
        <v>1813</v>
      </c>
      <c r="F7" s="13" t="str">
        <f t="shared" si="0"/>
        <v>Աճել է</v>
      </c>
      <c r="G7" s="13">
        <f t="shared" si="1"/>
        <v>124</v>
      </c>
    </row>
    <row r="8" spans="1:7" ht="21.75" customHeight="1" x14ac:dyDescent="0.25">
      <c r="A8" s="18"/>
      <c r="B8" s="2" t="s">
        <v>2</v>
      </c>
      <c r="C8" s="3">
        <v>822</v>
      </c>
      <c r="D8" s="2" t="s">
        <v>2</v>
      </c>
      <c r="E8" s="3">
        <v>389</v>
      </c>
      <c r="F8" s="13" t="str">
        <f t="shared" si="0"/>
        <v>Նվազել է</v>
      </c>
      <c r="G8" s="13">
        <f t="shared" si="1"/>
        <v>-433</v>
      </c>
    </row>
    <row r="9" spans="1:7" ht="22.5" customHeight="1" x14ac:dyDescent="0.25">
      <c r="A9" s="18">
        <v>5</v>
      </c>
      <c r="B9" s="2" t="s">
        <v>3</v>
      </c>
      <c r="C9" s="3">
        <v>1567</v>
      </c>
      <c r="D9" s="2" t="s">
        <v>3</v>
      </c>
      <c r="E9" s="3">
        <v>745</v>
      </c>
      <c r="F9" s="13" t="str">
        <f t="shared" si="0"/>
        <v>Նվազել է</v>
      </c>
      <c r="G9" s="13">
        <f t="shared" si="1"/>
        <v>-822</v>
      </c>
    </row>
    <row r="10" spans="1:7" ht="21" customHeight="1" x14ac:dyDescent="0.25">
      <c r="A10" s="18"/>
      <c r="B10" s="2" t="s">
        <v>1</v>
      </c>
      <c r="C10" s="6">
        <v>272</v>
      </c>
      <c r="D10" s="2" t="s">
        <v>1</v>
      </c>
      <c r="E10" s="3">
        <v>247</v>
      </c>
      <c r="F10" s="13" t="str">
        <f>IF(G10=0,"Անփոփոխ",IF(G10&gt;0,"Աճել է","Նվազել է"))</f>
        <v>Նվազել է</v>
      </c>
      <c r="G10" s="13">
        <f t="shared" si="1"/>
        <v>-25</v>
      </c>
    </row>
    <row r="11" spans="1:7" ht="22.5" customHeight="1" x14ac:dyDescent="0.25">
      <c r="A11" s="18"/>
      <c r="B11" s="2" t="s">
        <v>2</v>
      </c>
      <c r="C11" s="6">
        <v>822</v>
      </c>
      <c r="D11" s="2" t="s">
        <v>2</v>
      </c>
      <c r="E11" s="3">
        <v>389</v>
      </c>
      <c r="F11" s="13" t="str">
        <f t="shared" ref="F11:F19" si="2">IF(G11=0,"Անփոփոխ",IF(G11&gt;0,"Աճել է","Նվազել է"))</f>
        <v>Նվազել է</v>
      </c>
      <c r="G11" s="13">
        <f t="shared" si="1"/>
        <v>-433</v>
      </c>
    </row>
    <row r="12" spans="1:7" ht="26.25" customHeight="1" x14ac:dyDescent="0.25">
      <c r="A12" s="18"/>
      <c r="B12" s="2" t="s">
        <v>10</v>
      </c>
      <c r="C12" s="3">
        <v>473</v>
      </c>
      <c r="D12" s="2" t="s">
        <v>10</v>
      </c>
      <c r="E12" s="3">
        <v>109</v>
      </c>
      <c r="F12" s="13" t="str">
        <f t="shared" si="2"/>
        <v>Նվազել է</v>
      </c>
      <c r="G12" s="13">
        <f t="shared" si="1"/>
        <v>-364</v>
      </c>
    </row>
    <row r="13" spans="1:7" ht="27" customHeight="1" x14ac:dyDescent="0.25">
      <c r="A13" s="18">
        <v>6</v>
      </c>
      <c r="B13" s="2" t="s">
        <v>6</v>
      </c>
      <c r="C13" s="3">
        <v>445</v>
      </c>
      <c r="D13" s="2" t="s">
        <v>6</v>
      </c>
      <c r="E13" s="3">
        <v>343</v>
      </c>
      <c r="F13" s="13" t="str">
        <f t="shared" si="2"/>
        <v>Նվազել է</v>
      </c>
      <c r="G13" s="13">
        <f t="shared" si="1"/>
        <v>-102</v>
      </c>
    </row>
    <row r="14" spans="1:7" ht="24" customHeight="1" x14ac:dyDescent="0.25">
      <c r="A14" s="18">
        <v>7</v>
      </c>
      <c r="B14" s="2" t="s">
        <v>5</v>
      </c>
      <c r="C14" s="3">
        <v>83</v>
      </c>
      <c r="D14" s="2" t="s">
        <v>5</v>
      </c>
      <c r="E14" s="3">
        <v>157</v>
      </c>
      <c r="F14" s="13" t="str">
        <f t="shared" si="2"/>
        <v>Աճել է</v>
      </c>
      <c r="G14" s="13">
        <f t="shared" si="1"/>
        <v>74</v>
      </c>
    </row>
    <row r="15" spans="1:7" ht="19.5" customHeight="1" thickBot="1" x14ac:dyDescent="0.3">
      <c r="A15" s="8"/>
      <c r="B15" s="7"/>
      <c r="C15" s="23"/>
      <c r="D15" s="7"/>
      <c r="E15" s="8"/>
      <c r="F15" s="14"/>
      <c r="G15" s="15"/>
    </row>
    <row r="16" spans="1:7" ht="42" customHeight="1" thickBot="1" x14ac:dyDescent="0.3">
      <c r="A16" s="24"/>
      <c r="B16" s="29" t="s">
        <v>19</v>
      </c>
      <c r="C16" s="29"/>
      <c r="D16" s="29" t="s">
        <v>20</v>
      </c>
      <c r="E16" s="29"/>
      <c r="F16" s="30" t="s">
        <v>9</v>
      </c>
      <c r="G16" s="31"/>
    </row>
    <row r="17" spans="1:7" ht="29.25" customHeight="1" x14ac:dyDescent="0.25">
      <c r="A17" s="19">
        <v>1</v>
      </c>
      <c r="B17" s="1" t="s">
        <v>7</v>
      </c>
      <c r="C17" s="5">
        <v>2943</v>
      </c>
      <c r="D17" s="1" t="s">
        <v>7</v>
      </c>
      <c r="E17" s="5">
        <v>3574</v>
      </c>
      <c r="F17" s="12" t="str">
        <f t="shared" si="2"/>
        <v>Աճել է</v>
      </c>
      <c r="G17" s="12">
        <f>E17-C17</f>
        <v>631</v>
      </c>
    </row>
    <row r="18" spans="1:7" ht="36.75" customHeight="1" x14ac:dyDescent="0.25">
      <c r="A18" s="20">
        <v>2</v>
      </c>
      <c r="B18" s="2" t="s">
        <v>21</v>
      </c>
      <c r="C18" s="3">
        <v>1071</v>
      </c>
      <c r="D18" s="2" t="s">
        <v>22</v>
      </c>
      <c r="E18" s="3">
        <v>1356</v>
      </c>
      <c r="F18" s="13" t="str">
        <f t="shared" si="2"/>
        <v>Աճել է</v>
      </c>
      <c r="G18" s="13">
        <f>E18-C18</f>
        <v>285</v>
      </c>
    </row>
    <row r="19" spans="1:7" ht="24" customHeight="1" x14ac:dyDescent="0.25">
      <c r="A19" s="20">
        <v>3</v>
      </c>
      <c r="B19" s="2" t="s">
        <v>8</v>
      </c>
      <c r="C19" s="3">
        <v>1872</v>
      </c>
      <c r="D19" s="2" t="s">
        <v>8</v>
      </c>
      <c r="E19" s="3">
        <v>2218</v>
      </c>
      <c r="F19" s="13" t="str">
        <f t="shared" si="2"/>
        <v>Աճել է</v>
      </c>
      <c r="G19" s="13">
        <f>E19-C19</f>
        <v>346</v>
      </c>
    </row>
    <row r="20" spans="1:7" x14ac:dyDescent="0.25">
      <c r="A20" s="25"/>
      <c r="B20" s="16"/>
      <c r="C20" s="16"/>
    </row>
    <row r="21" spans="1:7" x14ac:dyDescent="0.25">
      <c r="A21" s="25"/>
      <c r="B21" s="16"/>
      <c r="C21" s="16"/>
    </row>
    <row r="22" spans="1:7" x14ac:dyDescent="0.25">
      <c r="A22" s="25"/>
      <c r="B22" s="16"/>
      <c r="C22" s="16"/>
    </row>
    <row r="23" spans="1:7" x14ac:dyDescent="0.25">
      <c r="A23" s="25"/>
      <c r="B23" s="16"/>
      <c r="C23" s="16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5" priority="3" operator="containsText" text="Անփոփոխ">
      <formula>NOT(ISERROR(SEARCH("Անփոփոխ",F3)))</formula>
    </cfRule>
    <cfRule type="containsText" dxfId="4" priority="4" operator="containsText" text="Նվազել է">
      <formula>NOT(ISERROR(SEARCH("Նվազել է",F3)))</formula>
    </cfRule>
    <cfRule type="containsText" dxfId="3" priority="6" operator="containsText" text="Աճել է">
      <formula>NOT(ISERROR(SEARCH("Աճել է",F3)))</formula>
    </cfRule>
  </conditionalFormatting>
  <conditionalFormatting sqref="G3:G14 G17:G19">
    <cfRule type="cellIs" dxfId="2" priority="1" operator="equal">
      <formula>0</formula>
    </cfRule>
    <cfRule type="cellIs" dxfId="1" priority="2" operator="lessThan">
      <formula>0</formula>
    </cfRule>
    <cfRule type="cellIs" dxfId="0" priority="5" operator="greaterThan">
      <formula>0</formula>
    </cfRule>
  </conditionalFormatting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Հ-10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2020-11-16T12:19:13Z</dcterms:modified>
</cp:coreProperties>
</file>