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20610" windowHeight="11595"/>
  </bookViews>
  <sheets>
    <sheet name="2023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Q21" i="2" l="1"/>
  <c r="Q20" i="2"/>
  <c r="Q19" i="2"/>
  <c r="Q18" i="2"/>
  <c r="Q17" i="2"/>
  <c r="Q16" i="2"/>
  <c r="Q15" i="2"/>
  <c r="Q14" i="2"/>
  <c r="Q13" i="2"/>
  <c r="Q12" i="2"/>
  <c r="Q11" i="2"/>
  <c r="Q10" i="2"/>
  <c r="Q8" i="2" s="1"/>
  <c r="Q9" i="2"/>
  <c r="F8" i="2"/>
  <c r="H8" i="2"/>
  <c r="H10" i="2"/>
  <c r="H11" i="2"/>
  <c r="H12" i="2"/>
  <c r="H13" i="2"/>
  <c r="H14" i="2"/>
  <c r="H15" i="2"/>
  <c r="H16" i="2"/>
  <c r="H17" i="2"/>
  <c r="H18" i="2"/>
  <c r="H19" i="2"/>
  <c r="H20" i="2"/>
  <c r="H21" i="2"/>
  <c r="H9" i="2"/>
  <c r="N10" i="2"/>
  <c r="N11" i="2"/>
  <c r="N12" i="2"/>
  <c r="N13" i="2"/>
  <c r="N14" i="2"/>
  <c r="N15" i="2"/>
  <c r="N16" i="2"/>
  <c r="N17" i="2"/>
  <c r="N18" i="2"/>
  <c r="N19" i="2"/>
  <c r="N20" i="2"/>
  <c r="N21" i="2"/>
  <c r="N9" i="2"/>
  <c r="K10" i="2"/>
  <c r="K11" i="2"/>
  <c r="K12" i="2"/>
  <c r="K13" i="2"/>
  <c r="K14" i="2"/>
  <c r="K15" i="2"/>
  <c r="K16" i="2"/>
  <c r="K17" i="2"/>
  <c r="K18" i="2"/>
  <c r="K19" i="2"/>
  <c r="K20" i="2"/>
  <c r="K21" i="2"/>
  <c r="K9" i="2"/>
  <c r="K8" i="2" s="1"/>
  <c r="K26" i="2"/>
  <c r="N8" i="2" l="1"/>
  <c r="K22" i="2"/>
  <c r="K27" i="2" s="1"/>
  <c r="I8" i="2" l="1"/>
  <c r="T9" i="2" l="1"/>
  <c r="V9" i="2" s="1"/>
  <c r="W9" i="2" s="1"/>
  <c r="T10" i="2"/>
  <c r="V10" i="2" s="1"/>
  <c r="W10" i="2" s="1"/>
  <c r="T11" i="2"/>
  <c r="V11" i="2" s="1"/>
  <c r="W11" i="2" s="1"/>
  <c r="T12" i="2"/>
  <c r="V12" i="2" s="1"/>
  <c r="W12" i="2" s="1"/>
  <c r="T13" i="2"/>
  <c r="V13" i="2" s="1"/>
  <c r="W13" i="2" s="1"/>
  <c r="T14" i="2"/>
  <c r="V14" i="2" s="1"/>
  <c r="W14" i="2" s="1"/>
  <c r="T15" i="2"/>
  <c r="V15" i="2" s="1"/>
  <c r="W15" i="2" s="1"/>
  <c r="T16" i="2"/>
  <c r="V16" i="2" s="1"/>
  <c r="W16" i="2" s="1"/>
  <c r="T17" i="2"/>
  <c r="V17" i="2" s="1"/>
  <c r="W17" i="2" s="1"/>
  <c r="T18" i="2"/>
  <c r="V18" i="2" s="1"/>
  <c r="W18" i="2" s="1"/>
  <c r="T19" i="2"/>
  <c r="V19" i="2" s="1"/>
  <c r="W19" i="2" s="1"/>
  <c r="T20" i="2"/>
  <c r="V20" i="2" s="1"/>
  <c r="W20" i="2" s="1"/>
  <c r="T21" i="2"/>
  <c r="V21" i="2" s="1"/>
  <c r="W21" i="2" s="1"/>
  <c r="U8" i="2"/>
  <c r="S8" i="2"/>
  <c r="R8" i="2"/>
  <c r="O8" i="2"/>
  <c r="L8" i="2"/>
  <c r="T8" i="2" l="1"/>
  <c r="V8" i="2" s="1"/>
  <c r="W8" i="2" s="1"/>
</calcChain>
</file>

<file path=xl/sharedStrings.xml><?xml version="1.0" encoding="utf-8"?>
<sst xmlns="http://schemas.openxmlformats.org/spreadsheetml/2006/main" count="53" uniqueCount="47">
  <si>
    <t>1-ին եռամսյակ</t>
  </si>
  <si>
    <t>2-րդ եռամսյակ</t>
  </si>
  <si>
    <t>1-ին կիսամյակ</t>
  </si>
  <si>
    <t>3-րդ եռամսյակ</t>
  </si>
  <si>
    <t>4-րդ եռամսյակ</t>
  </si>
  <si>
    <t>հ/հ</t>
  </si>
  <si>
    <t>Ձևաթղթի անվանումը</t>
  </si>
  <si>
    <t>Տեխնիկական պայմանները</t>
  </si>
  <si>
    <t>քանակ</t>
  </si>
  <si>
    <t>միավորի գին /դրամ/</t>
  </si>
  <si>
    <t>գումարը /հազ.դրամ/</t>
  </si>
  <si>
    <t>Դիմում հայտարարագիր` ինքնապատճենահանվող</t>
  </si>
  <si>
    <t xml:space="preserve"> A4 ֆորմատ (210X297մմ) 2 թերթ,  յուրաքանչյուր թերթը ինքնապատճենահանվող, ընդամենը 4 թերթ: Նմուշը  տրամադրվում է:</t>
  </si>
  <si>
    <t>Գրքույկ, սոցիալական անձնագիր 2 թերթից, մետաղակար</t>
  </si>
  <si>
    <t xml:space="preserve">Կազմը խրոմերացված 200գ., A5 ֆորմատ  2 կողմանի տպագրությամբ 1 գույնի, միջուկը օֆսեթային թղթով 80գ.,  A5 ֆորմատ 4 էջից, 1 գրքույկ 2 կողմանի տպագրությամբ,  մետաղակար </t>
  </si>
  <si>
    <t>Լավաշ</t>
  </si>
  <si>
    <t>օֆսեթային 80գ. 21X15 սմ., 4 էջ  1 գույնի,   երկկողմ տպագրությամբ</t>
  </si>
  <si>
    <t>Միայնակի հայտարարագիր</t>
  </si>
  <si>
    <t xml:space="preserve"> A4 ֆորմատի, միակողմ տպագրությամբ, 1 գույնով, 80 գ. օֆսեթային թղթով </t>
  </si>
  <si>
    <t>Միանվագ կարգադրություն</t>
  </si>
  <si>
    <t>Դիմում ավանդի փոխհատուցման</t>
  </si>
  <si>
    <t xml:space="preserve">Դիմում եռամսյակային  հրատապ օգնություն </t>
  </si>
  <si>
    <t xml:space="preserve">Դիմում միանվագ հրատապ օգնություն </t>
  </si>
  <si>
    <t>Ներդիր</t>
  </si>
  <si>
    <t>երկկողմ տպագրությամբ, 1 գույնի, 70 գ. օֆսեթային թղթով, 10.5X15սմ, A6 1+1</t>
  </si>
  <si>
    <t xml:space="preserve">Գրքույկ, կազմ`ընտանեկան նպաստի </t>
  </si>
  <si>
    <t>կազմ 160գ., միջուկը 160գ. Օֆսեթային թղթով, 6 էջ,  երկկողմ տպագրությամբ, 1 գույնի, մետաղակար</t>
  </si>
  <si>
    <t>Տեղեկանք` անասնատեսակի և գլխաքանակի վերաբերյալ</t>
  </si>
  <si>
    <t xml:space="preserve">A5 ֆորմատի, երկկողմ տպագրությամբ, 1 գույնի, 80 գ. օֆսեթային թղթով </t>
  </si>
  <si>
    <t>Ծրար</t>
  </si>
  <si>
    <t>Թուղթ կրաֆտ դեղին</t>
  </si>
  <si>
    <t>Հաշվառման մատյան</t>
  </si>
  <si>
    <t>կազմը ստվարաթուղթ 300գ., միջուկը   1 գույնի երկկողմ տպագրությամբ, օֆսեթային թղթով 70գ.  (100 թերթ)</t>
  </si>
  <si>
    <t>9-ը ամիս</t>
  </si>
  <si>
    <t>Պարտադիր կամ  հայեցողական/ շարունակական ծախսեր</t>
  </si>
  <si>
    <t>Ծանոթություն</t>
  </si>
  <si>
    <t xml:space="preserve">քանակը </t>
  </si>
  <si>
    <t>մեկ միավորի արժեք /դրամ/</t>
  </si>
  <si>
    <t>ծախսը /հազար դրամ/</t>
  </si>
  <si>
    <t>Ծանորություն</t>
  </si>
  <si>
    <t>Ներկայացվում է լրացված ՀԱՇՎԱՐԿԸ, կատարված հաշվարկների վեաբերյալ մանրամասն բացատրագիրը և հիմնավորումները:</t>
  </si>
  <si>
    <t>Միջնաժամկետ ժամանակահատվածի համար տարբերակվող հատկացումների դեպքում՝ ավելացնել սյունակներ յուրաքանչյուր տարվա համար:</t>
  </si>
  <si>
    <t>2023-2025թթ. ՄԺԾԾ հայտ</t>
  </si>
  <si>
    <t>2023թ. բյուջետային հայտ</t>
  </si>
  <si>
    <t>2021թ. Փաստացի</t>
  </si>
  <si>
    <t>2022թ.բյուջե</t>
  </si>
  <si>
    <t>1011.11004Ընտանիքի կենսամակարդակի բարձրացմանն ուղղված նպաստների տրամադրման համար անհրաժեշտ ձևաթղթերի տպագրություն միջոցառման մասին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</si>
</sst>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sz val="10"/>
      <name val="Times Armenian"/>
      <family val="1"/>
    </font>
    <font>
      <sz val="10"/>
      <name val="Arial"/>
      <family val="2"/>
    </font>
    <font>
      <sz val="10"/>
      <name val="Arial Armenian"/>
      <family val="2"/>
    </font>
    <font>
      <sz val="10"/>
      <color theme="1"/>
      <name val="GHEA Grapalat"/>
      <family val="3"/>
    </font>
    <font>
      <b/>
      <i/>
      <sz val="10"/>
      <name val="GHEA Grapalat"/>
      <family val="3"/>
    </font>
    <font>
      <i/>
      <sz val="10"/>
      <name val="GHEA Grapalat"/>
      <family val="3"/>
    </font>
    <font>
      <sz val="1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66">
    <xf numFmtId="0" fontId="0" fillId="0" borderId="0" xfId="0"/>
    <xf numFmtId="165" fontId="1" fillId="0" borderId="1" xfId="0" applyNumberFormat="1" applyFont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hidden="1"/>
    </xf>
    <xf numFmtId="0" fontId="5" fillId="0" borderId="0" xfId="0" applyFont="1" applyBorder="1" applyAlignment="1">
      <alignment vertical="top"/>
    </xf>
    <xf numFmtId="0" fontId="1" fillId="0" borderId="0" xfId="0" applyFont="1" applyAlignment="1" applyProtection="1">
      <alignment horizontal="center" vertical="top"/>
      <protection hidden="1"/>
    </xf>
    <xf numFmtId="0" fontId="1" fillId="0" borderId="0" xfId="0" applyFont="1" applyBorder="1" applyAlignment="1" applyProtection="1">
      <alignment vertical="top" wrapText="1"/>
      <protection hidden="1"/>
    </xf>
    <xf numFmtId="0" fontId="1" fillId="0" borderId="0" xfId="0" applyFont="1" applyBorder="1" applyAlignment="1" applyProtection="1">
      <alignment horizontal="center" vertical="top"/>
      <protection hidden="1"/>
    </xf>
    <xf numFmtId="0" fontId="7" fillId="0" borderId="0" xfId="0" applyFont="1" applyAlignment="1" applyProtection="1">
      <alignment horizontal="center" vertical="top"/>
      <protection hidden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0" xfId="0" applyFont="1" applyBorder="1" applyAlignment="1" applyProtection="1">
      <alignment horizontal="center" vertical="top"/>
      <protection hidden="1"/>
    </xf>
    <xf numFmtId="0" fontId="6" fillId="0" borderId="0" xfId="0" applyFont="1" applyAlignment="1" applyProtection="1">
      <alignment horizontal="center" vertical="top"/>
      <protection hidden="1"/>
    </xf>
    <xf numFmtId="0" fontId="7" fillId="0" borderId="3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 applyProtection="1">
      <alignment horizontal="center" vertical="top"/>
      <protection hidden="1"/>
    </xf>
    <xf numFmtId="0" fontId="6" fillId="0" borderId="0" xfId="0" applyFont="1" applyBorder="1" applyAlignment="1" applyProtection="1">
      <alignment horizontal="center" vertical="top"/>
      <protection hidden="1"/>
    </xf>
    <xf numFmtId="0" fontId="7" fillId="0" borderId="4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 applyProtection="1">
      <alignment horizontal="center" vertical="top" wrapText="1"/>
      <protection hidden="1"/>
    </xf>
    <xf numFmtId="3" fontId="1" fillId="0" borderId="1" xfId="0" applyNumberFormat="1" applyFont="1" applyBorder="1" applyAlignment="1" applyProtection="1">
      <alignment horizontal="center" vertical="top"/>
      <protection hidden="1"/>
    </xf>
    <xf numFmtId="164" fontId="1" fillId="0" borderId="1" xfId="0" applyNumberFormat="1" applyFont="1" applyBorder="1" applyAlignment="1" applyProtection="1">
      <alignment horizontal="center" vertical="top"/>
      <protection hidden="1"/>
    </xf>
    <xf numFmtId="0" fontId="7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>
      <alignment vertical="top" wrapText="1"/>
    </xf>
    <xf numFmtId="164" fontId="1" fillId="0" borderId="1" xfId="4" applyNumberFormat="1" applyFont="1" applyBorder="1" applyAlignment="1">
      <alignment horizontal="center" vertical="top"/>
    </xf>
    <xf numFmtId="164" fontId="6" fillId="0" borderId="0" xfId="0" applyNumberFormat="1" applyFont="1" applyAlignment="1" applyProtection="1">
      <alignment horizontal="center" vertical="top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6" fillId="0" borderId="5" xfId="0" applyFont="1" applyBorder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Border="1" applyAlignment="1" applyProtection="1">
      <alignment vertical="top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>
      <alignment vertical="top"/>
    </xf>
    <xf numFmtId="0" fontId="1" fillId="0" borderId="1" xfId="4" applyFont="1" applyBorder="1" applyAlignment="1">
      <alignment horizontal="center" vertical="top" wrapText="1"/>
    </xf>
    <xf numFmtId="0" fontId="1" fillId="0" borderId="2" xfId="0" applyFont="1" applyBorder="1" applyAlignment="1" applyProtection="1">
      <alignment vertical="top"/>
      <protection hidden="1"/>
    </xf>
    <xf numFmtId="164" fontId="1" fillId="0" borderId="0" xfId="0" applyNumberFormat="1" applyFont="1" applyAlignment="1" applyProtection="1">
      <alignment vertical="top"/>
      <protection hidden="1"/>
    </xf>
    <xf numFmtId="164" fontId="1" fillId="2" borderId="1" xfId="0" applyNumberFormat="1" applyFont="1" applyFill="1" applyBorder="1" applyAlignment="1" applyProtection="1">
      <alignment horizontal="center" vertical="top"/>
      <protection hidden="1"/>
    </xf>
    <xf numFmtId="3" fontId="8" fillId="4" borderId="1" xfId="6" applyNumberFormat="1" applyFont="1" applyFill="1" applyBorder="1" applyAlignment="1">
      <alignment horizontal="center"/>
    </xf>
    <xf numFmtId="0" fontId="8" fillId="4" borderId="1" xfId="5" applyFont="1" applyFill="1" applyBorder="1" applyAlignment="1" applyProtection="1">
      <alignment horizontal="center"/>
      <protection hidden="1"/>
    </xf>
    <xf numFmtId="3" fontId="8" fillId="4" borderId="1" xfId="5" applyNumberFormat="1" applyFont="1" applyFill="1" applyBorder="1" applyAlignment="1" applyProtection="1">
      <alignment horizontal="center" vertical="center"/>
      <protection hidden="1"/>
    </xf>
    <xf numFmtId="3" fontId="8" fillId="4" borderId="1" xfId="5" applyNumberFormat="1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vertical="top"/>
      <protection hidden="1"/>
    </xf>
    <xf numFmtId="0" fontId="5" fillId="0" borderId="0" xfId="0" applyFont="1" applyAlignment="1">
      <alignment vertical="top" wrapText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1" fillId="2" borderId="0" xfId="3" applyFont="1" applyFill="1" applyAlignment="1">
      <alignment horizontal="left" vertical="top"/>
    </xf>
    <xf numFmtId="0" fontId="1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1" fillId="2" borderId="0" xfId="3" applyFont="1" applyFill="1" applyBorder="1" applyAlignment="1">
      <alignment horizontal="center" vertical="top" wrapText="1"/>
    </xf>
    <xf numFmtId="0" fontId="1" fillId="2" borderId="0" xfId="3" applyFont="1" applyFill="1" applyAlignment="1">
      <alignment horizontal="left" vertical="top"/>
    </xf>
    <xf numFmtId="0" fontId="1" fillId="0" borderId="1" xfId="0" applyFont="1" applyBorder="1" applyAlignment="1" applyProtection="1">
      <alignment horizontal="center" vertical="top" wrapText="1"/>
      <protection hidden="1"/>
    </xf>
    <xf numFmtId="0" fontId="1" fillId="2" borderId="1" xfId="0" applyFont="1" applyFill="1" applyBorder="1" applyAlignment="1">
      <alignment horizontal="center" vertical="top" wrapText="1"/>
    </xf>
    <xf numFmtId="0" fontId="8" fillId="2" borderId="1" xfId="5" applyFont="1" applyFill="1" applyBorder="1" applyAlignment="1" applyProtection="1">
      <alignment horizontal="center" vertical="center"/>
      <protection hidden="1"/>
    </xf>
    <xf numFmtId="43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166" fontId="1" fillId="2" borderId="1" xfId="0" applyNumberFormat="1" applyFont="1" applyFill="1" applyBorder="1" applyAlignment="1" applyProtection="1">
      <alignment horizontal="center" vertical="top"/>
      <protection hidden="1"/>
    </xf>
    <xf numFmtId="43" fontId="1" fillId="0" borderId="1" xfId="0" applyNumberFormat="1" applyFont="1" applyFill="1" applyBorder="1" applyAlignment="1">
      <alignment vertical="top" wrapText="1"/>
    </xf>
    <xf numFmtId="3" fontId="1" fillId="2" borderId="1" xfId="0" applyNumberFormat="1" applyFont="1" applyFill="1" applyBorder="1" applyAlignment="1" applyProtection="1">
      <alignment horizontal="center" vertical="top"/>
      <protection hidden="1"/>
    </xf>
  </cellXfs>
  <cellStyles count="7">
    <cellStyle name="Normal" xfId="0" builtinId="0"/>
    <cellStyle name="Normal 2" xfId="2"/>
    <cellStyle name="Normal 2 2" xfId="1"/>
    <cellStyle name="Normal 4" xfId="5"/>
    <cellStyle name="Normal_protez-2012-14" xfId="3"/>
    <cellStyle name="Normal_Sheet1" xfId="4"/>
    <cellStyle name="Normal_Sheet1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xtop\2021\SCTG\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"/>
      <sheetName val="2022"/>
      <sheetName val="2022hajt"/>
    </sheetNames>
    <sheetDataSet>
      <sheetData sheetId="0"/>
      <sheetData sheetId="1">
        <row r="24">
          <cell r="G24">
            <v>4504.2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Q27"/>
  <sheetViews>
    <sheetView tabSelected="1" zoomScale="110" zoomScaleNormal="110" workbookViewId="0">
      <selection activeCell="E9" sqref="E9"/>
    </sheetView>
  </sheetViews>
  <sheetFormatPr defaultRowHeight="13.5" x14ac:dyDescent="0.25"/>
  <cols>
    <col min="1" max="1" width="3.5703125" style="7" customWidth="1"/>
    <col min="2" max="2" width="11" style="7" customWidth="1"/>
    <col min="3" max="3" width="4" style="7" customWidth="1"/>
    <col min="4" max="4" width="27.7109375" style="7" customWidth="1"/>
    <col min="5" max="5" width="37" style="7" customWidth="1"/>
    <col min="6" max="6" width="9.5703125" style="7" customWidth="1"/>
    <col min="7" max="7" width="8.7109375" style="7" customWidth="1"/>
    <col min="8" max="8" width="11.28515625" style="7" customWidth="1"/>
    <col min="9" max="9" width="9.85546875" style="7" customWidth="1"/>
    <col min="10" max="10" width="10.140625" style="7" customWidth="1"/>
    <col min="11" max="11" width="12.28515625" style="7" bestFit="1" customWidth="1"/>
    <col min="12" max="12" width="9.85546875" style="7" customWidth="1"/>
    <col min="13" max="13" width="12.140625" style="7" customWidth="1"/>
    <col min="14" max="14" width="10.28515625" style="7" customWidth="1"/>
    <col min="15" max="15" width="10.28515625" style="7" bestFit="1" customWidth="1"/>
    <col min="16" max="16" width="9.140625" style="7" customWidth="1"/>
    <col min="17" max="17" width="10" style="7" customWidth="1"/>
    <col min="18" max="19" width="12" style="7" customWidth="1"/>
    <col min="20" max="20" width="13.7109375" style="7" customWidth="1"/>
    <col min="21" max="21" width="12.5703125" style="7" customWidth="1"/>
    <col min="22" max="22" width="11.85546875" style="7" customWidth="1"/>
    <col min="23" max="23" width="12.7109375" style="7" customWidth="1"/>
    <col min="24" max="24" width="25.42578125" style="8" customWidth="1"/>
    <col min="25" max="26" width="9.140625" style="8"/>
    <col min="27" max="27" width="11.85546875" style="7" bestFit="1" customWidth="1"/>
    <col min="28" max="212" width="9.140625" style="7"/>
    <col min="213" max="213" width="4" style="7" customWidth="1"/>
    <col min="214" max="214" width="33.140625" style="7" customWidth="1"/>
    <col min="215" max="215" width="80.28515625" style="7" customWidth="1"/>
    <col min="216" max="216" width="10" style="7" bestFit="1" customWidth="1"/>
    <col min="217" max="217" width="13.85546875" style="7" customWidth="1"/>
    <col min="218" max="218" width="14.140625" style="7" customWidth="1"/>
    <col min="219" max="219" width="9.85546875" style="7" bestFit="1" customWidth="1"/>
    <col min="220" max="220" width="9.140625" style="7"/>
    <col min="221" max="221" width="10" style="7" bestFit="1" customWidth="1"/>
    <col min="222" max="222" width="9.85546875" style="7" bestFit="1" customWidth="1"/>
    <col min="223" max="223" width="9.140625" style="7"/>
    <col min="224" max="224" width="10" style="7" bestFit="1" customWidth="1"/>
    <col min="225" max="225" width="9.85546875" style="7" bestFit="1" customWidth="1"/>
    <col min="226" max="226" width="9.140625" style="7"/>
    <col min="227" max="227" width="10" style="7" bestFit="1" customWidth="1"/>
    <col min="228" max="231" width="10" style="7" customWidth="1"/>
    <col min="232" max="232" width="14.7109375" style="7" customWidth="1"/>
    <col min="233" max="236" width="10" style="7" customWidth="1"/>
    <col min="237" max="237" width="14.7109375" style="7" customWidth="1"/>
    <col min="238" max="241" width="10" style="7" customWidth="1"/>
    <col min="242" max="242" width="14.7109375" style="7" customWidth="1"/>
    <col min="243" max="243" width="9.85546875" style="7" customWidth="1"/>
    <col min="244" max="244" width="9.140625" style="7" customWidth="1"/>
    <col min="245" max="245" width="9.42578125" style="7" customWidth="1"/>
    <col min="246" max="250" width="9.140625" style="7" customWidth="1"/>
    <col min="251" max="251" width="11" style="7" customWidth="1"/>
    <col min="252" max="468" width="9.140625" style="7"/>
    <col min="469" max="469" width="4" style="7" customWidth="1"/>
    <col min="470" max="470" width="33.140625" style="7" customWidth="1"/>
    <col min="471" max="471" width="80.28515625" style="7" customWidth="1"/>
    <col min="472" max="472" width="10" style="7" bestFit="1" customWidth="1"/>
    <col min="473" max="473" width="13.85546875" style="7" customWidth="1"/>
    <col min="474" max="474" width="14.140625" style="7" customWidth="1"/>
    <col min="475" max="475" width="9.85546875" style="7" bestFit="1" customWidth="1"/>
    <col min="476" max="476" width="9.140625" style="7"/>
    <col min="477" max="477" width="10" style="7" bestFit="1" customWidth="1"/>
    <col min="478" max="478" width="9.85546875" style="7" bestFit="1" customWidth="1"/>
    <col min="479" max="479" width="9.140625" style="7"/>
    <col min="480" max="480" width="10" style="7" bestFit="1" customWidth="1"/>
    <col min="481" max="481" width="9.85546875" style="7" bestFit="1" customWidth="1"/>
    <col min="482" max="482" width="9.140625" style="7"/>
    <col min="483" max="483" width="10" style="7" bestFit="1" customWidth="1"/>
    <col min="484" max="487" width="10" style="7" customWidth="1"/>
    <col min="488" max="488" width="14.7109375" style="7" customWidth="1"/>
    <col min="489" max="492" width="10" style="7" customWidth="1"/>
    <col min="493" max="493" width="14.7109375" style="7" customWidth="1"/>
    <col min="494" max="497" width="10" style="7" customWidth="1"/>
    <col min="498" max="498" width="14.7109375" style="7" customWidth="1"/>
    <col min="499" max="499" width="9.85546875" style="7" customWidth="1"/>
    <col min="500" max="500" width="9.140625" style="7" customWidth="1"/>
    <col min="501" max="501" width="9.42578125" style="7" customWidth="1"/>
    <col min="502" max="506" width="9.140625" style="7" customWidth="1"/>
    <col min="507" max="507" width="11" style="7" customWidth="1"/>
    <col min="508" max="724" width="9.140625" style="7"/>
    <col min="725" max="725" width="4" style="7" customWidth="1"/>
    <col min="726" max="726" width="33.140625" style="7" customWidth="1"/>
    <col min="727" max="727" width="80.28515625" style="7" customWidth="1"/>
    <col min="728" max="728" width="10" style="7" bestFit="1" customWidth="1"/>
    <col min="729" max="729" width="13.85546875" style="7" customWidth="1"/>
    <col min="730" max="730" width="14.140625" style="7" customWidth="1"/>
    <col min="731" max="731" width="9.85546875" style="7" bestFit="1" customWidth="1"/>
    <col min="732" max="732" width="9.140625" style="7"/>
    <col min="733" max="733" width="10" style="7" bestFit="1" customWidth="1"/>
    <col min="734" max="734" width="9.85546875" style="7" bestFit="1" customWidth="1"/>
    <col min="735" max="735" width="9.140625" style="7"/>
    <col min="736" max="736" width="10" style="7" bestFit="1" customWidth="1"/>
    <col min="737" max="737" width="9.85546875" style="7" bestFit="1" customWidth="1"/>
    <col min="738" max="738" width="9.140625" style="7"/>
    <col min="739" max="739" width="10" style="7" bestFit="1" customWidth="1"/>
    <col min="740" max="743" width="10" style="7" customWidth="1"/>
    <col min="744" max="744" width="14.7109375" style="7" customWidth="1"/>
    <col min="745" max="748" width="10" style="7" customWidth="1"/>
    <col min="749" max="749" width="14.7109375" style="7" customWidth="1"/>
    <col min="750" max="753" width="10" style="7" customWidth="1"/>
    <col min="754" max="754" width="14.7109375" style="7" customWidth="1"/>
    <col min="755" max="755" width="9.85546875" style="7" customWidth="1"/>
    <col min="756" max="756" width="9.140625" style="7" customWidth="1"/>
    <col min="757" max="757" width="9.42578125" style="7" customWidth="1"/>
    <col min="758" max="762" width="9.140625" style="7" customWidth="1"/>
    <col min="763" max="763" width="11" style="7" customWidth="1"/>
    <col min="764" max="980" width="9.140625" style="7"/>
    <col min="981" max="981" width="4" style="7" customWidth="1"/>
    <col min="982" max="982" width="33.140625" style="7" customWidth="1"/>
    <col min="983" max="983" width="80.28515625" style="7" customWidth="1"/>
    <col min="984" max="984" width="10" style="7" bestFit="1" customWidth="1"/>
    <col min="985" max="985" width="13.85546875" style="7" customWidth="1"/>
    <col min="986" max="986" width="14.140625" style="7" customWidth="1"/>
    <col min="987" max="987" width="9.85546875" style="7" bestFit="1" customWidth="1"/>
    <col min="988" max="988" width="9.140625" style="7"/>
    <col min="989" max="989" width="10" style="7" bestFit="1" customWidth="1"/>
    <col min="990" max="990" width="9.85546875" style="7" bestFit="1" customWidth="1"/>
    <col min="991" max="991" width="9.140625" style="7"/>
    <col min="992" max="992" width="10" style="7" bestFit="1" customWidth="1"/>
    <col min="993" max="993" width="9.85546875" style="7" bestFit="1" customWidth="1"/>
    <col min="994" max="994" width="9.140625" style="7"/>
    <col min="995" max="995" width="10" style="7" bestFit="1" customWidth="1"/>
    <col min="996" max="999" width="10" style="7" customWidth="1"/>
    <col min="1000" max="1000" width="14.7109375" style="7" customWidth="1"/>
    <col min="1001" max="1004" width="10" style="7" customWidth="1"/>
    <col min="1005" max="1005" width="14.7109375" style="7" customWidth="1"/>
    <col min="1006" max="1009" width="10" style="7" customWidth="1"/>
    <col min="1010" max="1010" width="14.7109375" style="7" customWidth="1"/>
    <col min="1011" max="1011" width="9.85546875" style="7" customWidth="1"/>
    <col min="1012" max="1012" width="9.140625" style="7" customWidth="1"/>
    <col min="1013" max="1013" width="9.42578125" style="7" customWidth="1"/>
    <col min="1014" max="1018" width="9.140625" style="7" customWidth="1"/>
    <col min="1019" max="1019" width="11" style="7" customWidth="1"/>
    <col min="1020" max="1236" width="9.140625" style="7"/>
    <col min="1237" max="1237" width="4" style="7" customWidth="1"/>
    <col min="1238" max="1238" width="33.140625" style="7" customWidth="1"/>
    <col min="1239" max="1239" width="80.28515625" style="7" customWidth="1"/>
    <col min="1240" max="1240" width="10" style="7" bestFit="1" customWidth="1"/>
    <col min="1241" max="1241" width="13.85546875" style="7" customWidth="1"/>
    <col min="1242" max="1242" width="14.140625" style="7" customWidth="1"/>
    <col min="1243" max="1243" width="9.85546875" style="7" bestFit="1" customWidth="1"/>
    <col min="1244" max="1244" width="9.140625" style="7"/>
    <col min="1245" max="1245" width="10" style="7" bestFit="1" customWidth="1"/>
    <col min="1246" max="1246" width="9.85546875" style="7" bestFit="1" customWidth="1"/>
    <col min="1247" max="1247" width="9.140625" style="7"/>
    <col min="1248" max="1248" width="10" style="7" bestFit="1" customWidth="1"/>
    <col min="1249" max="1249" width="9.85546875" style="7" bestFit="1" customWidth="1"/>
    <col min="1250" max="1250" width="9.140625" style="7"/>
    <col min="1251" max="1251" width="10" style="7" bestFit="1" customWidth="1"/>
    <col min="1252" max="1255" width="10" style="7" customWidth="1"/>
    <col min="1256" max="1256" width="14.7109375" style="7" customWidth="1"/>
    <col min="1257" max="1260" width="10" style="7" customWidth="1"/>
    <col min="1261" max="1261" width="14.7109375" style="7" customWidth="1"/>
    <col min="1262" max="1265" width="10" style="7" customWidth="1"/>
    <col min="1266" max="1266" width="14.7109375" style="7" customWidth="1"/>
    <col min="1267" max="1267" width="9.85546875" style="7" customWidth="1"/>
    <col min="1268" max="1268" width="9.140625" style="7" customWidth="1"/>
    <col min="1269" max="1269" width="9.42578125" style="7" customWidth="1"/>
    <col min="1270" max="1274" width="9.140625" style="7" customWidth="1"/>
    <col min="1275" max="1275" width="11" style="7" customWidth="1"/>
    <col min="1276" max="1492" width="9.140625" style="7"/>
    <col min="1493" max="1493" width="4" style="7" customWidth="1"/>
    <col min="1494" max="1494" width="33.140625" style="7" customWidth="1"/>
    <col min="1495" max="1495" width="80.28515625" style="7" customWidth="1"/>
    <col min="1496" max="1496" width="10" style="7" bestFit="1" customWidth="1"/>
    <col min="1497" max="1497" width="13.85546875" style="7" customWidth="1"/>
    <col min="1498" max="1498" width="14.140625" style="7" customWidth="1"/>
    <col min="1499" max="1499" width="9.85546875" style="7" bestFit="1" customWidth="1"/>
    <col min="1500" max="1500" width="9.140625" style="7"/>
    <col min="1501" max="1501" width="10" style="7" bestFit="1" customWidth="1"/>
    <col min="1502" max="1502" width="9.85546875" style="7" bestFit="1" customWidth="1"/>
    <col min="1503" max="1503" width="9.140625" style="7"/>
    <col min="1504" max="1504" width="10" style="7" bestFit="1" customWidth="1"/>
    <col min="1505" max="1505" width="9.85546875" style="7" bestFit="1" customWidth="1"/>
    <col min="1506" max="1506" width="9.140625" style="7"/>
    <col min="1507" max="1507" width="10" style="7" bestFit="1" customWidth="1"/>
    <col min="1508" max="1511" width="10" style="7" customWidth="1"/>
    <col min="1512" max="1512" width="14.7109375" style="7" customWidth="1"/>
    <col min="1513" max="1516" width="10" style="7" customWidth="1"/>
    <col min="1517" max="1517" width="14.7109375" style="7" customWidth="1"/>
    <col min="1518" max="1521" width="10" style="7" customWidth="1"/>
    <col min="1522" max="1522" width="14.7109375" style="7" customWidth="1"/>
    <col min="1523" max="1523" width="9.85546875" style="7" customWidth="1"/>
    <col min="1524" max="1524" width="9.140625" style="7" customWidth="1"/>
    <col min="1525" max="1525" width="9.42578125" style="7" customWidth="1"/>
    <col min="1526" max="1530" width="9.140625" style="7" customWidth="1"/>
    <col min="1531" max="1531" width="11" style="7" customWidth="1"/>
    <col min="1532" max="1748" width="9.140625" style="7"/>
    <col min="1749" max="1749" width="4" style="7" customWidth="1"/>
    <col min="1750" max="1750" width="33.140625" style="7" customWidth="1"/>
    <col min="1751" max="1751" width="80.28515625" style="7" customWidth="1"/>
    <col min="1752" max="1752" width="10" style="7" bestFit="1" customWidth="1"/>
    <col min="1753" max="1753" width="13.85546875" style="7" customWidth="1"/>
    <col min="1754" max="1754" width="14.140625" style="7" customWidth="1"/>
    <col min="1755" max="1755" width="9.85546875" style="7" bestFit="1" customWidth="1"/>
    <col min="1756" max="1756" width="9.140625" style="7"/>
    <col min="1757" max="1757" width="10" style="7" bestFit="1" customWidth="1"/>
    <col min="1758" max="1758" width="9.85546875" style="7" bestFit="1" customWidth="1"/>
    <col min="1759" max="1759" width="9.140625" style="7"/>
    <col min="1760" max="1760" width="10" style="7" bestFit="1" customWidth="1"/>
    <col min="1761" max="1761" width="9.85546875" style="7" bestFit="1" customWidth="1"/>
    <col min="1762" max="1762" width="9.140625" style="7"/>
    <col min="1763" max="1763" width="10" style="7" bestFit="1" customWidth="1"/>
    <col min="1764" max="1767" width="10" style="7" customWidth="1"/>
    <col min="1768" max="1768" width="14.7109375" style="7" customWidth="1"/>
    <col min="1769" max="1772" width="10" style="7" customWidth="1"/>
    <col min="1773" max="1773" width="14.7109375" style="7" customWidth="1"/>
    <col min="1774" max="1777" width="10" style="7" customWidth="1"/>
    <col min="1778" max="1778" width="14.7109375" style="7" customWidth="1"/>
    <col min="1779" max="1779" width="9.85546875" style="7" customWidth="1"/>
    <col min="1780" max="1780" width="9.140625" style="7" customWidth="1"/>
    <col min="1781" max="1781" width="9.42578125" style="7" customWidth="1"/>
    <col min="1782" max="1786" width="9.140625" style="7" customWidth="1"/>
    <col min="1787" max="1787" width="11" style="7" customWidth="1"/>
    <col min="1788" max="2004" width="9.140625" style="7"/>
    <col min="2005" max="2005" width="4" style="7" customWidth="1"/>
    <col min="2006" max="2006" width="33.140625" style="7" customWidth="1"/>
    <col min="2007" max="2007" width="80.28515625" style="7" customWidth="1"/>
    <col min="2008" max="2008" width="10" style="7" bestFit="1" customWidth="1"/>
    <col min="2009" max="2009" width="13.85546875" style="7" customWidth="1"/>
    <col min="2010" max="2010" width="14.140625" style="7" customWidth="1"/>
    <col min="2011" max="2011" width="9.85546875" style="7" bestFit="1" customWidth="1"/>
    <col min="2012" max="2012" width="9.140625" style="7"/>
    <col min="2013" max="2013" width="10" style="7" bestFit="1" customWidth="1"/>
    <col min="2014" max="2014" width="9.85546875" style="7" bestFit="1" customWidth="1"/>
    <col min="2015" max="2015" width="9.140625" style="7"/>
    <col min="2016" max="2016" width="10" style="7" bestFit="1" customWidth="1"/>
    <col min="2017" max="2017" width="9.85546875" style="7" bestFit="1" customWidth="1"/>
    <col min="2018" max="2018" width="9.140625" style="7"/>
    <col min="2019" max="2019" width="10" style="7" bestFit="1" customWidth="1"/>
    <col min="2020" max="2023" width="10" style="7" customWidth="1"/>
    <col min="2024" max="2024" width="14.7109375" style="7" customWidth="1"/>
    <col min="2025" max="2028" width="10" style="7" customWidth="1"/>
    <col min="2029" max="2029" width="14.7109375" style="7" customWidth="1"/>
    <col min="2030" max="2033" width="10" style="7" customWidth="1"/>
    <col min="2034" max="2034" width="14.7109375" style="7" customWidth="1"/>
    <col min="2035" max="2035" width="9.85546875" style="7" customWidth="1"/>
    <col min="2036" max="2036" width="9.140625" style="7" customWidth="1"/>
    <col min="2037" max="2037" width="9.42578125" style="7" customWidth="1"/>
    <col min="2038" max="2042" width="9.140625" style="7" customWidth="1"/>
    <col min="2043" max="2043" width="11" style="7" customWidth="1"/>
    <col min="2044" max="2260" width="9.140625" style="7"/>
    <col min="2261" max="2261" width="4" style="7" customWidth="1"/>
    <col min="2262" max="2262" width="33.140625" style="7" customWidth="1"/>
    <col min="2263" max="2263" width="80.28515625" style="7" customWidth="1"/>
    <col min="2264" max="2264" width="10" style="7" bestFit="1" customWidth="1"/>
    <col min="2265" max="2265" width="13.85546875" style="7" customWidth="1"/>
    <col min="2266" max="2266" width="14.140625" style="7" customWidth="1"/>
    <col min="2267" max="2267" width="9.85546875" style="7" bestFit="1" customWidth="1"/>
    <col min="2268" max="2268" width="9.140625" style="7"/>
    <col min="2269" max="2269" width="10" style="7" bestFit="1" customWidth="1"/>
    <col min="2270" max="2270" width="9.85546875" style="7" bestFit="1" customWidth="1"/>
    <col min="2271" max="2271" width="9.140625" style="7"/>
    <col min="2272" max="2272" width="10" style="7" bestFit="1" customWidth="1"/>
    <col min="2273" max="2273" width="9.85546875" style="7" bestFit="1" customWidth="1"/>
    <col min="2274" max="2274" width="9.140625" style="7"/>
    <col min="2275" max="2275" width="10" style="7" bestFit="1" customWidth="1"/>
    <col min="2276" max="2279" width="10" style="7" customWidth="1"/>
    <col min="2280" max="2280" width="14.7109375" style="7" customWidth="1"/>
    <col min="2281" max="2284" width="10" style="7" customWidth="1"/>
    <col min="2285" max="2285" width="14.7109375" style="7" customWidth="1"/>
    <col min="2286" max="2289" width="10" style="7" customWidth="1"/>
    <col min="2290" max="2290" width="14.7109375" style="7" customWidth="1"/>
    <col min="2291" max="2291" width="9.85546875" style="7" customWidth="1"/>
    <col min="2292" max="2292" width="9.140625" style="7" customWidth="1"/>
    <col min="2293" max="2293" width="9.42578125" style="7" customWidth="1"/>
    <col min="2294" max="2298" width="9.140625" style="7" customWidth="1"/>
    <col min="2299" max="2299" width="11" style="7" customWidth="1"/>
    <col min="2300" max="2516" width="9.140625" style="7"/>
    <col min="2517" max="2517" width="4" style="7" customWidth="1"/>
    <col min="2518" max="2518" width="33.140625" style="7" customWidth="1"/>
    <col min="2519" max="2519" width="80.28515625" style="7" customWidth="1"/>
    <col min="2520" max="2520" width="10" style="7" bestFit="1" customWidth="1"/>
    <col min="2521" max="2521" width="13.85546875" style="7" customWidth="1"/>
    <col min="2522" max="2522" width="14.140625" style="7" customWidth="1"/>
    <col min="2523" max="2523" width="9.85546875" style="7" bestFit="1" customWidth="1"/>
    <col min="2524" max="2524" width="9.140625" style="7"/>
    <col min="2525" max="2525" width="10" style="7" bestFit="1" customWidth="1"/>
    <col min="2526" max="2526" width="9.85546875" style="7" bestFit="1" customWidth="1"/>
    <col min="2527" max="2527" width="9.140625" style="7"/>
    <col min="2528" max="2528" width="10" style="7" bestFit="1" customWidth="1"/>
    <col min="2529" max="2529" width="9.85546875" style="7" bestFit="1" customWidth="1"/>
    <col min="2530" max="2530" width="9.140625" style="7"/>
    <col min="2531" max="2531" width="10" style="7" bestFit="1" customWidth="1"/>
    <col min="2532" max="2535" width="10" style="7" customWidth="1"/>
    <col min="2536" max="2536" width="14.7109375" style="7" customWidth="1"/>
    <col min="2537" max="2540" width="10" style="7" customWidth="1"/>
    <col min="2541" max="2541" width="14.7109375" style="7" customWidth="1"/>
    <col min="2542" max="2545" width="10" style="7" customWidth="1"/>
    <col min="2546" max="2546" width="14.7109375" style="7" customWidth="1"/>
    <col min="2547" max="2547" width="9.85546875" style="7" customWidth="1"/>
    <col min="2548" max="2548" width="9.140625" style="7" customWidth="1"/>
    <col min="2549" max="2549" width="9.42578125" style="7" customWidth="1"/>
    <col min="2550" max="2554" width="9.140625" style="7" customWidth="1"/>
    <col min="2555" max="2555" width="11" style="7" customWidth="1"/>
    <col min="2556" max="2772" width="9.140625" style="7"/>
    <col min="2773" max="2773" width="4" style="7" customWidth="1"/>
    <col min="2774" max="2774" width="33.140625" style="7" customWidth="1"/>
    <col min="2775" max="2775" width="80.28515625" style="7" customWidth="1"/>
    <col min="2776" max="2776" width="10" style="7" bestFit="1" customWidth="1"/>
    <col min="2777" max="2777" width="13.85546875" style="7" customWidth="1"/>
    <col min="2778" max="2778" width="14.140625" style="7" customWidth="1"/>
    <col min="2779" max="2779" width="9.85546875" style="7" bestFit="1" customWidth="1"/>
    <col min="2780" max="2780" width="9.140625" style="7"/>
    <col min="2781" max="2781" width="10" style="7" bestFit="1" customWidth="1"/>
    <col min="2782" max="2782" width="9.85546875" style="7" bestFit="1" customWidth="1"/>
    <col min="2783" max="2783" width="9.140625" style="7"/>
    <col min="2784" max="2784" width="10" style="7" bestFit="1" customWidth="1"/>
    <col min="2785" max="2785" width="9.85546875" style="7" bestFit="1" customWidth="1"/>
    <col min="2786" max="2786" width="9.140625" style="7"/>
    <col min="2787" max="2787" width="10" style="7" bestFit="1" customWidth="1"/>
    <col min="2788" max="2791" width="10" style="7" customWidth="1"/>
    <col min="2792" max="2792" width="14.7109375" style="7" customWidth="1"/>
    <col min="2793" max="2796" width="10" style="7" customWidth="1"/>
    <col min="2797" max="2797" width="14.7109375" style="7" customWidth="1"/>
    <col min="2798" max="2801" width="10" style="7" customWidth="1"/>
    <col min="2802" max="2802" width="14.7109375" style="7" customWidth="1"/>
    <col min="2803" max="2803" width="9.85546875" style="7" customWidth="1"/>
    <col min="2804" max="2804" width="9.140625" style="7" customWidth="1"/>
    <col min="2805" max="2805" width="9.42578125" style="7" customWidth="1"/>
    <col min="2806" max="2810" width="9.140625" style="7" customWidth="1"/>
    <col min="2811" max="2811" width="11" style="7" customWidth="1"/>
    <col min="2812" max="3028" width="9.140625" style="7"/>
    <col min="3029" max="3029" width="4" style="7" customWidth="1"/>
    <col min="3030" max="3030" width="33.140625" style="7" customWidth="1"/>
    <col min="3031" max="3031" width="80.28515625" style="7" customWidth="1"/>
    <col min="3032" max="3032" width="10" style="7" bestFit="1" customWidth="1"/>
    <col min="3033" max="3033" width="13.85546875" style="7" customWidth="1"/>
    <col min="3034" max="3034" width="14.140625" style="7" customWidth="1"/>
    <col min="3035" max="3035" width="9.85546875" style="7" bestFit="1" customWidth="1"/>
    <col min="3036" max="3036" width="9.140625" style="7"/>
    <col min="3037" max="3037" width="10" style="7" bestFit="1" customWidth="1"/>
    <col min="3038" max="3038" width="9.85546875" style="7" bestFit="1" customWidth="1"/>
    <col min="3039" max="3039" width="9.140625" style="7"/>
    <col min="3040" max="3040" width="10" style="7" bestFit="1" customWidth="1"/>
    <col min="3041" max="3041" width="9.85546875" style="7" bestFit="1" customWidth="1"/>
    <col min="3042" max="3042" width="9.140625" style="7"/>
    <col min="3043" max="3043" width="10" style="7" bestFit="1" customWidth="1"/>
    <col min="3044" max="3047" width="10" style="7" customWidth="1"/>
    <col min="3048" max="3048" width="14.7109375" style="7" customWidth="1"/>
    <col min="3049" max="3052" width="10" style="7" customWidth="1"/>
    <col min="3053" max="3053" width="14.7109375" style="7" customWidth="1"/>
    <col min="3054" max="3057" width="10" style="7" customWidth="1"/>
    <col min="3058" max="3058" width="14.7109375" style="7" customWidth="1"/>
    <col min="3059" max="3059" width="9.85546875" style="7" customWidth="1"/>
    <col min="3060" max="3060" width="9.140625" style="7" customWidth="1"/>
    <col min="3061" max="3061" width="9.42578125" style="7" customWidth="1"/>
    <col min="3062" max="3066" width="9.140625" style="7" customWidth="1"/>
    <col min="3067" max="3067" width="11" style="7" customWidth="1"/>
    <col min="3068" max="3284" width="9.140625" style="7"/>
    <col min="3285" max="3285" width="4" style="7" customWidth="1"/>
    <col min="3286" max="3286" width="33.140625" style="7" customWidth="1"/>
    <col min="3287" max="3287" width="80.28515625" style="7" customWidth="1"/>
    <col min="3288" max="3288" width="10" style="7" bestFit="1" customWidth="1"/>
    <col min="3289" max="3289" width="13.85546875" style="7" customWidth="1"/>
    <col min="3290" max="3290" width="14.140625" style="7" customWidth="1"/>
    <col min="3291" max="3291" width="9.85546875" style="7" bestFit="1" customWidth="1"/>
    <col min="3292" max="3292" width="9.140625" style="7"/>
    <col min="3293" max="3293" width="10" style="7" bestFit="1" customWidth="1"/>
    <col min="3294" max="3294" width="9.85546875" style="7" bestFit="1" customWidth="1"/>
    <col min="3295" max="3295" width="9.140625" style="7"/>
    <col min="3296" max="3296" width="10" style="7" bestFit="1" customWidth="1"/>
    <col min="3297" max="3297" width="9.85546875" style="7" bestFit="1" customWidth="1"/>
    <col min="3298" max="3298" width="9.140625" style="7"/>
    <col min="3299" max="3299" width="10" style="7" bestFit="1" customWidth="1"/>
    <col min="3300" max="3303" width="10" style="7" customWidth="1"/>
    <col min="3304" max="3304" width="14.7109375" style="7" customWidth="1"/>
    <col min="3305" max="3308" width="10" style="7" customWidth="1"/>
    <col min="3309" max="3309" width="14.7109375" style="7" customWidth="1"/>
    <col min="3310" max="3313" width="10" style="7" customWidth="1"/>
    <col min="3314" max="3314" width="14.7109375" style="7" customWidth="1"/>
    <col min="3315" max="3315" width="9.85546875" style="7" customWidth="1"/>
    <col min="3316" max="3316" width="9.140625" style="7" customWidth="1"/>
    <col min="3317" max="3317" width="9.42578125" style="7" customWidth="1"/>
    <col min="3318" max="3322" width="9.140625" style="7" customWidth="1"/>
    <col min="3323" max="3323" width="11" style="7" customWidth="1"/>
    <col min="3324" max="3540" width="9.140625" style="7"/>
    <col min="3541" max="3541" width="4" style="7" customWidth="1"/>
    <col min="3542" max="3542" width="33.140625" style="7" customWidth="1"/>
    <col min="3543" max="3543" width="80.28515625" style="7" customWidth="1"/>
    <col min="3544" max="3544" width="10" style="7" bestFit="1" customWidth="1"/>
    <col min="3545" max="3545" width="13.85546875" style="7" customWidth="1"/>
    <col min="3546" max="3546" width="14.140625" style="7" customWidth="1"/>
    <col min="3547" max="3547" width="9.85546875" style="7" bestFit="1" customWidth="1"/>
    <col min="3548" max="3548" width="9.140625" style="7"/>
    <col min="3549" max="3549" width="10" style="7" bestFit="1" customWidth="1"/>
    <col min="3550" max="3550" width="9.85546875" style="7" bestFit="1" customWidth="1"/>
    <col min="3551" max="3551" width="9.140625" style="7"/>
    <col min="3552" max="3552" width="10" style="7" bestFit="1" customWidth="1"/>
    <col min="3553" max="3553" width="9.85546875" style="7" bestFit="1" customWidth="1"/>
    <col min="3554" max="3554" width="9.140625" style="7"/>
    <col min="3555" max="3555" width="10" style="7" bestFit="1" customWidth="1"/>
    <col min="3556" max="3559" width="10" style="7" customWidth="1"/>
    <col min="3560" max="3560" width="14.7109375" style="7" customWidth="1"/>
    <col min="3561" max="3564" width="10" style="7" customWidth="1"/>
    <col min="3565" max="3565" width="14.7109375" style="7" customWidth="1"/>
    <col min="3566" max="3569" width="10" style="7" customWidth="1"/>
    <col min="3570" max="3570" width="14.7109375" style="7" customWidth="1"/>
    <col min="3571" max="3571" width="9.85546875" style="7" customWidth="1"/>
    <col min="3572" max="3572" width="9.140625" style="7" customWidth="1"/>
    <col min="3573" max="3573" width="9.42578125" style="7" customWidth="1"/>
    <col min="3574" max="3578" width="9.140625" style="7" customWidth="1"/>
    <col min="3579" max="3579" width="11" style="7" customWidth="1"/>
    <col min="3580" max="3796" width="9.140625" style="7"/>
    <col min="3797" max="3797" width="4" style="7" customWidth="1"/>
    <col min="3798" max="3798" width="33.140625" style="7" customWidth="1"/>
    <col min="3799" max="3799" width="80.28515625" style="7" customWidth="1"/>
    <col min="3800" max="3800" width="10" style="7" bestFit="1" customWidth="1"/>
    <col min="3801" max="3801" width="13.85546875" style="7" customWidth="1"/>
    <col min="3802" max="3802" width="14.140625" style="7" customWidth="1"/>
    <col min="3803" max="3803" width="9.85546875" style="7" bestFit="1" customWidth="1"/>
    <col min="3804" max="3804" width="9.140625" style="7"/>
    <col min="3805" max="3805" width="10" style="7" bestFit="1" customWidth="1"/>
    <col min="3806" max="3806" width="9.85546875" style="7" bestFit="1" customWidth="1"/>
    <col min="3807" max="3807" width="9.140625" style="7"/>
    <col min="3808" max="3808" width="10" style="7" bestFit="1" customWidth="1"/>
    <col min="3809" max="3809" width="9.85546875" style="7" bestFit="1" customWidth="1"/>
    <col min="3810" max="3810" width="9.140625" style="7"/>
    <col min="3811" max="3811" width="10" style="7" bestFit="1" customWidth="1"/>
    <col min="3812" max="3815" width="10" style="7" customWidth="1"/>
    <col min="3816" max="3816" width="14.7109375" style="7" customWidth="1"/>
    <col min="3817" max="3820" width="10" style="7" customWidth="1"/>
    <col min="3821" max="3821" width="14.7109375" style="7" customWidth="1"/>
    <col min="3822" max="3825" width="10" style="7" customWidth="1"/>
    <col min="3826" max="3826" width="14.7109375" style="7" customWidth="1"/>
    <col min="3827" max="3827" width="9.85546875" style="7" customWidth="1"/>
    <col min="3828" max="3828" width="9.140625" style="7" customWidth="1"/>
    <col min="3829" max="3829" width="9.42578125" style="7" customWidth="1"/>
    <col min="3830" max="3834" width="9.140625" style="7" customWidth="1"/>
    <col min="3835" max="3835" width="11" style="7" customWidth="1"/>
    <col min="3836" max="4052" width="9.140625" style="7"/>
    <col min="4053" max="4053" width="4" style="7" customWidth="1"/>
    <col min="4054" max="4054" width="33.140625" style="7" customWidth="1"/>
    <col min="4055" max="4055" width="80.28515625" style="7" customWidth="1"/>
    <col min="4056" max="4056" width="10" style="7" bestFit="1" customWidth="1"/>
    <col min="4057" max="4057" width="13.85546875" style="7" customWidth="1"/>
    <col min="4058" max="4058" width="14.140625" style="7" customWidth="1"/>
    <col min="4059" max="4059" width="9.85546875" style="7" bestFit="1" customWidth="1"/>
    <col min="4060" max="4060" width="9.140625" style="7"/>
    <col min="4061" max="4061" width="10" style="7" bestFit="1" customWidth="1"/>
    <col min="4062" max="4062" width="9.85546875" style="7" bestFit="1" customWidth="1"/>
    <col min="4063" max="4063" width="9.140625" style="7"/>
    <col min="4064" max="4064" width="10" style="7" bestFit="1" customWidth="1"/>
    <col min="4065" max="4065" width="9.85546875" style="7" bestFit="1" customWidth="1"/>
    <col min="4066" max="4066" width="9.140625" style="7"/>
    <col min="4067" max="4067" width="10" style="7" bestFit="1" customWidth="1"/>
    <col min="4068" max="4071" width="10" style="7" customWidth="1"/>
    <col min="4072" max="4072" width="14.7109375" style="7" customWidth="1"/>
    <col min="4073" max="4076" width="10" style="7" customWidth="1"/>
    <col min="4077" max="4077" width="14.7109375" style="7" customWidth="1"/>
    <col min="4078" max="4081" width="10" style="7" customWidth="1"/>
    <col min="4082" max="4082" width="14.7109375" style="7" customWidth="1"/>
    <col min="4083" max="4083" width="9.85546875" style="7" customWidth="1"/>
    <col min="4084" max="4084" width="9.140625" style="7" customWidth="1"/>
    <col min="4085" max="4085" width="9.42578125" style="7" customWidth="1"/>
    <col min="4086" max="4090" width="9.140625" style="7" customWidth="1"/>
    <col min="4091" max="4091" width="11" style="7" customWidth="1"/>
    <col min="4092" max="4308" width="9.140625" style="7"/>
    <col min="4309" max="4309" width="4" style="7" customWidth="1"/>
    <col min="4310" max="4310" width="33.140625" style="7" customWidth="1"/>
    <col min="4311" max="4311" width="80.28515625" style="7" customWidth="1"/>
    <col min="4312" max="4312" width="10" style="7" bestFit="1" customWidth="1"/>
    <col min="4313" max="4313" width="13.85546875" style="7" customWidth="1"/>
    <col min="4314" max="4314" width="14.140625" style="7" customWidth="1"/>
    <col min="4315" max="4315" width="9.85546875" style="7" bestFit="1" customWidth="1"/>
    <col min="4316" max="4316" width="9.140625" style="7"/>
    <col min="4317" max="4317" width="10" style="7" bestFit="1" customWidth="1"/>
    <col min="4318" max="4318" width="9.85546875" style="7" bestFit="1" customWidth="1"/>
    <col min="4319" max="4319" width="9.140625" style="7"/>
    <col min="4320" max="4320" width="10" style="7" bestFit="1" customWidth="1"/>
    <col min="4321" max="4321" width="9.85546875" style="7" bestFit="1" customWidth="1"/>
    <col min="4322" max="4322" width="9.140625" style="7"/>
    <col min="4323" max="4323" width="10" style="7" bestFit="1" customWidth="1"/>
    <col min="4324" max="4327" width="10" style="7" customWidth="1"/>
    <col min="4328" max="4328" width="14.7109375" style="7" customWidth="1"/>
    <col min="4329" max="4332" width="10" style="7" customWidth="1"/>
    <col min="4333" max="4333" width="14.7109375" style="7" customWidth="1"/>
    <col min="4334" max="4337" width="10" style="7" customWidth="1"/>
    <col min="4338" max="4338" width="14.7109375" style="7" customWidth="1"/>
    <col min="4339" max="4339" width="9.85546875" style="7" customWidth="1"/>
    <col min="4340" max="4340" width="9.140625" style="7" customWidth="1"/>
    <col min="4341" max="4341" width="9.42578125" style="7" customWidth="1"/>
    <col min="4342" max="4346" width="9.140625" style="7" customWidth="1"/>
    <col min="4347" max="4347" width="11" style="7" customWidth="1"/>
    <col min="4348" max="4564" width="9.140625" style="7"/>
    <col min="4565" max="4565" width="4" style="7" customWidth="1"/>
    <col min="4566" max="4566" width="33.140625" style="7" customWidth="1"/>
    <col min="4567" max="4567" width="80.28515625" style="7" customWidth="1"/>
    <col min="4568" max="4568" width="10" style="7" bestFit="1" customWidth="1"/>
    <col min="4569" max="4569" width="13.85546875" style="7" customWidth="1"/>
    <col min="4570" max="4570" width="14.140625" style="7" customWidth="1"/>
    <col min="4571" max="4571" width="9.85546875" style="7" bestFit="1" customWidth="1"/>
    <col min="4572" max="4572" width="9.140625" style="7"/>
    <col min="4573" max="4573" width="10" style="7" bestFit="1" customWidth="1"/>
    <col min="4574" max="4574" width="9.85546875" style="7" bestFit="1" customWidth="1"/>
    <col min="4575" max="4575" width="9.140625" style="7"/>
    <col min="4576" max="4576" width="10" style="7" bestFit="1" customWidth="1"/>
    <col min="4577" max="4577" width="9.85546875" style="7" bestFit="1" customWidth="1"/>
    <col min="4578" max="4578" width="9.140625" style="7"/>
    <col min="4579" max="4579" width="10" style="7" bestFit="1" customWidth="1"/>
    <col min="4580" max="4583" width="10" style="7" customWidth="1"/>
    <col min="4584" max="4584" width="14.7109375" style="7" customWidth="1"/>
    <col min="4585" max="4588" width="10" style="7" customWidth="1"/>
    <col min="4589" max="4589" width="14.7109375" style="7" customWidth="1"/>
    <col min="4590" max="4593" width="10" style="7" customWidth="1"/>
    <col min="4594" max="4594" width="14.7109375" style="7" customWidth="1"/>
    <col min="4595" max="4595" width="9.85546875" style="7" customWidth="1"/>
    <col min="4596" max="4596" width="9.140625" style="7" customWidth="1"/>
    <col min="4597" max="4597" width="9.42578125" style="7" customWidth="1"/>
    <col min="4598" max="4602" width="9.140625" style="7" customWidth="1"/>
    <col min="4603" max="4603" width="11" style="7" customWidth="1"/>
    <col min="4604" max="4820" width="9.140625" style="7"/>
    <col min="4821" max="4821" width="4" style="7" customWidth="1"/>
    <col min="4822" max="4822" width="33.140625" style="7" customWidth="1"/>
    <col min="4823" max="4823" width="80.28515625" style="7" customWidth="1"/>
    <col min="4824" max="4824" width="10" style="7" bestFit="1" customWidth="1"/>
    <col min="4825" max="4825" width="13.85546875" style="7" customWidth="1"/>
    <col min="4826" max="4826" width="14.140625" style="7" customWidth="1"/>
    <col min="4827" max="4827" width="9.85546875" style="7" bestFit="1" customWidth="1"/>
    <col min="4828" max="4828" width="9.140625" style="7"/>
    <col min="4829" max="4829" width="10" style="7" bestFit="1" customWidth="1"/>
    <col min="4830" max="4830" width="9.85546875" style="7" bestFit="1" customWidth="1"/>
    <col min="4831" max="4831" width="9.140625" style="7"/>
    <col min="4832" max="4832" width="10" style="7" bestFit="1" customWidth="1"/>
    <col min="4833" max="4833" width="9.85546875" style="7" bestFit="1" customWidth="1"/>
    <col min="4834" max="4834" width="9.140625" style="7"/>
    <col min="4835" max="4835" width="10" style="7" bestFit="1" customWidth="1"/>
    <col min="4836" max="4839" width="10" style="7" customWidth="1"/>
    <col min="4840" max="4840" width="14.7109375" style="7" customWidth="1"/>
    <col min="4841" max="4844" width="10" style="7" customWidth="1"/>
    <col min="4845" max="4845" width="14.7109375" style="7" customWidth="1"/>
    <col min="4846" max="4849" width="10" style="7" customWidth="1"/>
    <col min="4850" max="4850" width="14.7109375" style="7" customWidth="1"/>
    <col min="4851" max="4851" width="9.85546875" style="7" customWidth="1"/>
    <col min="4852" max="4852" width="9.140625" style="7" customWidth="1"/>
    <col min="4853" max="4853" width="9.42578125" style="7" customWidth="1"/>
    <col min="4854" max="4858" width="9.140625" style="7" customWidth="1"/>
    <col min="4859" max="4859" width="11" style="7" customWidth="1"/>
    <col min="4860" max="5076" width="9.140625" style="7"/>
    <col min="5077" max="5077" width="4" style="7" customWidth="1"/>
    <col min="5078" max="5078" width="33.140625" style="7" customWidth="1"/>
    <col min="5079" max="5079" width="80.28515625" style="7" customWidth="1"/>
    <col min="5080" max="5080" width="10" style="7" bestFit="1" customWidth="1"/>
    <col min="5081" max="5081" width="13.85546875" style="7" customWidth="1"/>
    <col min="5082" max="5082" width="14.140625" style="7" customWidth="1"/>
    <col min="5083" max="5083" width="9.85546875" style="7" bestFit="1" customWidth="1"/>
    <col min="5084" max="5084" width="9.140625" style="7"/>
    <col min="5085" max="5085" width="10" style="7" bestFit="1" customWidth="1"/>
    <col min="5086" max="5086" width="9.85546875" style="7" bestFit="1" customWidth="1"/>
    <col min="5087" max="5087" width="9.140625" style="7"/>
    <col min="5088" max="5088" width="10" style="7" bestFit="1" customWidth="1"/>
    <col min="5089" max="5089" width="9.85546875" style="7" bestFit="1" customWidth="1"/>
    <col min="5090" max="5090" width="9.140625" style="7"/>
    <col min="5091" max="5091" width="10" style="7" bestFit="1" customWidth="1"/>
    <col min="5092" max="5095" width="10" style="7" customWidth="1"/>
    <col min="5096" max="5096" width="14.7109375" style="7" customWidth="1"/>
    <col min="5097" max="5100" width="10" style="7" customWidth="1"/>
    <col min="5101" max="5101" width="14.7109375" style="7" customWidth="1"/>
    <col min="5102" max="5105" width="10" style="7" customWidth="1"/>
    <col min="5106" max="5106" width="14.7109375" style="7" customWidth="1"/>
    <col min="5107" max="5107" width="9.85546875" style="7" customWidth="1"/>
    <col min="5108" max="5108" width="9.140625" style="7" customWidth="1"/>
    <col min="5109" max="5109" width="9.42578125" style="7" customWidth="1"/>
    <col min="5110" max="5114" width="9.140625" style="7" customWidth="1"/>
    <col min="5115" max="5115" width="11" style="7" customWidth="1"/>
    <col min="5116" max="5332" width="9.140625" style="7"/>
    <col min="5333" max="5333" width="4" style="7" customWidth="1"/>
    <col min="5334" max="5334" width="33.140625" style="7" customWidth="1"/>
    <col min="5335" max="5335" width="80.28515625" style="7" customWidth="1"/>
    <col min="5336" max="5336" width="10" style="7" bestFit="1" customWidth="1"/>
    <col min="5337" max="5337" width="13.85546875" style="7" customWidth="1"/>
    <col min="5338" max="5338" width="14.140625" style="7" customWidth="1"/>
    <col min="5339" max="5339" width="9.85546875" style="7" bestFit="1" customWidth="1"/>
    <col min="5340" max="5340" width="9.140625" style="7"/>
    <col min="5341" max="5341" width="10" style="7" bestFit="1" customWidth="1"/>
    <col min="5342" max="5342" width="9.85546875" style="7" bestFit="1" customWidth="1"/>
    <col min="5343" max="5343" width="9.140625" style="7"/>
    <col min="5344" max="5344" width="10" style="7" bestFit="1" customWidth="1"/>
    <col min="5345" max="5345" width="9.85546875" style="7" bestFit="1" customWidth="1"/>
    <col min="5346" max="5346" width="9.140625" style="7"/>
    <col min="5347" max="5347" width="10" style="7" bestFit="1" customWidth="1"/>
    <col min="5348" max="5351" width="10" style="7" customWidth="1"/>
    <col min="5352" max="5352" width="14.7109375" style="7" customWidth="1"/>
    <col min="5353" max="5356" width="10" style="7" customWidth="1"/>
    <col min="5357" max="5357" width="14.7109375" style="7" customWidth="1"/>
    <col min="5358" max="5361" width="10" style="7" customWidth="1"/>
    <col min="5362" max="5362" width="14.7109375" style="7" customWidth="1"/>
    <col min="5363" max="5363" width="9.85546875" style="7" customWidth="1"/>
    <col min="5364" max="5364" width="9.140625" style="7" customWidth="1"/>
    <col min="5365" max="5365" width="9.42578125" style="7" customWidth="1"/>
    <col min="5366" max="5370" width="9.140625" style="7" customWidth="1"/>
    <col min="5371" max="5371" width="11" style="7" customWidth="1"/>
    <col min="5372" max="5588" width="9.140625" style="7"/>
    <col min="5589" max="5589" width="4" style="7" customWidth="1"/>
    <col min="5590" max="5590" width="33.140625" style="7" customWidth="1"/>
    <col min="5591" max="5591" width="80.28515625" style="7" customWidth="1"/>
    <col min="5592" max="5592" width="10" style="7" bestFit="1" customWidth="1"/>
    <col min="5593" max="5593" width="13.85546875" style="7" customWidth="1"/>
    <col min="5594" max="5594" width="14.140625" style="7" customWidth="1"/>
    <col min="5595" max="5595" width="9.85546875" style="7" bestFit="1" customWidth="1"/>
    <col min="5596" max="5596" width="9.140625" style="7"/>
    <col min="5597" max="5597" width="10" style="7" bestFit="1" customWidth="1"/>
    <col min="5598" max="5598" width="9.85546875" style="7" bestFit="1" customWidth="1"/>
    <col min="5599" max="5599" width="9.140625" style="7"/>
    <col min="5600" max="5600" width="10" style="7" bestFit="1" customWidth="1"/>
    <col min="5601" max="5601" width="9.85546875" style="7" bestFit="1" customWidth="1"/>
    <col min="5602" max="5602" width="9.140625" style="7"/>
    <col min="5603" max="5603" width="10" style="7" bestFit="1" customWidth="1"/>
    <col min="5604" max="5607" width="10" style="7" customWidth="1"/>
    <col min="5608" max="5608" width="14.7109375" style="7" customWidth="1"/>
    <col min="5609" max="5612" width="10" style="7" customWidth="1"/>
    <col min="5613" max="5613" width="14.7109375" style="7" customWidth="1"/>
    <col min="5614" max="5617" width="10" style="7" customWidth="1"/>
    <col min="5618" max="5618" width="14.7109375" style="7" customWidth="1"/>
    <col min="5619" max="5619" width="9.85546875" style="7" customWidth="1"/>
    <col min="5620" max="5620" width="9.140625" style="7" customWidth="1"/>
    <col min="5621" max="5621" width="9.42578125" style="7" customWidth="1"/>
    <col min="5622" max="5626" width="9.140625" style="7" customWidth="1"/>
    <col min="5627" max="5627" width="11" style="7" customWidth="1"/>
    <col min="5628" max="5844" width="9.140625" style="7"/>
    <col min="5845" max="5845" width="4" style="7" customWidth="1"/>
    <col min="5846" max="5846" width="33.140625" style="7" customWidth="1"/>
    <col min="5847" max="5847" width="80.28515625" style="7" customWidth="1"/>
    <col min="5848" max="5848" width="10" style="7" bestFit="1" customWidth="1"/>
    <col min="5849" max="5849" width="13.85546875" style="7" customWidth="1"/>
    <col min="5850" max="5850" width="14.140625" style="7" customWidth="1"/>
    <col min="5851" max="5851" width="9.85546875" style="7" bestFit="1" customWidth="1"/>
    <col min="5852" max="5852" width="9.140625" style="7"/>
    <col min="5853" max="5853" width="10" style="7" bestFit="1" customWidth="1"/>
    <col min="5854" max="5854" width="9.85546875" style="7" bestFit="1" customWidth="1"/>
    <col min="5855" max="5855" width="9.140625" style="7"/>
    <col min="5856" max="5856" width="10" style="7" bestFit="1" customWidth="1"/>
    <col min="5857" max="5857" width="9.85546875" style="7" bestFit="1" customWidth="1"/>
    <col min="5858" max="5858" width="9.140625" style="7"/>
    <col min="5859" max="5859" width="10" style="7" bestFit="1" customWidth="1"/>
    <col min="5860" max="5863" width="10" style="7" customWidth="1"/>
    <col min="5864" max="5864" width="14.7109375" style="7" customWidth="1"/>
    <col min="5865" max="5868" width="10" style="7" customWidth="1"/>
    <col min="5869" max="5869" width="14.7109375" style="7" customWidth="1"/>
    <col min="5870" max="5873" width="10" style="7" customWidth="1"/>
    <col min="5874" max="5874" width="14.7109375" style="7" customWidth="1"/>
    <col min="5875" max="5875" width="9.85546875" style="7" customWidth="1"/>
    <col min="5876" max="5876" width="9.140625" style="7" customWidth="1"/>
    <col min="5877" max="5877" width="9.42578125" style="7" customWidth="1"/>
    <col min="5878" max="5882" width="9.140625" style="7" customWidth="1"/>
    <col min="5883" max="5883" width="11" style="7" customWidth="1"/>
    <col min="5884" max="6100" width="9.140625" style="7"/>
    <col min="6101" max="6101" width="4" style="7" customWidth="1"/>
    <col min="6102" max="6102" width="33.140625" style="7" customWidth="1"/>
    <col min="6103" max="6103" width="80.28515625" style="7" customWidth="1"/>
    <col min="6104" max="6104" width="10" style="7" bestFit="1" customWidth="1"/>
    <col min="6105" max="6105" width="13.85546875" style="7" customWidth="1"/>
    <col min="6106" max="6106" width="14.140625" style="7" customWidth="1"/>
    <col min="6107" max="6107" width="9.85546875" style="7" bestFit="1" customWidth="1"/>
    <col min="6108" max="6108" width="9.140625" style="7"/>
    <col min="6109" max="6109" width="10" style="7" bestFit="1" customWidth="1"/>
    <col min="6110" max="6110" width="9.85546875" style="7" bestFit="1" customWidth="1"/>
    <col min="6111" max="6111" width="9.140625" style="7"/>
    <col min="6112" max="6112" width="10" style="7" bestFit="1" customWidth="1"/>
    <col min="6113" max="6113" width="9.85546875" style="7" bestFit="1" customWidth="1"/>
    <col min="6114" max="6114" width="9.140625" style="7"/>
    <col min="6115" max="6115" width="10" style="7" bestFit="1" customWidth="1"/>
    <col min="6116" max="6119" width="10" style="7" customWidth="1"/>
    <col min="6120" max="6120" width="14.7109375" style="7" customWidth="1"/>
    <col min="6121" max="6124" width="10" style="7" customWidth="1"/>
    <col min="6125" max="6125" width="14.7109375" style="7" customWidth="1"/>
    <col min="6126" max="6129" width="10" style="7" customWidth="1"/>
    <col min="6130" max="6130" width="14.7109375" style="7" customWidth="1"/>
    <col min="6131" max="6131" width="9.85546875" style="7" customWidth="1"/>
    <col min="6132" max="6132" width="9.140625" style="7" customWidth="1"/>
    <col min="6133" max="6133" width="9.42578125" style="7" customWidth="1"/>
    <col min="6134" max="6138" width="9.140625" style="7" customWidth="1"/>
    <col min="6139" max="6139" width="11" style="7" customWidth="1"/>
    <col min="6140" max="6356" width="9.140625" style="7"/>
    <col min="6357" max="6357" width="4" style="7" customWidth="1"/>
    <col min="6358" max="6358" width="33.140625" style="7" customWidth="1"/>
    <col min="6359" max="6359" width="80.28515625" style="7" customWidth="1"/>
    <col min="6360" max="6360" width="10" style="7" bestFit="1" customWidth="1"/>
    <col min="6361" max="6361" width="13.85546875" style="7" customWidth="1"/>
    <col min="6362" max="6362" width="14.140625" style="7" customWidth="1"/>
    <col min="6363" max="6363" width="9.85546875" style="7" bestFit="1" customWidth="1"/>
    <col min="6364" max="6364" width="9.140625" style="7"/>
    <col min="6365" max="6365" width="10" style="7" bestFit="1" customWidth="1"/>
    <col min="6366" max="6366" width="9.85546875" style="7" bestFit="1" customWidth="1"/>
    <col min="6367" max="6367" width="9.140625" style="7"/>
    <col min="6368" max="6368" width="10" style="7" bestFit="1" customWidth="1"/>
    <col min="6369" max="6369" width="9.85546875" style="7" bestFit="1" customWidth="1"/>
    <col min="6370" max="6370" width="9.140625" style="7"/>
    <col min="6371" max="6371" width="10" style="7" bestFit="1" customWidth="1"/>
    <col min="6372" max="6375" width="10" style="7" customWidth="1"/>
    <col min="6376" max="6376" width="14.7109375" style="7" customWidth="1"/>
    <col min="6377" max="6380" width="10" style="7" customWidth="1"/>
    <col min="6381" max="6381" width="14.7109375" style="7" customWidth="1"/>
    <col min="6382" max="6385" width="10" style="7" customWidth="1"/>
    <col min="6386" max="6386" width="14.7109375" style="7" customWidth="1"/>
    <col min="6387" max="6387" width="9.85546875" style="7" customWidth="1"/>
    <col min="6388" max="6388" width="9.140625" style="7" customWidth="1"/>
    <col min="6389" max="6389" width="9.42578125" style="7" customWidth="1"/>
    <col min="6390" max="6394" width="9.140625" style="7" customWidth="1"/>
    <col min="6395" max="6395" width="11" style="7" customWidth="1"/>
    <col min="6396" max="6612" width="9.140625" style="7"/>
    <col min="6613" max="6613" width="4" style="7" customWidth="1"/>
    <col min="6614" max="6614" width="33.140625" style="7" customWidth="1"/>
    <col min="6615" max="6615" width="80.28515625" style="7" customWidth="1"/>
    <col min="6616" max="6616" width="10" style="7" bestFit="1" customWidth="1"/>
    <col min="6617" max="6617" width="13.85546875" style="7" customWidth="1"/>
    <col min="6618" max="6618" width="14.140625" style="7" customWidth="1"/>
    <col min="6619" max="6619" width="9.85546875" style="7" bestFit="1" customWidth="1"/>
    <col min="6620" max="6620" width="9.140625" style="7"/>
    <col min="6621" max="6621" width="10" style="7" bestFit="1" customWidth="1"/>
    <col min="6622" max="6622" width="9.85546875" style="7" bestFit="1" customWidth="1"/>
    <col min="6623" max="6623" width="9.140625" style="7"/>
    <col min="6624" max="6624" width="10" style="7" bestFit="1" customWidth="1"/>
    <col min="6625" max="6625" width="9.85546875" style="7" bestFit="1" customWidth="1"/>
    <col min="6626" max="6626" width="9.140625" style="7"/>
    <col min="6627" max="6627" width="10" style="7" bestFit="1" customWidth="1"/>
    <col min="6628" max="6631" width="10" style="7" customWidth="1"/>
    <col min="6632" max="6632" width="14.7109375" style="7" customWidth="1"/>
    <col min="6633" max="6636" width="10" style="7" customWidth="1"/>
    <col min="6637" max="6637" width="14.7109375" style="7" customWidth="1"/>
    <col min="6638" max="6641" width="10" style="7" customWidth="1"/>
    <col min="6642" max="6642" width="14.7109375" style="7" customWidth="1"/>
    <col min="6643" max="6643" width="9.85546875" style="7" customWidth="1"/>
    <col min="6644" max="6644" width="9.140625" style="7" customWidth="1"/>
    <col min="6645" max="6645" width="9.42578125" style="7" customWidth="1"/>
    <col min="6646" max="6650" width="9.140625" style="7" customWidth="1"/>
    <col min="6651" max="6651" width="11" style="7" customWidth="1"/>
    <col min="6652" max="6868" width="9.140625" style="7"/>
    <col min="6869" max="6869" width="4" style="7" customWidth="1"/>
    <col min="6870" max="6870" width="33.140625" style="7" customWidth="1"/>
    <col min="6871" max="6871" width="80.28515625" style="7" customWidth="1"/>
    <col min="6872" max="6872" width="10" style="7" bestFit="1" customWidth="1"/>
    <col min="6873" max="6873" width="13.85546875" style="7" customWidth="1"/>
    <col min="6874" max="6874" width="14.140625" style="7" customWidth="1"/>
    <col min="6875" max="6875" width="9.85546875" style="7" bestFit="1" customWidth="1"/>
    <col min="6876" max="6876" width="9.140625" style="7"/>
    <col min="6877" max="6877" width="10" style="7" bestFit="1" customWidth="1"/>
    <col min="6878" max="6878" width="9.85546875" style="7" bestFit="1" customWidth="1"/>
    <col min="6879" max="6879" width="9.140625" style="7"/>
    <col min="6880" max="6880" width="10" style="7" bestFit="1" customWidth="1"/>
    <col min="6881" max="6881" width="9.85546875" style="7" bestFit="1" customWidth="1"/>
    <col min="6882" max="6882" width="9.140625" style="7"/>
    <col min="6883" max="6883" width="10" style="7" bestFit="1" customWidth="1"/>
    <col min="6884" max="6887" width="10" style="7" customWidth="1"/>
    <col min="6888" max="6888" width="14.7109375" style="7" customWidth="1"/>
    <col min="6889" max="6892" width="10" style="7" customWidth="1"/>
    <col min="6893" max="6893" width="14.7109375" style="7" customWidth="1"/>
    <col min="6894" max="6897" width="10" style="7" customWidth="1"/>
    <col min="6898" max="6898" width="14.7109375" style="7" customWidth="1"/>
    <col min="6899" max="6899" width="9.85546875" style="7" customWidth="1"/>
    <col min="6900" max="6900" width="9.140625" style="7" customWidth="1"/>
    <col min="6901" max="6901" width="9.42578125" style="7" customWidth="1"/>
    <col min="6902" max="6906" width="9.140625" style="7" customWidth="1"/>
    <col min="6907" max="6907" width="11" style="7" customWidth="1"/>
    <col min="6908" max="7124" width="9.140625" style="7"/>
    <col min="7125" max="7125" width="4" style="7" customWidth="1"/>
    <col min="7126" max="7126" width="33.140625" style="7" customWidth="1"/>
    <col min="7127" max="7127" width="80.28515625" style="7" customWidth="1"/>
    <col min="7128" max="7128" width="10" style="7" bestFit="1" customWidth="1"/>
    <col min="7129" max="7129" width="13.85546875" style="7" customWidth="1"/>
    <col min="7130" max="7130" width="14.140625" style="7" customWidth="1"/>
    <col min="7131" max="7131" width="9.85546875" style="7" bestFit="1" customWidth="1"/>
    <col min="7132" max="7132" width="9.140625" style="7"/>
    <col min="7133" max="7133" width="10" style="7" bestFit="1" customWidth="1"/>
    <col min="7134" max="7134" width="9.85546875" style="7" bestFit="1" customWidth="1"/>
    <col min="7135" max="7135" width="9.140625" style="7"/>
    <col min="7136" max="7136" width="10" style="7" bestFit="1" customWidth="1"/>
    <col min="7137" max="7137" width="9.85546875" style="7" bestFit="1" customWidth="1"/>
    <col min="7138" max="7138" width="9.140625" style="7"/>
    <col min="7139" max="7139" width="10" style="7" bestFit="1" customWidth="1"/>
    <col min="7140" max="7143" width="10" style="7" customWidth="1"/>
    <col min="7144" max="7144" width="14.7109375" style="7" customWidth="1"/>
    <col min="7145" max="7148" width="10" style="7" customWidth="1"/>
    <col min="7149" max="7149" width="14.7109375" style="7" customWidth="1"/>
    <col min="7150" max="7153" width="10" style="7" customWidth="1"/>
    <col min="7154" max="7154" width="14.7109375" style="7" customWidth="1"/>
    <col min="7155" max="7155" width="9.85546875" style="7" customWidth="1"/>
    <col min="7156" max="7156" width="9.140625" style="7" customWidth="1"/>
    <col min="7157" max="7157" width="9.42578125" style="7" customWidth="1"/>
    <col min="7158" max="7162" width="9.140625" style="7" customWidth="1"/>
    <col min="7163" max="7163" width="11" style="7" customWidth="1"/>
    <col min="7164" max="7380" width="9.140625" style="7"/>
    <col min="7381" max="7381" width="4" style="7" customWidth="1"/>
    <col min="7382" max="7382" width="33.140625" style="7" customWidth="1"/>
    <col min="7383" max="7383" width="80.28515625" style="7" customWidth="1"/>
    <col min="7384" max="7384" width="10" style="7" bestFit="1" customWidth="1"/>
    <col min="7385" max="7385" width="13.85546875" style="7" customWidth="1"/>
    <col min="7386" max="7386" width="14.140625" style="7" customWidth="1"/>
    <col min="7387" max="7387" width="9.85546875" style="7" bestFit="1" customWidth="1"/>
    <col min="7388" max="7388" width="9.140625" style="7"/>
    <col min="7389" max="7389" width="10" style="7" bestFit="1" customWidth="1"/>
    <col min="7390" max="7390" width="9.85546875" style="7" bestFit="1" customWidth="1"/>
    <col min="7391" max="7391" width="9.140625" style="7"/>
    <col min="7392" max="7392" width="10" style="7" bestFit="1" customWidth="1"/>
    <col min="7393" max="7393" width="9.85546875" style="7" bestFit="1" customWidth="1"/>
    <col min="7394" max="7394" width="9.140625" style="7"/>
    <col min="7395" max="7395" width="10" style="7" bestFit="1" customWidth="1"/>
    <col min="7396" max="7399" width="10" style="7" customWidth="1"/>
    <col min="7400" max="7400" width="14.7109375" style="7" customWidth="1"/>
    <col min="7401" max="7404" width="10" style="7" customWidth="1"/>
    <col min="7405" max="7405" width="14.7109375" style="7" customWidth="1"/>
    <col min="7406" max="7409" width="10" style="7" customWidth="1"/>
    <col min="7410" max="7410" width="14.7109375" style="7" customWidth="1"/>
    <col min="7411" max="7411" width="9.85546875" style="7" customWidth="1"/>
    <col min="7412" max="7412" width="9.140625" style="7" customWidth="1"/>
    <col min="7413" max="7413" width="9.42578125" style="7" customWidth="1"/>
    <col min="7414" max="7418" width="9.140625" style="7" customWidth="1"/>
    <col min="7419" max="7419" width="11" style="7" customWidth="1"/>
    <col min="7420" max="7636" width="9.140625" style="7"/>
    <col min="7637" max="7637" width="4" style="7" customWidth="1"/>
    <col min="7638" max="7638" width="33.140625" style="7" customWidth="1"/>
    <col min="7639" max="7639" width="80.28515625" style="7" customWidth="1"/>
    <col min="7640" max="7640" width="10" style="7" bestFit="1" customWidth="1"/>
    <col min="7641" max="7641" width="13.85546875" style="7" customWidth="1"/>
    <col min="7642" max="7642" width="14.140625" style="7" customWidth="1"/>
    <col min="7643" max="7643" width="9.85546875" style="7" bestFit="1" customWidth="1"/>
    <col min="7644" max="7644" width="9.140625" style="7"/>
    <col min="7645" max="7645" width="10" style="7" bestFit="1" customWidth="1"/>
    <col min="7646" max="7646" width="9.85546875" style="7" bestFit="1" customWidth="1"/>
    <col min="7647" max="7647" width="9.140625" style="7"/>
    <col min="7648" max="7648" width="10" style="7" bestFit="1" customWidth="1"/>
    <col min="7649" max="7649" width="9.85546875" style="7" bestFit="1" customWidth="1"/>
    <col min="7650" max="7650" width="9.140625" style="7"/>
    <col min="7651" max="7651" width="10" style="7" bestFit="1" customWidth="1"/>
    <col min="7652" max="7655" width="10" style="7" customWidth="1"/>
    <col min="7656" max="7656" width="14.7109375" style="7" customWidth="1"/>
    <col min="7657" max="7660" width="10" style="7" customWidth="1"/>
    <col min="7661" max="7661" width="14.7109375" style="7" customWidth="1"/>
    <col min="7662" max="7665" width="10" style="7" customWidth="1"/>
    <col min="7666" max="7666" width="14.7109375" style="7" customWidth="1"/>
    <col min="7667" max="7667" width="9.85546875" style="7" customWidth="1"/>
    <col min="7668" max="7668" width="9.140625" style="7" customWidth="1"/>
    <col min="7669" max="7669" width="9.42578125" style="7" customWidth="1"/>
    <col min="7670" max="7674" width="9.140625" style="7" customWidth="1"/>
    <col min="7675" max="7675" width="11" style="7" customWidth="1"/>
    <col min="7676" max="7892" width="9.140625" style="7"/>
    <col min="7893" max="7893" width="4" style="7" customWidth="1"/>
    <col min="7894" max="7894" width="33.140625" style="7" customWidth="1"/>
    <col min="7895" max="7895" width="80.28515625" style="7" customWidth="1"/>
    <col min="7896" max="7896" width="10" style="7" bestFit="1" customWidth="1"/>
    <col min="7897" max="7897" width="13.85546875" style="7" customWidth="1"/>
    <col min="7898" max="7898" width="14.140625" style="7" customWidth="1"/>
    <col min="7899" max="7899" width="9.85546875" style="7" bestFit="1" customWidth="1"/>
    <col min="7900" max="7900" width="9.140625" style="7"/>
    <col min="7901" max="7901" width="10" style="7" bestFit="1" customWidth="1"/>
    <col min="7902" max="7902" width="9.85546875" style="7" bestFit="1" customWidth="1"/>
    <col min="7903" max="7903" width="9.140625" style="7"/>
    <col min="7904" max="7904" width="10" style="7" bestFit="1" customWidth="1"/>
    <col min="7905" max="7905" width="9.85546875" style="7" bestFit="1" customWidth="1"/>
    <col min="7906" max="7906" width="9.140625" style="7"/>
    <col min="7907" max="7907" width="10" style="7" bestFit="1" customWidth="1"/>
    <col min="7908" max="7911" width="10" style="7" customWidth="1"/>
    <col min="7912" max="7912" width="14.7109375" style="7" customWidth="1"/>
    <col min="7913" max="7916" width="10" style="7" customWidth="1"/>
    <col min="7917" max="7917" width="14.7109375" style="7" customWidth="1"/>
    <col min="7918" max="7921" width="10" style="7" customWidth="1"/>
    <col min="7922" max="7922" width="14.7109375" style="7" customWidth="1"/>
    <col min="7923" max="7923" width="9.85546875" style="7" customWidth="1"/>
    <col min="7924" max="7924" width="9.140625" style="7" customWidth="1"/>
    <col min="7925" max="7925" width="9.42578125" style="7" customWidth="1"/>
    <col min="7926" max="7930" width="9.140625" style="7" customWidth="1"/>
    <col min="7931" max="7931" width="11" style="7" customWidth="1"/>
    <col min="7932" max="8148" width="9.140625" style="7"/>
    <col min="8149" max="8149" width="4" style="7" customWidth="1"/>
    <col min="8150" max="8150" width="33.140625" style="7" customWidth="1"/>
    <col min="8151" max="8151" width="80.28515625" style="7" customWidth="1"/>
    <col min="8152" max="8152" width="10" style="7" bestFit="1" customWidth="1"/>
    <col min="8153" max="8153" width="13.85546875" style="7" customWidth="1"/>
    <col min="8154" max="8154" width="14.140625" style="7" customWidth="1"/>
    <col min="8155" max="8155" width="9.85546875" style="7" bestFit="1" customWidth="1"/>
    <col min="8156" max="8156" width="9.140625" style="7"/>
    <col min="8157" max="8157" width="10" style="7" bestFit="1" customWidth="1"/>
    <col min="8158" max="8158" width="9.85546875" style="7" bestFit="1" customWidth="1"/>
    <col min="8159" max="8159" width="9.140625" style="7"/>
    <col min="8160" max="8160" width="10" style="7" bestFit="1" customWidth="1"/>
    <col min="8161" max="8161" width="9.85546875" style="7" bestFit="1" customWidth="1"/>
    <col min="8162" max="8162" width="9.140625" style="7"/>
    <col min="8163" max="8163" width="10" style="7" bestFit="1" customWidth="1"/>
    <col min="8164" max="8167" width="10" style="7" customWidth="1"/>
    <col min="8168" max="8168" width="14.7109375" style="7" customWidth="1"/>
    <col min="8169" max="8172" width="10" style="7" customWidth="1"/>
    <col min="8173" max="8173" width="14.7109375" style="7" customWidth="1"/>
    <col min="8174" max="8177" width="10" style="7" customWidth="1"/>
    <col min="8178" max="8178" width="14.7109375" style="7" customWidth="1"/>
    <col min="8179" max="8179" width="9.85546875" style="7" customWidth="1"/>
    <col min="8180" max="8180" width="9.140625" style="7" customWidth="1"/>
    <col min="8181" max="8181" width="9.42578125" style="7" customWidth="1"/>
    <col min="8182" max="8186" width="9.140625" style="7" customWidth="1"/>
    <col min="8187" max="8187" width="11" style="7" customWidth="1"/>
    <col min="8188" max="8404" width="9.140625" style="7"/>
    <col min="8405" max="8405" width="4" style="7" customWidth="1"/>
    <col min="8406" max="8406" width="33.140625" style="7" customWidth="1"/>
    <col min="8407" max="8407" width="80.28515625" style="7" customWidth="1"/>
    <col min="8408" max="8408" width="10" style="7" bestFit="1" customWidth="1"/>
    <col min="8409" max="8409" width="13.85546875" style="7" customWidth="1"/>
    <col min="8410" max="8410" width="14.140625" style="7" customWidth="1"/>
    <col min="8411" max="8411" width="9.85546875" style="7" bestFit="1" customWidth="1"/>
    <col min="8412" max="8412" width="9.140625" style="7"/>
    <col min="8413" max="8413" width="10" style="7" bestFit="1" customWidth="1"/>
    <col min="8414" max="8414" width="9.85546875" style="7" bestFit="1" customWidth="1"/>
    <col min="8415" max="8415" width="9.140625" style="7"/>
    <col min="8416" max="8416" width="10" style="7" bestFit="1" customWidth="1"/>
    <col min="8417" max="8417" width="9.85546875" style="7" bestFit="1" customWidth="1"/>
    <col min="8418" max="8418" width="9.140625" style="7"/>
    <col min="8419" max="8419" width="10" style="7" bestFit="1" customWidth="1"/>
    <col min="8420" max="8423" width="10" style="7" customWidth="1"/>
    <col min="8424" max="8424" width="14.7109375" style="7" customWidth="1"/>
    <col min="8425" max="8428" width="10" style="7" customWidth="1"/>
    <col min="8429" max="8429" width="14.7109375" style="7" customWidth="1"/>
    <col min="8430" max="8433" width="10" style="7" customWidth="1"/>
    <col min="8434" max="8434" width="14.7109375" style="7" customWidth="1"/>
    <col min="8435" max="8435" width="9.85546875" style="7" customWidth="1"/>
    <col min="8436" max="8436" width="9.140625" style="7" customWidth="1"/>
    <col min="8437" max="8437" width="9.42578125" style="7" customWidth="1"/>
    <col min="8438" max="8442" width="9.140625" style="7" customWidth="1"/>
    <col min="8443" max="8443" width="11" style="7" customWidth="1"/>
    <col min="8444" max="8660" width="9.140625" style="7"/>
    <col min="8661" max="8661" width="4" style="7" customWidth="1"/>
    <col min="8662" max="8662" width="33.140625" style="7" customWidth="1"/>
    <col min="8663" max="8663" width="80.28515625" style="7" customWidth="1"/>
    <col min="8664" max="8664" width="10" style="7" bestFit="1" customWidth="1"/>
    <col min="8665" max="8665" width="13.85546875" style="7" customWidth="1"/>
    <col min="8666" max="8666" width="14.140625" style="7" customWidth="1"/>
    <col min="8667" max="8667" width="9.85546875" style="7" bestFit="1" customWidth="1"/>
    <col min="8668" max="8668" width="9.140625" style="7"/>
    <col min="8669" max="8669" width="10" style="7" bestFit="1" customWidth="1"/>
    <col min="8670" max="8670" width="9.85546875" style="7" bestFit="1" customWidth="1"/>
    <col min="8671" max="8671" width="9.140625" style="7"/>
    <col min="8672" max="8672" width="10" style="7" bestFit="1" customWidth="1"/>
    <col min="8673" max="8673" width="9.85546875" style="7" bestFit="1" customWidth="1"/>
    <col min="8674" max="8674" width="9.140625" style="7"/>
    <col min="8675" max="8675" width="10" style="7" bestFit="1" customWidth="1"/>
    <col min="8676" max="8679" width="10" style="7" customWidth="1"/>
    <col min="8680" max="8680" width="14.7109375" style="7" customWidth="1"/>
    <col min="8681" max="8684" width="10" style="7" customWidth="1"/>
    <col min="8685" max="8685" width="14.7109375" style="7" customWidth="1"/>
    <col min="8686" max="8689" width="10" style="7" customWidth="1"/>
    <col min="8690" max="8690" width="14.7109375" style="7" customWidth="1"/>
    <col min="8691" max="8691" width="9.85546875" style="7" customWidth="1"/>
    <col min="8692" max="8692" width="9.140625" style="7" customWidth="1"/>
    <col min="8693" max="8693" width="9.42578125" style="7" customWidth="1"/>
    <col min="8694" max="8698" width="9.140625" style="7" customWidth="1"/>
    <col min="8699" max="8699" width="11" style="7" customWidth="1"/>
    <col min="8700" max="8916" width="9.140625" style="7"/>
    <col min="8917" max="8917" width="4" style="7" customWidth="1"/>
    <col min="8918" max="8918" width="33.140625" style="7" customWidth="1"/>
    <col min="8919" max="8919" width="80.28515625" style="7" customWidth="1"/>
    <col min="8920" max="8920" width="10" style="7" bestFit="1" customWidth="1"/>
    <col min="8921" max="8921" width="13.85546875" style="7" customWidth="1"/>
    <col min="8922" max="8922" width="14.140625" style="7" customWidth="1"/>
    <col min="8923" max="8923" width="9.85546875" style="7" bestFit="1" customWidth="1"/>
    <col min="8924" max="8924" width="9.140625" style="7"/>
    <col min="8925" max="8925" width="10" style="7" bestFit="1" customWidth="1"/>
    <col min="8926" max="8926" width="9.85546875" style="7" bestFit="1" customWidth="1"/>
    <col min="8927" max="8927" width="9.140625" style="7"/>
    <col min="8928" max="8928" width="10" style="7" bestFit="1" customWidth="1"/>
    <col min="8929" max="8929" width="9.85546875" style="7" bestFit="1" customWidth="1"/>
    <col min="8930" max="8930" width="9.140625" style="7"/>
    <col min="8931" max="8931" width="10" style="7" bestFit="1" customWidth="1"/>
    <col min="8932" max="8935" width="10" style="7" customWidth="1"/>
    <col min="8936" max="8936" width="14.7109375" style="7" customWidth="1"/>
    <col min="8937" max="8940" width="10" style="7" customWidth="1"/>
    <col min="8941" max="8941" width="14.7109375" style="7" customWidth="1"/>
    <col min="8942" max="8945" width="10" style="7" customWidth="1"/>
    <col min="8946" max="8946" width="14.7109375" style="7" customWidth="1"/>
    <col min="8947" max="8947" width="9.85546875" style="7" customWidth="1"/>
    <col min="8948" max="8948" width="9.140625" style="7" customWidth="1"/>
    <col min="8949" max="8949" width="9.42578125" style="7" customWidth="1"/>
    <col min="8950" max="8954" width="9.140625" style="7" customWidth="1"/>
    <col min="8955" max="8955" width="11" style="7" customWidth="1"/>
    <col min="8956" max="9172" width="9.140625" style="7"/>
    <col min="9173" max="9173" width="4" style="7" customWidth="1"/>
    <col min="9174" max="9174" width="33.140625" style="7" customWidth="1"/>
    <col min="9175" max="9175" width="80.28515625" style="7" customWidth="1"/>
    <col min="9176" max="9176" width="10" style="7" bestFit="1" customWidth="1"/>
    <col min="9177" max="9177" width="13.85546875" style="7" customWidth="1"/>
    <col min="9178" max="9178" width="14.140625" style="7" customWidth="1"/>
    <col min="9179" max="9179" width="9.85546875" style="7" bestFit="1" customWidth="1"/>
    <col min="9180" max="9180" width="9.140625" style="7"/>
    <col min="9181" max="9181" width="10" style="7" bestFit="1" customWidth="1"/>
    <col min="9182" max="9182" width="9.85546875" style="7" bestFit="1" customWidth="1"/>
    <col min="9183" max="9183" width="9.140625" style="7"/>
    <col min="9184" max="9184" width="10" style="7" bestFit="1" customWidth="1"/>
    <col min="9185" max="9185" width="9.85546875" style="7" bestFit="1" customWidth="1"/>
    <col min="9186" max="9186" width="9.140625" style="7"/>
    <col min="9187" max="9187" width="10" style="7" bestFit="1" customWidth="1"/>
    <col min="9188" max="9191" width="10" style="7" customWidth="1"/>
    <col min="9192" max="9192" width="14.7109375" style="7" customWidth="1"/>
    <col min="9193" max="9196" width="10" style="7" customWidth="1"/>
    <col min="9197" max="9197" width="14.7109375" style="7" customWidth="1"/>
    <col min="9198" max="9201" width="10" style="7" customWidth="1"/>
    <col min="9202" max="9202" width="14.7109375" style="7" customWidth="1"/>
    <col min="9203" max="9203" width="9.85546875" style="7" customWidth="1"/>
    <col min="9204" max="9204" width="9.140625" style="7" customWidth="1"/>
    <col min="9205" max="9205" width="9.42578125" style="7" customWidth="1"/>
    <col min="9206" max="9210" width="9.140625" style="7" customWidth="1"/>
    <col min="9211" max="9211" width="11" style="7" customWidth="1"/>
    <col min="9212" max="9428" width="9.140625" style="7"/>
    <col min="9429" max="9429" width="4" style="7" customWidth="1"/>
    <col min="9430" max="9430" width="33.140625" style="7" customWidth="1"/>
    <col min="9431" max="9431" width="80.28515625" style="7" customWidth="1"/>
    <col min="9432" max="9432" width="10" style="7" bestFit="1" customWidth="1"/>
    <col min="9433" max="9433" width="13.85546875" style="7" customWidth="1"/>
    <col min="9434" max="9434" width="14.140625" style="7" customWidth="1"/>
    <col min="9435" max="9435" width="9.85546875" style="7" bestFit="1" customWidth="1"/>
    <col min="9436" max="9436" width="9.140625" style="7"/>
    <col min="9437" max="9437" width="10" style="7" bestFit="1" customWidth="1"/>
    <col min="9438" max="9438" width="9.85546875" style="7" bestFit="1" customWidth="1"/>
    <col min="9439" max="9439" width="9.140625" style="7"/>
    <col min="9440" max="9440" width="10" style="7" bestFit="1" customWidth="1"/>
    <col min="9441" max="9441" width="9.85546875" style="7" bestFit="1" customWidth="1"/>
    <col min="9442" max="9442" width="9.140625" style="7"/>
    <col min="9443" max="9443" width="10" style="7" bestFit="1" customWidth="1"/>
    <col min="9444" max="9447" width="10" style="7" customWidth="1"/>
    <col min="9448" max="9448" width="14.7109375" style="7" customWidth="1"/>
    <col min="9449" max="9452" width="10" style="7" customWidth="1"/>
    <col min="9453" max="9453" width="14.7109375" style="7" customWidth="1"/>
    <col min="9454" max="9457" width="10" style="7" customWidth="1"/>
    <col min="9458" max="9458" width="14.7109375" style="7" customWidth="1"/>
    <col min="9459" max="9459" width="9.85546875" style="7" customWidth="1"/>
    <col min="9460" max="9460" width="9.140625" style="7" customWidth="1"/>
    <col min="9461" max="9461" width="9.42578125" style="7" customWidth="1"/>
    <col min="9462" max="9466" width="9.140625" style="7" customWidth="1"/>
    <col min="9467" max="9467" width="11" style="7" customWidth="1"/>
    <col min="9468" max="9684" width="9.140625" style="7"/>
    <col min="9685" max="9685" width="4" style="7" customWidth="1"/>
    <col min="9686" max="9686" width="33.140625" style="7" customWidth="1"/>
    <col min="9687" max="9687" width="80.28515625" style="7" customWidth="1"/>
    <col min="9688" max="9688" width="10" style="7" bestFit="1" customWidth="1"/>
    <col min="9689" max="9689" width="13.85546875" style="7" customWidth="1"/>
    <col min="9690" max="9690" width="14.140625" style="7" customWidth="1"/>
    <col min="9691" max="9691" width="9.85546875" style="7" bestFit="1" customWidth="1"/>
    <col min="9692" max="9692" width="9.140625" style="7"/>
    <col min="9693" max="9693" width="10" style="7" bestFit="1" customWidth="1"/>
    <col min="9694" max="9694" width="9.85546875" style="7" bestFit="1" customWidth="1"/>
    <col min="9695" max="9695" width="9.140625" style="7"/>
    <col min="9696" max="9696" width="10" style="7" bestFit="1" customWidth="1"/>
    <col min="9697" max="9697" width="9.85546875" style="7" bestFit="1" customWidth="1"/>
    <col min="9698" max="9698" width="9.140625" style="7"/>
    <col min="9699" max="9699" width="10" style="7" bestFit="1" customWidth="1"/>
    <col min="9700" max="9703" width="10" style="7" customWidth="1"/>
    <col min="9704" max="9704" width="14.7109375" style="7" customWidth="1"/>
    <col min="9705" max="9708" width="10" style="7" customWidth="1"/>
    <col min="9709" max="9709" width="14.7109375" style="7" customWidth="1"/>
    <col min="9710" max="9713" width="10" style="7" customWidth="1"/>
    <col min="9714" max="9714" width="14.7109375" style="7" customWidth="1"/>
    <col min="9715" max="9715" width="9.85546875" style="7" customWidth="1"/>
    <col min="9716" max="9716" width="9.140625" style="7" customWidth="1"/>
    <col min="9717" max="9717" width="9.42578125" style="7" customWidth="1"/>
    <col min="9718" max="9722" width="9.140625" style="7" customWidth="1"/>
    <col min="9723" max="9723" width="11" style="7" customWidth="1"/>
    <col min="9724" max="9940" width="9.140625" style="7"/>
    <col min="9941" max="9941" width="4" style="7" customWidth="1"/>
    <col min="9942" max="9942" width="33.140625" style="7" customWidth="1"/>
    <col min="9943" max="9943" width="80.28515625" style="7" customWidth="1"/>
    <col min="9944" max="9944" width="10" style="7" bestFit="1" customWidth="1"/>
    <col min="9945" max="9945" width="13.85546875" style="7" customWidth="1"/>
    <col min="9946" max="9946" width="14.140625" style="7" customWidth="1"/>
    <col min="9947" max="9947" width="9.85546875" style="7" bestFit="1" customWidth="1"/>
    <col min="9948" max="9948" width="9.140625" style="7"/>
    <col min="9949" max="9949" width="10" style="7" bestFit="1" customWidth="1"/>
    <col min="9950" max="9950" width="9.85546875" style="7" bestFit="1" customWidth="1"/>
    <col min="9951" max="9951" width="9.140625" style="7"/>
    <col min="9952" max="9952" width="10" style="7" bestFit="1" customWidth="1"/>
    <col min="9953" max="9953" width="9.85546875" style="7" bestFit="1" customWidth="1"/>
    <col min="9954" max="9954" width="9.140625" style="7"/>
    <col min="9955" max="9955" width="10" style="7" bestFit="1" customWidth="1"/>
    <col min="9956" max="9959" width="10" style="7" customWidth="1"/>
    <col min="9960" max="9960" width="14.7109375" style="7" customWidth="1"/>
    <col min="9961" max="9964" width="10" style="7" customWidth="1"/>
    <col min="9965" max="9965" width="14.7109375" style="7" customWidth="1"/>
    <col min="9966" max="9969" width="10" style="7" customWidth="1"/>
    <col min="9970" max="9970" width="14.7109375" style="7" customWidth="1"/>
    <col min="9971" max="9971" width="9.85546875" style="7" customWidth="1"/>
    <col min="9972" max="9972" width="9.140625" style="7" customWidth="1"/>
    <col min="9973" max="9973" width="9.42578125" style="7" customWidth="1"/>
    <col min="9974" max="9978" width="9.140625" style="7" customWidth="1"/>
    <col min="9979" max="9979" width="11" style="7" customWidth="1"/>
    <col min="9980" max="10196" width="9.140625" style="7"/>
    <col min="10197" max="10197" width="4" style="7" customWidth="1"/>
    <col min="10198" max="10198" width="33.140625" style="7" customWidth="1"/>
    <col min="10199" max="10199" width="80.28515625" style="7" customWidth="1"/>
    <col min="10200" max="10200" width="10" style="7" bestFit="1" customWidth="1"/>
    <col min="10201" max="10201" width="13.85546875" style="7" customWidth="1"/>
    <col min="10202" max="10202" width="14.140625" style="7" customWidth="1"/>
    <col min="10203" max="10203" width="9.85546875" style="7" bestFit="1" customWidth="1"/>
    <col min="10204" max="10204" width="9.140625" style="7"/>
    <col min="10205" max="10205" width="10" style="7" bestFit="1" customWidth="1"/>
    <col min="10206" max="10206" width="9.85546875" style="7" bestFit="1" customWidth="1"/>
    <col min="10207" max="10207" width="9.140625" style="7"/>
    <col min="10208" max="10208" width="10" style="7" bestFit="1" customWidth="1"/>
    <col min="10209" max="10209" width="9.85546875" style="7" bestFit="1" customWidth="1"/>
    <col min="10210" max="10210" width="9.140625" style="7"/>
    <col min="10211" max="10211" width="10" style="7" bestFit="1" customWidth="1"/>
    <col min="10212" max="10215" width="10" style="7" customWidth="1"/>
    <col min="10216" max="10216" width="14.7109375" style="7" customWidth="1"/>
    <col min="10217" max="10220" width="10" style="7" customWidth="1"/>
    <col min="10221" max="10221" width="14.7109375" style="7" customWidth="1"/>
    <col min="10222" max="10225" width="10" style="7" customWidth="1"/>
    <col min="10226" max="10226" width="14.7109375" style="7" customWidth="1"/>
    <col min="10227" max="10227" width="9.85546875" style="7" customWidth="1"/>
    <col min="10228" max="10228" width="9.140625" style="7" customWidth="1"/>
    <col min="10229" max="10229" width="9.42578125" style="7" customWidth="1"/>
    <col min="10230" max="10234" width="9.140625" style="7" customWidth="1"/>
    <col min="10235" max="10235" width="11" style="7" customWidth="1"/>
    <col min="10236" max="10452" width="9.140625" style="7"/>
    <col min="10453" max="10453" width="4" style="7" customWidth="1"/>
    <col min="10454" max="10454" width="33.140625" style="7" customWidth="1"/>
    <col min="10455" max="10455" width="80.28515625" style="7" customWidth="1"/>
    <col min="10456" max="10456" width="10" style="7" bestFit="1" customWidth="1"/>
    <col min="10457" max="10457" width="13.85546875" style="7" customWidth="1"/>
    <col min="10458" max="10458" width="14.140625" style="7" customWidth="1"/>
    <col min="10459" max="10459" width="9.85546875" style="7" bestFit="1" customWidth="1"/>
    <col min="10460" max="10460" width="9.140625" style="7"/>
    <col min="10461" max="10461" width="10" style="7" bestFit="1" customWidth="1"/>
    <col min="10462" max="10462" width="9.85546875" style="7" bestFit="1" customWidth="1"/>
    <col min="10463" max="10463" width="9.140625" style="7"/>
    <col min="10464" max="10464" width="10" style="7" bestFit="1" customWidth="1"/>
    <col min="10465" max="10465" width="9.85546875" style="7" bestFit="1" customWidth="1"/>
    <col min="10466" max="10466" width="9.140625" style="7"/>
    <col min="10467" max="10467" width="10" style="7" bestFit="1" customWidth="1"/>
    <col min="10468" max="10471" width="10" style="7" customWidth="1"/>
    <col min="10472" max="10472" width="14.7109375" style="7" customWidth="1"/>
    <col min="10473" max="10476" width="10" style="7" customWidth="1"/>
    <col min="10477" max="10477" width="14.7109375" style="7" customWidth="1"/>
    <col min="10478" max="10481" width="10" style="7" customWidth="1"/>
    <col min="10482" max="10482" width="14.7109375" style="7" customWidth="1"/>
    <col min="10483" max="10483" width="9.85546875" style="7" customWidth="1"/>
    <col min="10484" max="10484" width="9.140625" style="7" customWidth="1"/>
    <col min="10485" max="10485" width="9.42578125" style="7" customWidth="1"/>
    <col min="10486" max="10490" width="9.140625" style="7" customWidth="1"/>
    <col min="10491" max="10491" width="11" style="7" customWidth="1"/>
    <col min="10492" max="10708" width="9.140625" style="7"/>
    <col min="10709" max="10709" width="4" style="7" customWidth="1"/>
    <col min="10710" max="10710" width="33.140625" style="7" customWidth="1"/>
    <col min="10711" max="10711" width="80.28515625" style="7" customWidth="1"/>
    <col min="10712" max="10712" width="10" style="7" bestFit="1" customWidth="1"/>
    <col min="10713" max="10713" width="13.85546875" style="7" customWidth="1"/>
    <col min="10714" max="10714" width="14.140625" style="7" customWidth="1"/>
    <col min="10715" max="10715" width="9.85546875" style="7" bestFit="1" customWidth="1"/>
    <col min="10716" max="10716" width="9.140625" style="7"/>
    <col min="10717" max="10717" width="10" style="7" bestFit="1" customWidth="1"/>
    <col min="10718" max="10718" width="9.85546875" style="7" bestFit="1" customWidth="1"/>
    <col min="10719" max="10719" width="9.140625" style="7"/>
    <col min="10720" max="10720" width="10" style="7" bestFit="1" customWidth="1"/>
    <col min="10721" max="10721" width="9.85546875" style="7" bestFit="1" customWidth="1"/>
    <col min="10722" max="10722" width="9.140625" style="7"/>
    <col min="10723" max="10723" width="10" style="7" bestFit="1" customWidth="1"/>
    <col min="10724" max="10727" width="10" style="7" customWidth="1"/>
    <col min="10728" max="10728" width="14.7109375" style="7" customWidth="1"/>
    <col min="10729" max="10732" width="10" style="7" customWidth="1"/>
    <col min="10733" max="10733" width="14.7109375" style="7" customWidth="1"/>
    <col min="10734" max="10737" width="10" style="7" customWidth="1"/>
    <col min="10738" max="10738" width="14.7109375" style="7" customWidth="1"/>
    <col min="10739" max="10739" width="9.85546875" style="7" customWidth="1"/>
    <col min="10740" max="10740" width="9.140625" style="7" customWidth="1"/>
    <col min="10741" max="10741" width="9.42578125" style="7" customWidth="1"/>
    <col min="10742" max="10746" width="9.140625" style="7" customWidth="1"/>
    <col min="10747" max="10747" width="11" style="7" customWidth="1"/>
    <col min="10748" max="10964" width="9.140625" style="7"/>
    <col min="10965" max="10965" width="4" style="7" customWidth="1"/>
    <col min="10966" max="10966" width="33.140625" style="7" customWidth="1"/>
    <col min="10967" max="10967" width="80.28515625" style="7" customWidth="1"/>
    <col min="10968" max="10968" width="10" style="7" bestFit="1" customWidth="1"/>
    <col min="10969" max="10969" width="13.85546875" style="7" customWidth="1"/>
    <col min="10970" max="10970" width="14.140625" style="7" customWidth="1"/>
    <col min="10971" max="10971" width="9.85546875" style="7" bestFit="1" customWidth="1"/>
    <col min="10972" max="10972" width="9.140625" style="7"/>
    <col min="10973" max="10973" width="10" style="7" bestFit="1" customWidth="1"/>
    <col min="10974" max="10974" width="9.85546875" style="7" bestFit="1" customWidth="1"/>
    <col min="10975" max="10975" width="9.140625" style="7"/>
    <col min="10976" max="10976" width="10" style="7" bestFit="1" customWidth="1"/>
    <col min="10977" max="10977" width="9.85546875" style="7" bestFit="1" customWidth="1"/>
    <col min="10978" max="10978" width="9.140625" style="7"/>
    <col min="10979" max="10979" width="10" style="7" bestFit="1" customWidth="1"/>
    <col min="10980" max="10983" width="10" style="7" customWidth="1"/>
    <col min="10984" max="10984" width="14.7109375" style="7" customWidth="1"/>
    <col min="10985" max="10988" width="10" style="7" customWidth="1"/>
    <col min="10989" max="10989" width="14.7109375" style="7" customWidth="1"/>
    <col min="10990" max="10993" width="10" style="7" customWidth="1"/>
    <col min="10994" max="10994" width="14.7109375" style="7" customWidth="1"/>
    <col min="10995" max="10995" width="9.85546875" style="7" customWidth="1"/>
    <col min="10996" max="10996" width="9.140625" style="7" customWidth="1"/>
    <col min="10997" max="10997" width="9.42578125" style="7" customWidth="1"/>
    <col min="10998" max="11002" width="9.140625" style="7" customWidth="1"/>
    <col min="11003" max="11003" width="11" style="7" customWidth="1"/>
    <col min="11004" max="11220" width="9.140625" style="7"/>
    <col min="11221" max="11221" width="4" style="7" customWidth="1"/>
    <col min="11222" max="11222" width="33.140625" style="7" customWidth="1"/>
    <col min="11223" max="11223" width="80.28515625" style="7" customWidth="1"/>
    <col min="11224" max="11224" width="10" style="7" bestFit="1" customWidth="1"/>
    <col min="11225" max="11225" width="13.85546875" style="7" customWidth="1"/>
    <col min="11226" max="11226" width="14.140625" style="7" customWidth="1"/>
    <col min="11227" max="11227" width="9.85546875" style="7" bestFit="1" customWidth="1"/>
    <col min="11228" max="11228" width="9.140625" style="7"/>
    <col min="11229" max="11229" width="10" style="7" bestFit="1" customWidth="1"/>
    <col min="11230" max="11230" width="9.85546875" style="7" bestFit="1" customWidth="1"/>
    <col min="11231" max="11231" width="9.140625" style="7"/>
    <col min="11232" max="11232" width="10" style="7" bestFit="1" customWidth="1"/>
    <col min="11233" max="11233" width="9.85546875" style="7" bestFit="1" customWidth="1"/>
    <col min="11234" max="11234" width="9.140625" style="7"/>
    <col min="11235" max="11235" width="10" style="7" bestFit="1" customWidth="1"/>
    <col min="11236" max="11239" width="10" style="7" customWidth="1"/>
    <col min="11240" max="11240" width="14.7109375" style="7" customWidth="1"/>
    <col min="11241" max="11244" width="10" style="7" customWidth="1"/>
    <col min="11245" max="11245" width="14.7109375" style="7" customWidth="1"/>
    <col min="11246" max="11249" width="10" style="7" customWidth="1"/>
    <col min="11250" max="11250" width="14.7109375" style="7" customWidth="1"/>
    <col min="11251" max="11251" width="9.85546875" style="7" customWidth="1"/>
    <col min="11252" max="11252" width="9.140625" style="7" customWidth="1"/>
    <col min="11253" max="11253" width="9.42578125" style="7" customWidth="1"/>
    <col min="11254" max="11258" width="9.140625" style="7" customWidth="1"/>
    <col min="11259" max="11259" width="11" style="7" customWidth="1"/>
    <col min="11260" max="11476" width="9.140625" style="7"/>
    <col min="11477" max="11477" width="4" style="7" customWidth="1"/>
    <col min="11478" max="11478" width="33.140625" style="7" customWidth="1"/>
    <col min="11479" max="11479" width="80.28515625" style="7" customWidth="1"/>
    <col min="11480" max="11480" width="10" style="7" bestFit="1" customWidth="1"/>
    <col min="11481" max="11481" width="13.85546875" style="7" customWidth="1"/>
    <col min="11482" max="11482" width="14.140625" style="7" customWidth="1"/>
    <col min="11483" max="11483" width="9.85546875" style="7" bestFit="1" customWidth="1"/>
    <col min="11484" max="11484" width="9.140625" style="7"/>
    <col min="11485" max="11485" width="10" style="7" bestFit="1" customWidth="1"/>
    <col min="11486" max="11486" width="9.85546875" style="7" bestFit="1" customWidth="1"/>
    <col min="11487" max="11487" width="9.140625" style="7"/>
    <col min="11488" max="11488" width="10" style="7" bestFit="1" customWidth="1"/>
    <col min="11489" max="11489" width="9.85546875" style="7" bestFit="1" customWidth="1"/>
    <col min="11490" max="11490" width="9.140625" style="7"/>
    <col min="11491" max="11491" width="10" style="7" bestFit="1" customWidth="1"/>
    <col min="11492" max="11495" width="10" style="7" customWidth="1"/>
    <col min="11496" max="11496" width="14.7109375" style="7" customWidth="1"/>
    <col min="11497" max="11500" width="10" style="7" customWidth="1"/>
    <col min="11501" max="11501" width="14.7109375" style="7" customWidth="1"/>
    <col min="11502" max="11505" width="10" style="7" customWidth="1"/>
    <col min="11506" max="11506" width="14.7109375" style="7" customWidth="1"/>
    <col min="11507" max="11507" width="9.85546875" style="7" customWidth="1"/>
    <col min="11508" max="11508" width="9.140625" style="7" customWidth="1"/>
    <col min="11509" max="11509" width="9.42578125" style="7" customWidth="1"/>
    <col min="11510" max="11514" width="9.140625" style="7" customWidth="1"/>
    <col min="11515" max="11515" width="11" style="7" customWidth="1"/>
    <col min="11516" max="11732" width="9.140625" style="7"/>
    <col min="11733" max="11733" width="4" style="7" customWidth="1"/>
    <col min="11734" max="11734" width="33.140625" style="7" customWidth="1"/>
    <col min="11735" max="11735" width="80.28515625" style="7" customWidth="1"/>
    <col min="11736" max="11736" width="10" style="7" bestFit="1" customWidth="1"/>
    <col min="11737" max="11737" width="13.85546875" style="7" customWidth="1"/>
    <col min="11738" max="11738" width="14.140625" style="7" customWidth="1"/>
    <col min="11739" max="11739" width="9.85546875" style="7" bestFit="1" customWidth="1"/>
    <col min="11740" max="11740" width="9.140625" style="7"/>
    <col min="11741" max="11741" width="10" style="7" bestFit="1" customWidth="1"/>
    <col min="11742" max="11742" width="9.85546875" style="7" bestFit="1" customWidth="1"/>
    <col min="11743" max="11743" width="9.140625" style="7"/>
    <col min="11744" max="11744" width="10" style="7" bestFit="1" customWidth="1"/>
    <col min="11745" max="11745" width="9.85546875" style="7" bestFit="1" customWidth="1"/>
    <col min="11746" max="11746" width="9.140625" style="7"/>
    <col min="11747" max="11747" width="10" style="7" bestFit="1" customWidth="1"/>
    <col min="11748" max="11751" width="10" style="7" customWidth="1"/>
    <col min="11752" max="11752" width="14.7109375" style="7" customWidth="1"/>
    <col min="11753" max="11756" width="10" style="7" customWidth="1"/>
    <col min="11757" max="11757" width="14.7109375" style="7" customWidth="1"/>
    <col min="11758" max="11761" width="10" style="7" customWidth="1"/>
    <col min="11762" max="11762" width="14.7109375" style="7" customWidth="1"/>
    <col min="11763" max="11763" width="9.85546875" style="7" customWidth="1"/>
    <col min="11764" max="11764" width="9.140625" style="7" customWidth="1"/>
    <col min="11765" max="11765" width="9.42578125" style="7" customWidth="1"/>
    <col min="11766" max="11770" width="9.140625" style="7" customWidth="1"/>
    <col min="11771" max="11771" width="11" style="7" customWidth="1"/>
    <col min="11772" max="11988" width="9.140625" style="7"/>
    <col min="11989" max="11989" width="4" style="7" customWidth="1"/>
    <col min="11990" max="11990" width="33.140625" style="7" customWidth="1"/>
    <col min="11991" max="11991" width="80.28515625" style="7" customWidth="1"/>
    <col min="11992" max="11992" width="10" style="7" bestFit="1" customWidth="1"/>
    <col min="11993" max="11993" width="13.85546875" style="7" customWidth="1"/>
    <col min="11994" max="11994" width="14.140625" style="7" customWidth="1"/>
    <col min="11995" max="11995" width="9.85546875" style="7" bestFit="1" customWidth="1"/>
    <col min="11996" max="11996" width="9.140625" style="7"/>
    <col min="11997" max="11997" width="10" style="7" bestFit="1" customWidth="1"/>
    <col min="11998" max="11998" width="9.85546875" style="7" bestFit="1" customWidth="1"/>
    <col min="11999" max="11999" width="9.140625" style="7"/>
    <col min="12000" max="12000" width="10" style="7" bestFit="1" customWidth="1"/>
    <col min="12001" max="12001" width="9.85546875" style="7" bestFit="1" customWidth="1"/>
    <col min="12002" max="12002" width="9.140625" style="7"/>
    <col min="12003" max="12003" width="10" style="7" bestFit="1" customWidth="1"/>
    <col min="12004" max="12007" width="10" style="7" customWidth="1"/>
    <col min="12008" max="12008" width="14.7109375" style="7" customWidth="1"/>
    <col min="12009" max="12012" width="10" style="7" customWidth="1"/>
    <col min="12013" max="12013" width="14.7109375" style="7" customWidth="1"/>
    <col min="12014" max="12017" width="10" style="7" customWidth="1"/>
    <col min="12018" max="12018" width="14.7109375" style="7" customWidth="1"/>
    <col min="12019" max="12019" width="9.85546875" style="7" customWidth="1"/>
    <col min="12020" max="12020" width="9.140625" style="7" customWidth="1"/>
    <col min="12021" max="12021" width="9.42578125" style="7" customWidth="1"/>
    <col min="12022" max="12026" width="9.140625" style="7" customWidth="1"/>
    <col min="12027" max="12027" width="11" style="7" customWidth="1"/>
    <col min="12028" max="12244" width="9.140625" style="7"/>
    <col min="12245" max="12245" width="4" style="7" customWidth="1"/>
    <col min="12246" max="12246" width="33.140625" style="7" customWidth="1"/>
    <col min="12247" max="12247" width="80.28515625" style="7" customWidth="1"/>
    <col min="12248" max="12248" width="10" style="7" bestFit="1" customWidth="1"/>
    <col min="12249" max="12249" width="13.85546875" style="7" customWidth="1"/>
    <col min="12250" max="12250" width="14.140625" style="7" customWidth="1"/>
    <col min="12251" max="12251" width="9.85546875" style="7" bestFit="1" customWidth="1"/>
    <col min="12252" max="12252" width="9.140625" style="7"/>
    <col min="12253" max="12253" width="10" style="7" bestFit="1" customWidth="1"/>
    <col min="12254" max="12254" width="9.85546875" style="7" bestFit="1" customWidth="1"/>
    <col min="12255" max="12255" width="9.140625" style="7"/>
    <col min="12256" max="12256" width="10" style="7" bestFit="1" customWidth="1"/>
    <col min="12257" max="12257" width="9.85546875" style="7" bestFit="1" customWidth="1"/>
    <col min="12258" max="12258" width="9.140625" style="7"/>
    <col min="12259" max="12259" width="10" style="7" bestFit="1" customWidth="1"/>
    <col min="12260" max="12263" width="10" style="7" customWidth="1"/>
    <col min="12264" max="12264" width="14.7109375" style="7" customWidth="1"/>
    <col min="12265" max="12268" width="10" style="7" customWidth="1"/>
    <col min="12269" max="12269" width="14.7109375" style="7" customWidth="1"/>
    <col min="12270" max="12273" width="10" style="7" customWidth="1"/>
    <col min="12274" max="12274" width="14.7109375" style="7" customWidth="1"/>
    <col min="12275" max="12275" width="9.85546875" style="7" customWidth="1"/>
    <col min="12276" max="12276" width="9.140625" style="7" customWidth="1"/>
    <col min="12277" max="12277" width="9.42578125" style="7" customWidth="1"/>
    <col min="12278" max="12282" width="9.140625" style="7" customWidth="1"/>
    <col min="12283" max="12283" width="11" style="7" customWidth="1"/>
    <col min="12284" max="12500" width="9.140625" style="7"/>
    <col min="12501" max="12501" width="4" style="7" customWidth="1"/>
    <col min="12502" max="12502" width="33.140625" style="7" customWidth="1"/>
    <col min="12503" max="12503" width="80.28515625" style="7" customWidth="1"/>
    <col min="12504" max="12504" width="10" style="7" bestFit="1" customWidth="1"/>
    <col min="12505" max="12505" width="13.85546875" style="7" customWidth="1"/>
    <col min="12506" max="12506" width="14.140625" style="7" customWidth="1"/>
    <col min="12507" max="12507" width="9.85546875" style="7" bestFit="1" customWidth="1"/>
    <col min="12508" max="12508" width="9.140625" style="7"/>
    <col min="12509" max="12509" width="10" style="7" bestFit="1" customWidth="1"/>
    <col min="12510" max="12510" width="9.85546875" style="7" bestFit="1" customWidth="1"/>
    <col min="12511" max="12511" width="9.140625" style="7"/>
    <col min="12512" max="12512" width="10" style="7" bestFit="1" customWidth="1"/>
    <col min="12513" max="12513" width="9.85546875" style="7" bestFit="1" customWidth="1"/>
    <col min="12514" max="12514" width="9.140625" style="7"/>
    <col min="12515" max="12515" width="10" style="7" bestFit="1" customWidth="1"/>
    <col min="12516" max="12519" width="10" style="7" customWidth="1"/>
    <col min="12520" max="12520" width="14.7109375" style="7" customWidth="1"/>
    <col min="12521" max="12524" width="10" style="7" customWidth="1"/>
    <col min="12525" max="12525" width="14.7109375" style="7" customWidth="1"/>
    <col min="12526" max="12529" width="10" style="7" customWidth="1"/>
    <col min="12530" max="12530" width="14.7109375" style="7" customWidth="1"/>
    <col min="12531" max="12531" width="9.85546875" style="7" customWidth="1"/>
    <col min="12532" max="12532" width="9.140625" style="7" customWidth="1"/>
    <col min="12533" max="12533" width="9.42578125" style="7" customWidth="1"/>
    <col min="12534" max="12538" width="9.140625" style="7" customWidth="1"/>
    <col min="12539" max="12539" width="11" style="7" customWidth="1"/>
    <col min="12540" max="12756" width="9.140625" style="7"/>
    <col min="12757" max="12757" width="4" style="7" customWidth="1"/>
    <col min="12758" max="12758" width="33.140625" style="7" customWidth="1"/>
    <col min="12759" max="12759" width="80.28515625" style="7" customWidth="1"/>
    <col min="12760" max="12760" width="10" style="7" bestFit="1" customWidth="1"/>
    <col min="12761" max="12761" width="13.85546875" style="7" customWidth="1"/>
    <col min="12762" max="12762" width="14.140625" style="7" customWidth="1"/>
    <col min="12763" max="12763" width="9.85546875" style="7" bestFit="1" customWidth="1"/>
    <col min="12764" max="12764" width="9.140625" style="7"/>
    <col min="12765" max="12765" width="10" style="7" bestFit="1" customWidth="1"/>
    <col min="12766" max="12766" width="9.85546875" style="7" bestFit="1" customWidth="1"/>
    <col min="12767" max="12767" width="9.140625" style="7"/>
    <col min="12768" max="12768" width="10" style="7" bestFit="1" customWidth="1"/>
    <col min="12769" max="12769" width="9.85546875" style="7" bestFit="1" customWidth="1"/>
    <col min="12770" max="12770" width="9.140625" style="7"/>
    <col min="12771" max="12771" width="10" style="7" bestFit="1" customWidth="1"/>
    <col min="12772" max="12775" width="10" style="7" customWidth="1"/>
    <col min="12776" max="12776" width="14.7109375" style="7" customWidth="1"/>
    <col min="12777" max="12780" width="10" style="7" customWidth="1"/>
    <col min="12781" max="12781" width="14.7109375" style="7" customWidth="1"/>
    <col min="12782" max="12785" width="10" style="7" customWidth="1"/>
    <col min="12786" max="12786" width="14.7109375" style="7" customWidth="1"/>
    <col min="12787" max="12787" width="9.85546875" style="7" customWidth="1"/>
    <col min="12788" max="12788" width="9.140625" style="7" customWidth="1"/>
    <col min="12789" max="12789" width="9.42578125" style="7" customWidth="1"/>
    <col min="12790" max="12794" width="9.140625" style="7" customWidth="1"/>
    <col min="12795" max="12795" width="11" style="7" customWidth="1"/>
    <col min="12796" max="13012" width="9.140625" style="7"/>
    <col min="13013" max="13013" width="4" style="7" customWidth="1"/>
    <col min="13014" max="13014" width="33.140625" style="7" customWidth="1"/>
    <col min="13015" max="13015" width="80.28515625" style="7" customWidth="1"/>
    <col min="13016" max="13016" width="10" style="7" bestFit="1" customWidth="1"/>
    <col min="13017" max="13017" width="13.85546875" style="7" customWidth="1"/>
    <col min="13018" max="13018" width="14.140625" style="7" customWidth="1"/>
    <col min="13019" max="13019" width="9.85546875" style="7" bestFit="1" customWidth="1"/>
    <col min="13020" max="13020" width="9.140625" style="7"/>
    <col min="13021" max="13021" width="10" style="7" bestFit="1" customWidth="1"/>
    <col min="13022" max="13022" width="9.85546875" style="7" bestFit="1" customWidth="1"/>
    <col min="13023" max="13023" width="9.140625" style="7"/>
    <col min="13024" max="13024" width="10" style="7" bestFit="1" customWidth="1"/>
    <col min="13025" max="13025" width="9.85546875" style="7" bestFit="1" customWidth="1"/>
    <col min="13026" max="13026" width="9.140625" style="7"/>
    <col min="13027" max="13027" width="10" style="7" bestFit="1" customWidth="1"/>
    <col min="13028" max="13031" width="10" style="7" customWidth="1"/>
    <col min="13032" max="13032" width="14.7109375" style="7" customWidth="1"/>
    <col min="13033" max="13036" width="10" style="7" customWidth="1"/>
    <col min="13037" max="13037" width="14.7109375" style="7" customWidth="1"/>
    <col min="13038" max="13041" width="10" style="7" customWidth="1"/>
    <col min="13042" max="13042" width="14.7109375" style="7" customWidth="1"/>
    <col min="13043" max="13043" width="9.85546875" style="7" customWidth="1"/>
    <col min="13044" max="13044" width="9.140625" style="7" customWidth="1"/>
    <col min="13045" max="13045" width="9.42578125" style="7" customWidth="1"/>
    <col min="13046" max="13050" width="9.140625" style="7" customWidth="1"/>
    <col min="13051" max="13051" width="11" style="7" customWidth="1"/>
    <col min="13052" max="13268" width="9.140625" style="7"/>
    <col min="13269" max="13269" width="4" style="7" customWidth="1"/>
    <col min="13270" max="13270" width="33.140625" style="7" customWidth="1"/>
    <col min="13271" max="13271" width="80.28515625" style="7" customWidth="1"/>
    <col min="13272" max="13272" width="10" style="7" bestFit="1" customWidth="1"/>
    <col min="13273" max="13273" width="13.85546875" style="7" customWidth="1"/>
    <col min="13274" max="13274" width="14.140625" style="7" customWidth="1"/>
    <col min="13275" max="13275" width="9.85546875" style="7" bestFit="1" customWidth="1"/>
    <col min="13276" max="13276" width="9.140625" style="7"/>
    <col min="13277" max="13277" width="10" style="7" bestFit="1" customWidth="1"/>
    <col min="13278" max="13278" width="9.85546875" style="7" bestFit="1" customWidth="1"/>
    <col min="13279" max="13279" width="9.140625" style="7"/>
    <col min="13280" max="13280" width="10" style="7" bestFit="1" customWidth="1"/>
    <col min="13281" max="13281" width="9.85546875" style="7" bestFit="1" customWidth="1"/>
    <col min="13282" max="13282" width="9.140625" style="7"/>
    <col min="13283" max="13283" width="10" style="7" bestFit="1" customWidth="1"/>
    <col min="13284" max="13287" width="10" style="7" customWidth="1"/>
    <col min="13288" max="13288" width="14.7109375" style="7" customWidth="1"/>
    <col min="13289" max="13292" width="10" style="7" customWidth="1"/>
    <col min="13293" max="13293" width="14.7109375" style="7" customWidth="1"/>
    <col min="13294" max="13297" width="10" style="7" customWidth="1"/>
    <col min="13298" max="13298" width="14.7109375" style="7" customWidth="1"/>
    <col min="13299" max="13299" width="9.85546875" style="7" customWidth="1"/>
    <col min="13300" max="13300" width="9.140625" style="7" customWidth="1"/>
    <col min="13301" max="13301" width="9.42578125" style="7" customWidth="1"/>
    <col min="13302" max="13306" width="9.140625" style="7" customWidth="1"/>
    <col min="13307" max="13307" width="11" style="7" customWidth="1"/>
    <col min="13308" max="13524" width="9.140625" style="7"/>
    <col min="13525" max="13525" width="4" style="7" customWidth="1"/>
    <col min="13526" max="13526" width="33.140625" style="7" customWidth="1"/>
    <col min="13527" max="13527" width="80.28515625" style="7" customWidth="1"/>
    <col min="13528" max="13528" width="10" style="7" bestFit="1" customWidth="1"/>
    <col min="13529" max="13529" width="13.85546875" style="7" customWidth="1"/>
    <col min="13530" max="13530" width="14.140625" style="7" customWidth="1"/>
    <col min="13531" max="13531" width="9.85546875" style="7" bestFit="1" customWidth="1"/>
    <col min="13532" max="13532" width="9.140625" style="7"/>
    <col min="13533" max="13533" width="10" style="7" bestFit="1" customWidth="1"/>
    <col min="13534" max="13534" width="9.85546875" style="7" bestFit="1" customWidth="1"/>
    <col min="13535" max="13535" width="9.140625" style="7"/>
    <col min="13536" max="13536" width="10" style="7" bestFit="1" customWidth="1"/>
    <col min="13537" max="13537" width="9.85546875" style="7" bestFit="1" customWidth="1"/>
    <col min="13538" max="13538" width="9.140625" style="7"/>
    <col min="13539" max="13539" width="10" style="7" bestFit="1" customWidth="1"/>
    <col min="13540" max="13543" width="10" style="7" customWidth="1"/>
    <col min="13544" max="13544" width="14.7109375" style="7" customWidth="1"/>
    <col min="13545" max="13548" width="10" style="7" customWidth="1"/>
    <col min="13549" max="13549" width="14.7109375" style="7" customWidth="1"/>
    <col min="13550" max="13553" width="10" style="7" customWidth="1"/>
    <col min="13554" max="13554" width="14.7109375" style="7" customWidth="1"/>
    <col min="13555" max="13555" width="9.85546875" style="7" customWidth="1"/>
    <col min="13556" max="13556" width="9.140625" style="7" customWidth="1"/>
    <col min="13557" max="13557" width="9.42578125" style="7" customWidth="1"/>
    <col min="13558" max="13562" width="9.140625" style="7" customWidth="1"/>
    <col min="13563" max="13563" width="11" style="7" customWidth="1"/>
    <col min="13564" max="13780" width="9.140625" style="7"/>
    <col min="13781" max="13781" width="4" style="7" customWidth="1"/>
    <col min="13782" max="13782" width="33.140625" style="7" customWidth="1"/>
    <col min="13783" max="13783" width="80.28515625" style="7" customWidth="1"/>
    <col min="13784" max="13784" width="10" style="7" bestFit="1" customWidth="1"/>
    <col min="13785" max="13785" width="13.85546875" style="7" customWidth="1"/>
    <col min="13786" max="13786" width="14.140625" style="7" customWidth="1"/>
    <col min="13787" max="13787" width="9.85546875" style="7" bestFit="1" customWidth="1"/>
    <col min="13788" max="13788" width="9.140625" style="7"/>
    <col min="13789" max="13789" width="10" style="7" bestFit="1" customWidth="1"/>
    <col min="13790" max="13790" width="9.85546875" style="7" bestFit="1" customWidth="1"/>
    <col min="13791" max="13791" width="9.140625" style="7"/>
    <col min="13792" max="13792" width="10" style="7" bestFit="1" customWidth="1"/>
    <col min="13793" max="13793" width="9.85546875" style="7" bestFit="1" customWidth="1"/>
    <col min="13794" max="13794" width="9.140625" style="7"/>
    <col min="13795" max="13795" width="10" style="7" bestFit="1" customWidth="1"/>
    <col min="13796" max="13799" width="10" style="7" customWidth="1"/>
    <col min="13800" max="13800" width="14.7109375" style="7" customWidth="1"/>
    <col min="13801" max="13804" width="10" style="7" customWidth="1"/>
    <col min="13805" max="13805" width="14.7109375" style="7" customWidth="1"/>
    <col min="13806" max="13809" width="10" style="7" customWidth="1"/>
    <col min="13810" max="13810" width="14.7109375" style="7" customWidth="1"/>
    <col min="13811" max="13811" width="9.85546875" style="7" customWidth="1"/>
    <col min="13812" max="13812" width="9.140625" style="7" customWidth="1"/>
    <col min="13813" max="13813" width="9.42578125" style="7" customWidth="1"/>
    <col min="13814" max="13818" width="9.140625" style="7" customWidth="1"/>
    <col min="13819" max="13819" width="11" style="7" customWidth="1"/>
    <col min="13820" max="14036" width="9.140625" style="7"/>
    <col min="14037" max="14037" width="4" style="7" customWidth="1"/>
    <col min="14038" max="14038" width="33.140625" style="7" customWidth="1"/>
    <col min="14039" max="14039" width="80.28515625" style="7" customWidth="1"/>
    <col min="14040" max="14040" width="10" style="7" bestFit="1" customWidth="1"/>
    <col min="14041" max="14041" width="13.85546875" style="7" customWidth="1"/>
    <col min="14042" max="14042" width="14.140625" style="7" customWidth="1"/>
    <col min="14043" max="14043" width="9.85546875" style="7" bestFit="1" customWidth="1"/>
    <col min="14044" max="14044" width="9.140625" style="7"/>
    <col min="14045" max="14045" width="10" style="7" bestFit="1" customWidth="1"/>
    <col min="14046" max="14046" width="9.85546875" style="7" bestFit="1" customWidth="1"/>
    <col min="14047" max="14047" width="9.140625" style="7"/>
    <col min="14048" max="14048" width="10" style="7" bestFit="1" customWidth="1"/>
    <col min="14049" max="14049" width="9.85546875" style="7" bestFit="1" customWidth="1"/>
    <col min="14050" max="14050" width="9.140625" style="7"/>
    <col min="14051" max="14051" width="10" style="7" bestFit="1" customWidth="1"/>
    <col min="14052" max="14055" width="10" style="7" customWidth="1"/>
    <col min="14056" max="14056" width="14.7109375" style="7" customWidth="1"/>
    <col min="14057" max="14060" width="10" style="7" customWidth="1"/>
    <col min="14061" max="14061" width="14.7109375" style="7" customWidth="1"/>
    <col min="14062" max="14065" width="10" style="7" customWidth="1"/>
    <col min="14066" max="14066" width="14.7109375" style="7" customWidth="1"/>
    <col min="14067" max="14067" width="9.85546875" style="7" customWidth="1"/>
    <col min="14068" max="14068" width="9.140625" style="7" customWidth="1"/>
    <col min="14069" max="14069" width="9.42578125" style="7" customWidth="1"/>
    <col min="14070" max="14074" width="9.140625" style="7" customWidth="1"/>
    <col min="14075" max="14075" width="11" style="7" customWidth="1"/>
    <col min="14076" max="14292" width="9.140625" style="7"/>
    <col min="14293" max="14293" width="4" style="7" customWidth="1"/>
    <col min="14294" max="14294" width="33.140625" style="7" customWidth="1"/>
    <col min="14295" max="14295" width="80.28515625" style="7" customWidth="1"/>
    <col min="14296" max="14296" width="10" style="7" bestFit="1" customWidth="1"/>
    <col min="14297" max="14297" width="13.85546875" style="7" customWidth="1"/>
    <col min="14298" max="14298" width="14.140625" style="7" customWidth="1"/>
    <col min="14299" max="14299" width="9.85546875" style="7" bestFit="1" customWidth="1"/>
    <col min="14300" max="14300" width="9.140625" style="7"/>
    <col min="14301" max="14301" width="10" style="7" bestFit="1" customWidth="1"/>
    <col min="14302" max="14302" width="9.85546875" style="7" bestFit="1" customWidth="1"/>
    <col min="14303" max="14303" width="9.140625" style="7"/>
    <col min="14304" max="14304" width="10" style="7" bestFit="1" customWidth="1"/>
    <col min="14305" max="14305" width="9.85546875" style="7" bestFit="1" customWidth="1"/>
    <col min="14306" max="14306" width="9.140625" style="7"/>
    <col min="14307" max="14307" width="10" style="7" bestFit="1" customWidth="1"/>
    <col min="14308" max="14311" width="10" style="7" customWidth="1"/>
    <col min="14312" max="14312" width="14.7109375" style="7" customWidth="1"/>
    <col min="14313" max="14316" width="10" style="7" customWidth="1"/>
    <col min="14317" max="14317" width="14.7109375" style="7" customWidth="1"/>
    <col min="14318" max="14321" width="10" style="7" customWidth="1"/>
    <col min="14322" max="14322" width="14.7109375" style="7" customWidth="1"/>
    <col min="14323" max="14323" width="9.85546875" style="7" customWidth="1"/>
    <col min="14324" max="14324" width="9.140625" style="7" customWidth="1"/>
    <col min="14325" max="14325" width="9.42578125" style="7" customWidth="1"/>
    <col min="14326" max="14330" width="9.140625" style="7" customWidth="1"/>
    <col min="14331" max="14331" width="11" style="7" customWidth="1"/>
    <col min="14332" max="14548" width="9.140625" style="7"/>
    <col min="14549" max="14549" width="4" style="7" customWidth="1"/>
    <col min="14550" max="14550" width="33.140625" style="7" customWidth="1"/>
    <col min="14551" max="14551" width="80.28515625" style="7" customWidth="1"/>
    <col min="14552" max="14552" width="10" style="7" bestFit="1" customWidth="1"/>
    <col min="14553" max="14553" width="13.85546875" style="7" customWidth="1"/>
    <col min="14554" max="14554" width="14.140625" style="7" customWidth="1"/>
    <col min="14555" max="14555" width="9.85546875" style="7" bestFit="1" customWidth="1"/>
    <col min="14556" max="14556" width="9.140625" style="7"/>
    <col min="14557" max="14557" width="10" style="7" bestFit="1" customWidth="1"/>
    <col min="14558" max="14558" width="9.85546875" style="7" bestFit="1" customWidth="1"/>
    <col min="14559" max="14559" width="9.140625" style="7"/>
    <col min="14560" max="14560" width="10" style="7" bestFit="1" customWidth="1"/>
    <col min="14561" max="14561" width="9.85546875" style="7" bestFit="1" customWidth="1"/>
    <col min="14562" max="14562" width="9.140625" style="7"/>
    <col min="14563" max="14563" width="10" style="7" bestFit="1" customWidth="1"/>
    <col min="14564" max="14567" width="10" style="7" customWidth="1"/>
    <col min="14568" max="14568" width="14.7109375" style="7" customWidth="1"/>
    <col min="14569" max="14572" width="10" style="7" customWidth="1"/>
    <col min="14573" max="14573" width="14.7109375" style="7" customWidth="1"/>
    <col min="14574" max="14577" width="10" style="7" customWidth="1"/>
    <col min="14578" max="14578" width="14.7109375" style="7" customWidth="1"/>
    <col min="14579" max="14579" width="9.85546875" style="7" customWidth="1"/>
    <col min="14580" max="14580" width="9.140625" style="7" customWidth="1"/>
    <col min="14581" max="14581" width="9.42578125" style="7" customWidth="1"/>
    <col min="14582" max="14586" width="9.140625" style="7" customWidth="1"/>
    <col min="14587" max="14587" width="11" style="7" customWidth="1"/>
    <col min="14588" max="14804" width="9.140625" style="7"/>
    <col min="14805" max="14805" width="4" style="7" customWidth="1"/>
    <col min="14806" max="14806" width="33.140625" style="7" customWidth="1"/>
    <col min="14807" max="14807" width="80.28515625" style="7" customWidth="1"/>
    <col min="14808" max="14808" width="10" style="7" bestFit="1" customWidth="1"/>
    <col min="14809" max="14809" width="13.85546875" style="7" customWidth="1"/>
    <col min="14810" max="14810" width="14.140625" style="7" customWidth="1"/>
    <col min="14811" max="14811" width="9.85546875" style="7" bestFit="1" customWidth="1"/>
    <col min="14812" max="14812" width="9.140625" style="7"/>
    <col min="14813" max="14813" width="10" style="7" bestFit="1" customWidth="1"/>
    <col min="14814" max="14814" width="9.85546875" style="7" bestFit="1" customWidth="1"/>
    <col min="14815" max="14815" width="9.140625" style="7"/>
    <col min="14816" max="14816" width="10" style="7" bestFit="1" customWidth="1"/>
    <col min="14817" max="14817" width="9.85546875" style="7" bestFit="1" customWidth="1"/>
    <col min="14818" max="14818" width="9.140625" style="7"/>
    <col min="14819" max="14819" width="10" style="7" bestFit="1" customWidth="1"/>
    <col min="14820" max="14823" width="10" style="7" customWidth="1"/>
    <col min="14824" max="14824" width="14.7109375" style="7" customWidth="1"/>
    <col min="14825" max="14828" width="10" style="7" customWidth="1"/>
    <col min="14829" max="14829" width="14.7109375" style="7" customWidth="1"/>
    <col min="14830" max="14833" width="10" style="7" customWidth="1"/>
    <col min="14834" max="14834" width="14.7109375" style="7" customWidth="1"/>
    <col min="14835" max="14835" width="9.85546875" style="7" customWidth="1"/>
    <col min="14836" max="14836" width="9.140625" style="7" customWidth="1"/>
    <col min="14837" max="14837" width="9.42578125" style="7" customWidth="1"/>
    <col min="14838" max="14842" width="9.140625" style="7" customWidth="1"/>
    <col min="14843" max="14843" width="11" style="7" customWidth="1"/>
    <col min="14844" max="15060" width="9.140625" style="7"/>
    <col min="15061" max="15061" width="4" style="7" customWidth="1"/>
    <col min="15062" max="15062" width="33.140625" style="7" customWidth="1"/>
    <col min="15063" max="15063" width="80.28515625" style="7" customWidth="1"/>
    <col min="15064" max="15064" width="10" style="7" bestFit="1" customWidth="1"/>
    <col min="15065" max="15065" width="13.85546875" style="7" customWidth="1"/>
    <col min="15066" max="15066" width="14.140625" style="7" customWidth="1"/>
    <col min="15067" max="15067" width="9.85546875" style="7" bestFit="1" customWidth="1"/>
    <col min="15068" max="15068" width="9.140625" style="7"/>
    <col min="15069" max="15069" width="10" style="7" bestFit="1" customWidth="1"/>
    <col min="15070" max="15070" width="9.85546875" style="7" bestFit="1" customWidth="1"/>
    <col min="15071" max="15071" width="9.140625" style="7"/>
    <col min="15072" max="15072" width="10" style="7" bestFit="1" customWidth="1"/>
    <col min="15073" max="15073" width="9.85546875" style="7" bestFit="1" customWidth="1"/>
    <col min="15074" max="15074" width="9.140625" style="7"/>
    <col min="15075" max="15075" width="10" style="7" bestFit="1" customWidth="1"/>
    <col min="15076" max="15079" width="10" style="7" customWidth="1"/>
    <col min="15080" max="15080" width="14.7109375" style="7" customWidth="1"/>
    <col min="15081" max="15084" width="10" style="7" customWidth="1"/>
    <col min="15085" max="15085" width="14.7109375" style="7" customWidth="1"/>
    <col min="15086" max="15089" width="10" style="7" customWidth="1"/>
    <col min="15090" max="15090" width="14.7109375" style="7" customWidth="1"/>
    <col min="15091" max="15091" width="9.85546875" style="7" customWidth="1"/>
    <col min="15092" max="15092" width="9.140625" style="7" customWidth="1"/>
    <col min="15093" max="15093" width="9.42578125" style="7" customWidth="1"/>
    <col min="15094" max="15098" width="9.140625" style="7" customWidth="1"/>
    <col min="15099" max="15099" width="11" style="7" customWidth="1"/>
    <col min="15100" max="15316" width="9.140625" style="7"/>
    <col min="15317" max="15317" width="4" style="7" customWidth="1"/>
    <col min="15318" max="15318" width="33.140625" style="7" customWidth="1"/>
    <col min="15319" max="15319" width="80.28515625" style="7" customWidth="1"/>
    <col min="15320" max="15320" width="10" style="7" bestFit="1" customWidth="1"/>
    <col min="15321" max="15321" width="13.85546875" style="7" customWidth="1"/>
    <col min="15322" max="15322" width="14.140625" style="7" customWidth="1"/>
    <col min="15323" max="15323" width="9.85546875" style="7" bestFit="1" customWidth="1"/>
    <col min="15324" max="15324" width="9.140625" style="7"/>
    <col min="15325" max="15325" width="10" style="7" bestFit="1" customWidth="1"/>
    <col min="15326" max="15326" width="9.85546875" style="7" bestFit="1" customWidth="1"/>
    <col min="15327" max="15327" width="9.140625" style="7"/>
    <col min="15328" max="15328" width="10" style="7" bestFit="1" customWidth="1"/>
    <col min="15329" max="15329" width="9.85546875" style="7" bestFit="1" customWidth="1"/>
    <col min="15330" max="15330" width="9.140625" style="7"/>
    <col min="15331" max="15331" width="10" style="7" bestFit="1" customWidth="1"/>
    <col min="15332" max="15335" width="10" style="7" customWidth="1"/>
    <col min="15336" max="15336" width="14.7109375" style="7" customWidth="1"/>
    <col min="15337" max="15340" width="10" style="7" customWidth="1"/>
    <col min="15341" max="15341" width="14.7109375" style="7" customWidth="1"/>
    <col min="15342" max="15345" width="10" style="7" customWidth="1"/>
    <col min="15346" max="15346" width="14.7109375" style="7" customWidth="1"/>
    <col min="15347" max="15347" width="9.85546875" style="7" customWidth="1"/>
    <col min="15348" max="15348" width="9.140625" style="7" customWidth="1"/>
    <col min="15349" max="15349" width="9.42578125" style="7" customWidth="1"/>
    <col min="15350" max="15354" width="9.140625" style="7" customWidth="1"/>
    <col min="15355" max="15355" width="11" style="7" customWidth="1"/>
    <col min="15356" max="15572" width="9.140625" style="7"/>
    <col min="15573" max="15573" width="4" style="7" customWidth="1"/>
    <col min="15574" max="15574" width="33.140625" style="7" customWidth="1"/>
    <col min="15575" max="15575" width="80.28515625" style="7" customWidth="1"/>
    <col min="15576" max="15576" width="10" style="7" bestFit="1" customWidth="1"/>
    <col min="15577" max="15577" width="13.85546875" style="7" customWidth="1"/>
    <col min="15578" max="15578" width="14.140625" style="7" customWidth="1"/>
    <col min="15579" max="15579" width="9.85546875" style="7" bestFit="1" customWidth="1"/>
    <col min="15580" max="15580" width="9.140625" style="7"/>
    <col min="15581" max="15581" width="10" style="7" bestFit="1" customWidth="1"/>
    <col min="15582" max="15582" width="9.85546875" style="7" bestFit="1" customWidth="1"/>
    <col min="15583" max="15583" width="9.140625" style="7"/>
    <col min="15584" max="15584" width="10" style="7" bestFit="1" customWidth="1"/>
    <col min="15585" max="15585" width="9.85546875" style="7" bestFit="1" customWidth="1"/>
    <col min="15586" max="15586" width="9.140625" style="7"/>
    <col min="15587" max="15587" width="10" style="7" bestFit="1" customWidth="1"/>
    <col min="15588" max="15591" width="10" style="7" customWidth="1"/>
    <col min="15592" max="15592" width="14.7109375" style="7" customWidth="1"/>
    <col min="15593" max="15596" width="10" style="7" customWidth="1"/>
    <col min="15597" max="15597" width="14.7109375" style="7" customWidth="1"/>
    <col min="15598" max="15601" width="10" style="7" customWidth="1"/>
    <col min="15602" max="15602" width="14.7109375" style="7" customWidth="1"/>
    <col min="15603" max="15603" width="9.85546875" style="7" customWidth="1"/>
    <col min="15604" max="15604" width="9.140625" style="7" customWidth="1"/>
    <col min="15605" max="15605" width="9.42578125" style="7" customWidth="1"/>
    <col min="15606" max="15610" width="9.140625" style="7" customWidth="1"/>
    <col min="15611" max="15611" width="11" style="7" customWidth="1"/>
    <col min="15612" max="15828" width="9.140625" style="7"/>
    <col min="15829" max="15829" width="4" style="7" customWidth="1"/>
    <col min="15830" max="15830" width="33.140625" style="7" customWidth="1"/>
    <col min="15831" max="15831" width="80.28515625" style="7" customWidth="1"/>
    <col min="15832" max="15832" width="10" style="7" bestFit="1" customWidth="1"/>
    <col min="15833" max="15833" width="13.85546875" style="7" customWidth="1"/>
    <col min="15834" max="15834" width="14.140625" style="7" customWidth="1"/>
    <col min="15835" max="15835" width="9.85546875" style="7" bestFit="1" customWidth="1"/>
    <col min="15836" max="15836" width="9.140625" style="7"/>
    <col min="15837" max="15837" width="10" style="7" bestFit="1" customWidth="1"/>
    <col min="15838" max="15838" width="9.85546875" style="7" bestFit="1" customWidth="1"/>
    <col min="15839" max="15839" width="9.140625" style="7"/>
    <col min="15840" max="15840" width="10" style="7" bestFit="1" customWidth="1"/>
    <col min="15841" max="15841" width="9.85546875" style="7" bestFit="1" customWidth="1"/>
    <col min="15842" max="15842" width="9.140625" style="7"/>
    <col min="15843" max="15843" width="10" style="7" bestFit="1" customWidth="1"/>
    <col min="15844" max="15847" width="10" style="7" customWidth="1"/>
    <col min="15848" max="15848" width="14.7109375" style="7" customWidth="1"/>
    <col min="15849" max="15852" width="10" style="7" customWidth="1"/>
    <col min="15853" max="15853" width="14.7109375" style="7" customWidth="1"/>
    <col min="15854" max="15857" width="10" style="7" customWidth="1"/>
    <col min="15858" max="15858" width="14.7109375" style="7" customWidth="1"/>
    <col min="15859" max="15859" width="9.85546875" style="7" customWidth="1"/>
    <col min="15860" max="15860" width="9.140625" style="7" customWidth="1"/>
    <col min="15861" max="15861" width="9.42578125" style="7" customWidth="1"/>
    <col min="15862" max="15866" width="9.140625" style="7" customWidth="1"/>
    <col min="15867" max="15867" width="11" style="7" customWidth="1"/>
    <col min="15868" max="16084" width="9.140625" style="7"/>
    <col min="16085" max="16085" width="4" style="7" customWidth="1"/>
    <col min="16086" max="16086" width="33.140625" style="7" customWidth="1"/>
    <col min="16087" max="16087" width="80.28515625" style="7" customWidth="1"/>
    <col min="16088" max="16088" width="10" style="7" bestFit="1" customWidth="1"/>
    <col min="16089" max="16089" width="13.85546875" style="7" customWidth="1"/>
    <col min="16090" max="16090" width="14.140625" style="7" customWidth="1"/>
    <col min="16091" max="16091" width="9.85546875" style="7" bestFit="1" customWidth="1"/>
    <col min="16092" max="16092" width="9.140625" style="7"/>
    <col min="16093" max="16093" width="10" style="7" bestFit="1" customWidth="1"/>
    <col min="16094" max="16094" width="9.85546875" style="7" bestFit="1" customWidth="1"/>
    <col min="16095" max="16095" width="9.140625" style="7"/>
    <col min="16096" max="16096" width="10" style="7" bestFit="1" customWidth="1"/>
    <col min="16097" max="16097" width="9.85546875" style="7" bestFit="1" customWidth="1"/>
    <col min="16098" max="16098" width="9.140625" style="7"/>
    <col min="16099" max="16099" width="10" style="7" bestFit="1" customWidth="1"/>
    <col min="16100" max="16103" width="10" style="7" customWidth="1"/>
    <col min="16104" max="16104" width="14.7109375" style="7" customWidth="1"/>
    <col min="16105" max="16108" width="10" style="7" customWidth="1"/>
    <col min="16109" max="16109" width="14.7109375" style="7" customWidth="1"/>
    <col min="16110" max="16113" width="10" style="7" customWidth="1"/>
    <col min="16114" max="16114" width="14.7109375" style="7" customWidth="1"/>
    <col min="16115" max="16115" width="9.85546875" style="7" customWidth="1"/>
    <col min="16116" max="16116" width="9.140625" style="7" customWidth="1"/>
    <col min="16117" max="16117" width="9.42578125" style="7" customWidth="1"/>
    <col min="16118" max="16122" width="9.140625" style="7" customWidth="1"/>
    <col min="16123" max="16123" width="11" style="7" customWidth="1"/>
    <col min="16124" max="16384" width="9.140625" style="7"/>
  </cols>
  <sheetData>
    <row r="2" spans="1:173" ht="16.5" customHeight="1" x14ac:dyDescent="0.25">
      <c r="D2" s="54"/>
      <c r="E2" s="54"/>
      <c r="F2" s="45"/>
      <c r="G2" s="45"/>
      <c r="H2" s="45"/>
    </row>
    <row r="3" spans="1:173" ht="17.25" customHeight="1" x14ac:dyDescent="0.25">
      <c r="C3" s="55" t="s">
        <v>46</v>
      </c>
      <c r="D3" s="55"/>
      <c r="E3" s="55"/>
      <c r="F3" s="55"/>
      <c r="G3" s="55"/>
      <c r="H3" s="55"/>
      <c r="I3" s="55"/>
      <c r="J3" s="55"/>
      <c r="K3" s="55"/>
    </row>
    <row r="4" spans="1:173" s="9" customFormat="1" ht="36.75" customHeight="1" x14ac:dyDescent="0.25">
      <c r="C4" s="10"/>
      <c r="D4" s="56"/>
      <c r="E4" s="56"/>
      <c r="F4" s="46"/>
      <c r="G4" s="46"/>
      <c r="H4" s="46"/>
      <c r="X4" s="11"/>
      <c r="Y4" s="11"/>
      <c r="Z4" s="11"/>
    </row>
    <row r="5" spans="1:173" s="9" customFormat="1" ht="46.5" customHeight="1" x14ac:dyDescent="0.25">
      <c r="B5" s="48" t="s">
        <v>34</v>
      </c>
      <c r="C5" s="47" t="s">
        <v>5</v>
      </c>
      <c r="D5" s="47" t="s">
        <v>6</v>
      </c>
      <c r="E5" s="57" t="s">
        <v>7</v>
      </c>
      <c r="F5" s="47" t="s">
        <v>44</v>
      </c>
      <c r="G5" s="47"/>
      <c r="H5" s="47"/>
      <c r="I5" s="47" t="s">
        <v>45</v>
      </c>
      <c r="J5" s="47"/>
      <c r="K5" s="47"/>
      <c r="L5" s="50" t="s">
        <v>42</v>
      </c>
      <c r="M5" s="50"/>
      <c r="N5" s="50"/>
      <c r="O5" s="50" t="s">
        <v>43</v>
      </c>
      <c r="P5" s="50"/>
      <c r="Q5" s="50"/>
      <c r="R5" s="51"/>
      <c r="S5" s="51"/>
      <c r="T5" s="51"/>
      <c r="U5" s="51"/>
      <c r="V5" s="51"/>
      <c r="W5" s="51"/>
      <c r="X5" s="4" t="s">
        <v>35</v>
      </c>
      <c r="Y5" s="11"/>
      <c r="Z5" s="11"/>
    </row>
    <row r="6" spans="1:173" s="12" customFormat="1" ht="54" x14ac:dyDescent="0.25">
      <c r="B6" s="49"/>
      <c r="C6" s="47"/>
      <c r="D6" s="47"/>
      <c r="E6" s="57"/>
      <c r="F6" s="13" t="s">
        <v>8</v>
      </c>
      <c r="G6" s="13" t="s">
        <v>9</v>
      </c>
      <c r="H6" s="13" t="s">
        <v>10</v>
      </c>
      <c r="I6" s="13" t="s">
        <v>8</v>
      </c>
      <c r="J6" s="13" t="s">
        <v>9</v>
      </c>
      <c r="K6" s="13" t="s">
        <v>10</v>
      </c>
      <c r="L6" s="14" t="s">
        <v>8</v>
      </c>
      <c r="M6" s="13" t="s">
        <v>9</v>
      </c>
      <c r="N6" s="13" t="s">
        <v>10</v>
      </c>
      <c r="O6" s="1" t="s">
        <v>36</v>
      </c>
      <c r="P6" s="1" t="s">
        <v>37</v>
      </c>
      <c r="Q6" s="1" t="s">
        <v>38</v>
      </c>
      <c r="R6" s="2" t="s">
        <v>0</v>
      </c>
      <c r="S6" s="2" t="s">
        <v>1</v>
      </c>
      <c r="T6" s="2" t="s">
        <v>2</v>
      </c>
      <c r="U6" s="2" t="s">
        <v>3</v>
      </c>
      <c r="V6" s="2" t="s">
        <v>33</v>
      </c>
      <c r="W6" s="2" t="s">
        <v>4</v>
      </c>
      <c r="X6" s="3"/>
      <c r="Y6" s="15"/>
      <c r="Z6" s="15"/>
    </row>
    <row r="7" spans="1:173" s="16" customFormat="1" ht="14.25" x14ac:dyDescent="0.25">
      <c r="B7" s="17"/>
      <c r="C7" s="18"/>
      <c r="D7" s="18"/>
      <c r="E7" s="18"/>
      <c r="F7" s="43"/>
      <c r="G7" s="43"/>
      <c r="H7" s="43"/>
      <c r="I7" s="18">
        <v>7</v>
      </c>
      <c r="J7" s="18">
        <v>8</v>
      </c>
      <c r="K7" s="18">
        <v>9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21</v>
      </c>
      <c r="R7" s="18">
        <v>22</v>
      </c>
      <c r="S7" s="18">
        <v>23</v>
      </c>
      <c r="T7" s="18">
        <v>24</v>
      </c>
      <c r="U7" s="18">
        <v>25</v>
      </c>
      <c r="V7" s="18">
        <v>26</v>
      </c>
      <c r="W7" s="18">
        <v>27</v>
      </c>
      <c r="X7" s="18">
        <v>28</v>
      </c>
      <c r="Y7" s="19"/>
      <c r="Z7" s="19"/>
    </row>
    <row r="8" spans="1:173" s="16" customFormat="1" ht="14.25" x14ac:dyDescent="0.25">
      <c r="B8" s="20"/>
      <c r="C8" s="18"/>
      <c r="D8" s="18"/>
      <c r="E8" s="21"/>
      <c r="F8" s="65">
        <f t="shared" ref="F8:H8" si="0">SUM(F9:F21)</f>
        <v>346140</v>
      </c>
      <c r="G8" s="38"/>
      <c r="H8" s="63">
        <f t="shared" si="0"/>
        <v>4733.7470000000003</v>
      </c>
      <c r="I8" s="38">
        <f>SUM(I9:I21)</f>
        <v>346140</v>
      </c>
      <c r="J8" s="38"/>
      <c r="K8" s="63">
        <f t="shared" ref="J8:K8" si="1">SUM(K9:K21)</f>
        <v>4651.3999999999996</v>
      </c>
      <c r="L8" s="22">
        <f>SUM(L9:L21)</f>
        <v>344518</v>
      </c>
      <c r="M8" s="22"/>
      <c r="N8" s="22">
        <f t="shared" ref="M8:N8" si="2">SUM(N9:N21)</f>
        <v>4736.4195676999998</v>
      </c>
      <c r="O8" s="22">
        <f>SUM(O9:O21)</f>
        <v>344518</v>
      </c>
      <c r="P8" s="38"/>
      <c r="Q8" s="38">
        <f t="shared" ref="Q8" si="3">SUM(Q9:Q21)</f>
        <v>4761.826</v>
      </c>
      <c r="R8" s="23">
        <f>SUM(R9:R21)</f>
        <v>0</v>
      </c>
      <c r="S8" s="23">
        <f>SUM(S9:S21)</f>
        <v>0</v>
      </c>
      <c r="T8" s="23">
        <f>R8+S8</f>
        <v>0</v>
      </c>
      <c r="U8" s="23">
        <f>SUM(U9:U21)</f>
        <v>0</v>
      </c>
      <c r="V8" s="23">
        <f>T8+U8</f>
        <v>0</v>
      </c>
      <c r="W8" s="23">
        <f>Q8-V8</f>
        <v>4761.826</v>
      </c>
      <c r="X8" s="24"/>
      <c r="Y8" s="19"/>
      <c r="Z8" s="19"/>
    </row>
    <row r="9" spans="1:173" s="16" customFormat="1" ht="66" customHeight="1" x14ac:dyDescent="0.3">
      <c r="B9" s="20"/>
      <c r="C9" s="18">
        <v>1</v>
      </c>
      <c r="D9" s="25" t="s">
        <v>11</v>
      </c>
      <c r="E9" s="25" t="s">
        <v>12</v>
      </c>
      <c r="F9" s="39">
        <v>138000</v>
      </c>
      <c r="G9" s="60">
        <v>23.91</v>
      </c>
      <c r="H9" s="64">
        <f>F9*G9/1000</f>
        <v>3299.58</v>
      </c>
      <c r="I9" s="39">
        <v>138000</v>
      </c>
      <c r="J9" s="26">
        <v>23</v>
      </c>
      <c r="K9" s="23">
        <f>I9*J9/1000</f>
        <v>3174</v>
      </c>
      <c r="L9" s="39">
        <v>138000</v>
      </c>
      <c r="M9" s="60">
        <v>24</v>
      </c>
      <c r="N9" s="23">
        <f>M9*L9/1000</f>
        <v>3312</v>
      </c>
      <c r="O9" s="39">
        <v>138000</v>
      </c>
      <c r="P9" s="26">
        <v>24</v>
      </c>
      <c r="Q9" s="23">
        <f>O9*P9/1000</f>
        <v>3312</v>
      </c>
      <c r="R9" s="24"/>
      <c r="S9" s="24"/>
      <c r="T9" s="23">
        <f t="shared" ref="T9:T21" si="4">R9+S9</f>
        <v>0</v>
      </c>
      <c r="U9" s="24"/>
      <c r="V9" s="23">
        <f t="shared" ref="V9:V21" si="5">T9+U9</f>
        <v>0</v>
      </c>
      <c r="W9" s="23">
        <f t="shared" ref="W9:W21" si="6">Q9-V9</f>
        <v>3312</v>
      </c>
      <c r="X9" s="24"/>
      <c r="Y9" s="19"/>
      <c r="Z9" s="19"/>
      <c r="AA9" s="27"/>
      <c r="AC9" s="27"/>
      <c r="AD9" s="27"/>
    </row>
    <row r="10" spans="1:173" s="16" customFormat="1" ht="77.25" customHeight="1" x14ac:dyDescent="0.3">
      <c r="B10" s="20"/>
      <c r="C10" s="18">
        <v>2</v>
      </c>
      <c r="D10" s="25" t="s">
        <v>13</v>
      </c>
      <c r="E10" s="28" t="s">
        <v>14</v>
      </c>
      <c r="F10" s="39">
        <v>4000</v>
      </c>
      <c r="G10" s="61">
        <v>12</v>
      </c>
      <c r="H10" s="64">
        <f t="shared" ref="H10:H21" si="7">F10*G10/1000</f>
        <v>48</v>
      </c>
      <c r="I10" s="39">
        <v>4000</v>
      </c>
      <c r="J10" s="26">
        <v>18</v>
      </c>
      <c r="K10" s="23">
        <f t="shared" ref="K10:K21" si="8">I10*J10/1000</f>
        <v>72</v>
      </c>
      <c r="L10" s="39">
        <v>4000</v>
      </c>
      <c r="M10" s="61">
        <v>12</v>
      </c>
      <c r="N10" s="23">
        <f t="shared" ref="N10:N21" si="9">M10*L10/1000</f>
        <v>48</v>
      </c>
      <c r="O10" s="39">
        <v>4000</v>
      </c>
      <c r="P10" s="26">
        <v>18</v>
      </c>
      <c r="Q10" s="23">
        <f t="shared" ref="Q10:Q21" si="10">O10*P10/1000</f>
        <v>72</v>
      </c>
      <c r="R10" s="24"/>
      <c r="S10" s="24"/>
      <c r="T10" s="23">
        <f t="shared" si="4"/>
        <v>0</v>
      </c>
      <c r="U10" s="24"/>
      <c r="V10" s="23">
        <f t="shared" si="5"/>
        <v>0</v>
      </c>
      <c r="W10" s="23">
        <f t="shared" si="6"/>
        <v>72</v>
      </c>
      <c r="X10" s="24"/>
      <c r="Y10" s="19"/>
      <c r="Z10" s="19"/>
      <c r="AA10" s="27"/>
    </row>
    <row r="11" spans="1:173" s="16" customFormat="1" ht="38.25" customHeight="1" x14ac:dyDescent="0.25">
      <c r="B11" s="20"/>
      <c r="C11" s="18">
        <v>3</v>
      </c>
      <c r="D11" s="25" t="s">
        <v>15</v>
      </c>
      <c r="E11" s="28" t="s">
        <v>16</v>
      </c>
      <c r="F11" s="41">
        <v>5000</v>
      </c>
      <c r="G11" s="60">
        <v>2.6760000000000002</v>
      </c>
      <c r="H11" s="64">
        <f t="shared" si="7"/>
        <v>13.38</v>
      </c>
      <c r="I11" s="41">
        <v>5000</v>
      </c>
      <c r="J11" s="23">
        <v>2.7</v>
      </c>
      <c r="K11" s="23">
        <f t="shared" si="8"/>
        <v>13.5</v>
      </c>
      <c r="L11" s="41">
        <v>5000</v>
      </c>
      <c r="M11" s="60">
        <v>2.7</v>
      </c>
      <c r="N11" s="23">
        <f t="shared" si="9"/>
        <v>13.5</v>
      </c>
      <c r="O11" s="41">
        <v>5000</v>
      </c>
      <c r="P11" s="23">
        <v>2.7</v>
      </c>
      <c r="Q11" s="23">
        <f t="shared" si="10"/>
        <v>13.5</v>
      </c>
      <c r="R11" s="24"/>
      <c r="S11" s="24"/>
      <c r="T11" s="23">
        <f t="shared" si="4"/>
        <v>0</v>
      </c>
      <c r="U11" s="24"/>
      <c r="V11" s="23">
        <f t="shared" si="5"/>
        <v>0</v>
      </c>
      <c r="W11" s="23">
        <f t="shared" si="6"/>
        <v>13.5</v>
      </c>
      <c r="X11" s="24"/>
      <c r="Y11" s="19"/>
      <c r="Z11" s="19"/>
      <c r="AA11" s="27"/>
    </row>
    <row r="12" spans="1:173" s="16" customFormat="1" ht="16.5" x14ac:dyDescent="0.25">
      <c r="B12" s="20"/>
      <c r="C12" s="18"/>
      <c r="D12" s="25" t="s">
        <v>17</v>
      </c>
      <c r="E12" s="58" t="s">
        <v>18</v>
      </c>
      <c r="F12" s="41">
        <v>7000</v>
      </c>
      <c r="G12" s="62">
        <v>3.6</v>
      </c>
      <c r="H12" s="64">
        <f t="shared" si="7"/>
        <v>25.2</v>
      </c>
      <c r="I12" s="41">
        <v>7000</v>
      </c>
      <c r="J12" s="59">
        <v>3.6</v>
      </c>
      <c r="K12" s="23">
        <f t="shared" si="8"/>
        <v>25.2</v>
      </c>
      <c r="L12" s="41">
        <v>7000</v>
      </c>
      <c r="M12" s="62">
        <v>3.6</v>
      </c>
      <c r="N12" s="23">
        <f t="shared" si="9"/>
        <v>25.2</v>
      </c>
      <c r="O12" s="41">
        <v>7000</v>
      </c>
      <c r="P12" s="59">
        <v>3.6</v>
      </c>
      <c r="Q12" s="23">
        <f t="shared" si="10"/>
        <v>25.2</v>
      </c>
      <c r="R12" s="24"/>
      <c r="S12" s="24"/>
      <c r="T12" s="23">
        <f t="shared" si="4"/>
        <v>0</v>
      </c>
      <c r="U12" s="24"/>
      <c r="V12" s="23">
        <f t="shared" si="5"/>
        <v>0</v>
      </c>
      <c r="W12" s="23">
        <f t="shared" si="6"/>
        <v>25.2</v>
      </c>
      <c r="X12" s="24"/>
      <c r="Y12" s="19"/>
      <c r="Z12" s="19"/>
      <c r="AA12" s="27"/>
    </row>
    <row r="13" spans="1:173" s="16" customFormat="1" ht="16.5" x14ac:dyDescent="0.25">
      <c r="B13" s="20"/>
      <c r="C13" s="47">
        <v>4</v>
      </c>
      <c r="D13" s="25" t="s">
        <v>19</v>
      </c>
      <c r="E13" s="58"/>
      <c r="F13" s="41">
        <v>8000</v>
      </c>
      <c r="G13" s="62">
        <v>3.6</v>
      </c>
      <c r="H13" s="64">
        <f t="shared" si="7"/>
        <v>28.8</v>
      </c>
      <c r="I13" s="41">
        <v>8000</v>
      </c>
      <c r="J13" s="59">
        <v>3.6</v>
      </c>
      <c r="K13" s="23">
        <f t="shared" si="8"/>
        <v>28.8</v>
      </c>
      <c r="L13" s="41">
        <v>8000</v>
      </c>
      <c r="M13" s="62">
        <v>3.6</v>
      </c>
      <c r="N13" s="23">
        <f t="shared" si="9"/>
        <v>28.8</v>
      </c>
      <c r="O13" s="41">
        <v>8000</v>
      </c>
      <c r="P13" s="59">
        <v>3.6</v>
      </c>
      <c r="Q13" s="23">
        <f t="shared" si="10"/>
        <v>28.8</v>
      </c>
      <c r="R13" s="24"/>
      <c r="S13" s="24"/>
      <c r="T13" s="23">
        <f t="shared" si="4"/>
        <v>0</v>
      </c>
      <c r="U13" s="24"/>
      <c r="V13" s="23">
        <f t="shared" si="5"/>
        <v>0</v>
      </c>
      <c r="W13" s="23">
        <f t="shared" si="6"/>
        <v>28.8</v>
      </c>
      <c r="X13" s="24"/>
      <c r="Y13" s="19"/>
      <c r="Z13" s="19"/>
      <c r="AA13" s="27"/>
    </row>
    <row r="14" spans="1:173" s="16" customFormat="1" ht="27" x14ac:dyDescent="0.25">
      <c r="B14" s="20"/>
      <c r="C14" s="47"/>
      <c r="D14" s="25" t="s">
        <v>20</v>
      </c>
      <c r="E14" s="58"/>
      <c r="F14" s="41">
        <v>40000</v>
      </c>
      <c r="G14" s="62">
        <v>3.5399999999999996</v>
      </c>
      <c r="H14" s="64">
        <f t="shared" si="7"/>
        <v>141.59999999999997</v>
      </c>
      <c r="I14" s="41">
        <v>40000</v>
      </c>
      <c r="J14" s="23">
        <v>3.6</v>
      </c>
      <c r="K14" s="23">
        <f t="shared" si="8"/>
        <v>144</v>
      </c>
      <c r="L14" s="41">
        <v>40000</v>
      </c>
      <c r="M14" s="62">
        <v>3.6</v>
      </c>
      <c r="N14" s="23">
        <f t="shared" si="9"/>
        <v>144</v>
      </c>
      <c r="O14" s="41">
        <v>40000</v>
      </c>
      <c r="P14" s="23">
        <v>3.6</v>
      </c>
      <c r="Q14" s="23">
        <f t="shared" si="10"/>
        <v>144</v>
      </c>
      <c r="R14" s="24"/>
      <c r="S14" s="24"/>
      <c r="T14" s="23">
        <f t="shared" si="4"/>
        <v>0</v>
      </c>
      <c r="U14" s="24"/>
      <c r="V14" s="23">
        <f t="shared" si="5"/>
        <v>0</v>
      </c>
      <c r="W14" s="23">
        <f t="shared" si="6"/>
        <v>144</v>
      </c>
      <c r="X14" s="24"/>
      <c r="Y14" s="19"/>
      <c r="Z14" s="19"/>
      <c r="AA14" s="27"/>
    </row>
    <row r="15" spans="1:173" s="16" customFormat="1" ht="27" x14ac:dyDescent="0.25">
      <c r="B15" s="20"/>
      <c r="C15" s="47"/>
      <c r="D15" s="25" t="s">
        <v>21</v>
      </c>
      <c r="E15" s="58"/>
      <c r="F15" s="41">
        <v>10000</v>
      </c>
      <c r="G15" s="62">
        <v>3.5399999999999996</v>
      </c>
      <c r="H15" s="64">
        <f t="shared" si="7"/>
        <v>35.399999999999991</v>
      </c>
      <c r="I15" s="41">
        <v>10000</v>
      </c>
      <c r="J15" s="23">
        <v>3.6</v>
      </c>
      <c r="K15" s="23">
        <f t="shared" si="8"/>
        <v>36</v>
      </c>
      <c r="L15" s="41">
        <v>10000</v>
      </c>
      <c r="M15" s="62">
        <v>3.6</v>
      </c>
      <c r="N15" s="23">
        <f t="shared" si="9"/>
        <v>36</v>
      </c>
      <c r="O15" s="41">
        <v>10000</v>
      </c>
      <c r="P15" s="23">
        <v>3.6</v>
      </c>
      <c r="Q15" s="23">
        <f t="shared" si="10"/>
        <v>36</v>
      </c>
      <c r="R15" s="24"/>
      <c r="S15" s="24"/>
      <c r="T15" s="23">
        <f t="shared" si="4"/>
        <v>0</v>
      </c>
      <c r="U15" s="24"/>
      <c r="V15" s="23">
        <f t="shared" si="5"/>
        <v>0</v>
      </c>
      <c r="W15" s="23">
        <f t="shared" si="6"/>
        <v>36</v>
      </c>
      <c r="X15" s="24"/>
      <c r="Y15" s="19"/>
      <c r="Z15" s="19"/>
      <c r="AA15" s="27"/>
    </row>
    <row r="16" spans="1:173" s="30" customFormat="1" ht="27" x14ac:dyDescent="0.25">
      <c r="A16" s="29"/>
      <c r="B16" s="20"/>
      <c r="C16" s="47"/>
      <c r="D16" s="25" t="s">
        <v>22</v>
      </c>
      <c r="E16" s="58"/>
      <c r="F16" s="41">
        <v>14000</v>
      </c>
      <c r="G16" s="62">
        <v>3.54</v>
      </c>
      <c r="H16" s="64">
        <f t="shared" si="7"/>
        <v>49.56</v>
      </c>
      <c r="I16" s="41">
        <v>14000</v>
      </c>
      <c r="J16" s="23">
        <v>3.6</v>
      </c>
      <c r="K16" s="23">
        <f t="shared" si="8"/>
        <v>50.4</v>
      </c>
      <c r="L16" s="41">
        <v>14000</v>
      </c>
      <c r="M16" s="62">
        <v>3.6</v>
      </c>
      <c r="N16" s="23">
        <f t="shared" si="9"/>
        <v>50.4</v>
      </c>
      <c r="O16" s="41">
        <v>14000</v>
      </c>
      <c r="P16" s="23">
        <v>3.6</v>
      </c>
      <c r="Q16" s="23">
        <f t="shared" si="10"/>
        <v>50.4</v>
      </c>
      <c r="R16" s="24"/>
      <c r="S16" s="24"/>
      <c r="T16" s="23">
        <f t="shared" si="4"/>
        <v>0</v>
      </c>
      <c r="U16" s="24"/>
      <c r="V16" s="23">
        <f t="shared" si="5"/>
        <v>0</v>
      </c>
      <c r="W16" s="23">
        <f t="shared" si="6"/>
        <v>50.4</v>
      </c>
      <c r="X16" s="24"/>
      <c r="Y16" s="19"/>
      <c r="Z16" s="19"/>
      <c r="AA16" s="27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</row>
    <row r="17" spans="2:27" s="19" customFormat="1" ht="27" x14ac:dyDescent="0.25">
      <c r="B17" s="20"/>
      <c r="C17" s="18">
        <v>5</v>
      </c>
      <c r="D17" s="25" t="s">
        <v>23</v>
      </c>
      <c r="E17" s="14" t="s">
        <v>24</v>
      </c>
      <c r="F17" s="41">
        <v>7000</v>
      </c>
      <c r="G17" s="60">
        <v>0.99</v>
      </c>
      <c r="H17" s="64">
        <f t="shared" si="7"/>
        <v>6.93</v>
      </c>
      <c r="I17" s="41">
        <v>7000</v>
      </c>
      <c r="J17" s="23">
        <v>1.3</v>
      </c>
      <c r="K17" s="23">
        <f t="shared" si="8"/>
        <v>9.1</v>
      </c>
      <c r="L17" s="41">
        <v>7000</v>
      </c>
      <c r="M17" s="60">
        <v>1.1000000000000001</v>
      </c>
      <c r="N17" s="23">
        <f t="shared" si="9"/>
        <v>7.7000000000000011</v>
      </c>
      <c r="O17" s="41">
        <v>7000</v>
      </c>
      <c r="P17" s="23">
        <v>1.3</v>
      </c>
      <c r="Q17" s="23">
        <f t="shared" si="10"/>
        <v>9.1</v>
      </c>
      <c r="R17" s="24"/>
      <c r="S17" s="24"/>
      <c r="T17" s="23">
        <f t="shared" si="4"/>
        <v>0</v>
      </c>
      <c r="U17" s="24"/>
      <c r="V17" s="23">
        <f t="shared" si="5"/>
        <v>0</v>
      </c>
      <c r="W17" s="23">
        <f t="shared" si="6"/>
        <v>9.1</v>
      </c>
      <c r="X17" s="24"/>
      <c r="AA17" s="27"/>
    </row>
    <row r="18" spans="2:27" s="19" customFormat="1" ht="40.5" x14ac:dyDescent="0.25">
      <c r="B18" s="20"/>
      <c r="C18" s="18">
        <v>6</v>
      </c>
      <c r="D18" s="31" t="s">
        <v>25</v>
      </c>
      <c r="E18" s="14" t="s">
        <v>26</v>
      </c>
      <c r="F18" s="41">
        <v>23000</v>
      </c>
      <c r="G18" s="60">
        <v>24.947999999999997</v>
      </c>
      <c r="H18" s="64">
        <f t="shared" si="7"/>
        <v>573.80399999999986</v>
      </c>
      <c r="I18" s="41">
        <v>23000</v>
      </c>
      <c r="J18" s="23">
        <v>25</v>
      </c>
      <c r="K18" s="23">
        <f t="shared" si="8"/>
        <v>575</v>
      </c>
      <c r="L18" s="41">
        <v>23000</v>
      </c>
      <c r="M18" s="60">
        <v>25</v>
      </c>
      <c r="N18" s="23">
        <f t="shared" si="9"/>
        <v>575</v>
      </c>
      <c r="O18" s="41">
        <v>23000</v>
      </c>
      <c r="P18" s="23">
        <v>25</v>
      </c>
      <c r="Q18" s="23">
        <f t="shared" si="10"/>
        <v>575</v>
      </c>
      <c r="R18" s="24"/>
      <c r="S18" s="24"/>
      <c r="T18" s="23">
        <f t="shared" si="4"/>
        <v>0</v>
      </c>
      <c r="U18" s="24"/>
      <c r="V18" s="23">
        <f t="shared" si="5"/>
        <v>0</v>
      </c>
      <c r="W18" s="23">
        <f t="shared" si="6"/>
        <v>575</v>
      </c>
      <c r="X18" s="24"/>
      <c r="AA18" s="27"/>
    </row>
    <row r="19" spans="2:27" ht="27" x14ac:dyDescent="0.3">
      <c r="B19" s="32"/>
      <c r="C19" s="18">
        <v>7</v>
      </c>
      <c r="D19" s="28" t="s">
        <v>27</v>
      </c>
      <c r="E19" s="33" t="s">
        <v>28</v>
      </c>
      <c r="F19" s="42">
        <v>70000</v>
      </c>
      <c r="G19" s="62">
        <v>1.73</v>
      </c>
      <c r="H19" s="64">
        <f t="shared" si="7"/>
        <v>121.1</v>
      </c>
      <c r="I19" s="42">
        <v>70000</v>
      </c>
      <c r="J19" s="23">
        <v>1.9</v>
      </c>
      <c r="K19" s="23">
        <f t="shared" si="8"/>
        <v>133</v>
      </c>
      <c r="L19" s="42">
        <v>70000</v>
      </c>
      <c r="M19" s="62">
        <v>1.9</v>
      </c>
      <c r="N19" s="23">
        <f t="shared" si="9"/>
        <v>133</v>
      </c>
      <c r="O19" s="42">
        <v>70000</v>
      </c>
      <c r="P19" s="23">
        <v>1.9</v>
      </c>
      <c r="Q19" s="23">
        <f t="shared" si="10"/>
        <v>133</v>
      </c>
      <c r="R19" s="18"/>
      <c r="S19" s="18"/>
      <c r="T19" s="23">
        <f t="shared" si="4"/>
        <v>0</v>
      </c>
      <c r="U19" s="18"/>
      <c r="V19" s="23">
        <f t="shared" si="5"/>
        <v>0</v>
      </c>
      <c r="W19" s="23">
        <f t="shared" si="6"/>
        <v>133</v>
      </c>
      <c r="X19" s="34"/>
      <c r="AA19" s="27"/>
    </row>
    <row r="20" spans="2:27" ht="16.5" x14ac:dyDescent="0.3">
      <c r="B20" s="32"/>
      <c r="C20" s="18">
        <v>8</v>
      </c>
      <c r="D20" s="35" t="s">
        <v>29</v>
      </c>
      <c r="E20" s="35" t="s">
        <v>30</v>
      </c>
      <c r="F20" s="42">
        <v>20000</v>
      </c>
      <c r="G20" s="60">
        <v>16.999649999999999</v>
      </c>
      <c r="H20" s="64">
        <f t="shared" si="7"/>
        <v>339.99299999999999</v>
      </c>
      <c r="I20" s="42">
        <v>20000</v>
      </c>
      <c r="J20" s="23">
        <v>17</v>
      </c>
      <c r="K20" s="23">
        <f t="shared" si="8"/>
        <v>340</v>
      </c>
      <c r="L20" s="42">
        <v>18378</v>
      </c>
      <c r="M20" s="60">
        <v>16.999649999999999</v>
      </c>
      <c r="N20" s="23">
        <f t="shared" si="9"/>
        <v>312.41956769999996</v>
      </c>
      <c r="O20" s="42">
        <v>18378</v>
      </c>
      <c r="P20" s="23">
        <v>17</v>
      </c>
      <c r="Q20" s="23">
        <f t="shared" si="10"/>
        <v>312.42599999999999</v>
      </c>
      <c r="R20" s="18"/>
      <c r="S20" s="18"/>
      <c r="T20" s="23">
        <f t="shared" si="4"/>
        <v>0</v>
      </c>
      <c r="U20" s="18"/>
      <c r="V20" s="23">
        <f t="shared" si="5"/>
        <v>0</v>
      </c>
      <c r="W20" s="23">
        <f t="shared" si="6"/>
        <v>312.42599999999999</v>
      </c>
      <c r="X20" s="34"/>
      <c r="AA20" s="27"/>
    </row>
    <row r="21" spans="2:27" ht="40.5" x14ac:dyDescent="0.3">
      <c r="B21" s="36"/>
      <c r="C21" s="18">
        <v>9</v>
      </c>
      <c r="D21" s="35" t="s">
        <v>31</v>
      </c>
      <c r="E21" s="35" t="s">
        <v>32</v>
      </c>
      <c r="F21" s="40">
        <v>140</v>
      </c>
      <c r="G21" s="62">
        <v>360</v>
      </c>
      <c r="H21" s="64">
        <f t="shared" si="7"/>
        <v>50.4</v>
      </c>
      <c r="I21" s="40">
        <v>140</v>
      </c>
      <c r="J21" s="23">
        <v>360</v>
      </c>
      <c r="K21" s="23">
        <f t="shared" si="8"/>
        <v>50.4</v>
      </c>
      <c r="L21" s="40">
        <v>140</v>
      </c>
      <c r="M21" s="62">
        <v>360</v>
      </c>
      <c r="N21" s="23">
        <f t="shared" si="9"/>
        <v>50.4</v>
      </c>
      <c r="O21" s="40">
        <v>140</v>
      </c>
      <c r="P21" s="23">
        <v>360</v>
      </c>
      <c r="Q21" s="23">
        <f t="shared" si="10"/>
        <v>50.4</v>
      </c>
      <c r="R21" s="18"/>
      <c r="S21" s="18"/>
      <c r="T21" s="23">
        <f t="shared" si="4"/>
        <v>0</v>
      </c>
      <c r="U21" s="18"/>
      <c r="V21" s="23">
        <f t="shared" si="5"/>
        <v>0</v>
      </c>
      <c r="W21" s="23">
        <f t="shared" si="6"/>
        <v>50.4</v>
      </c>
      <c r="X21" s="34"/>
      <c r="AA21" s="27"/>
    </row>
    <row r="22" spans="2:27" ht="14.25" x14ac:dyDescent="0.25">
      <c r="I22" s="37"/>
      <c r="K22" s="37">
        <f>SUM(K9:K21)</f>
        <v>4651.3999999999996</v>
      </c>
      <c r="AA22" s="27"/>
    </row>
    <row r="23" spans="2:27" ht="22.5" customHeight="1" x14ac:dyDescent="0.25">
      <c r="D23" s="5" t="s">
        <v>39</v>
      </c>
      <c r="E23" s="5"/>
      <c r="F23" s="5"/>
      <c r="G23" s="5"/>
      <c r="H23" s="5"/>
    </row>
    <row r="24" spans="2:27" ht="21" customHeight="1" x14ac:dyDescent="0.25">
      <c r="D24" s="6" t="s">
        <v>40</v>
      </c>
      <c r="E24" s="5"/>
      <c r="F24" s="5"/>
      <c r="G24" s="5"/>
      <c r="H24" s="5"/>
    </row>
    <row r="25" spans="2:27" x14ac:dyDescent="0.25">
      <c r="D25" s="6"/>
      <c r="E25" s="5"/>
      <c r="F25" s="5"/>
      <c r="G25" s="5"/>
      <c r="H25" s="5"/>
    </row>
    <row r="26" spans="2:27" ht="34.5" customHeight="1" x14ac:dyDescent="0.25">
      <c r="D26" s="52" t="s">
        <v>41</v>
      </c>
      <c r="E26" s="53"/>
      <c r="F26" s="44"/>
      <c r="G26" s="44"/>
      <c r="H26" s="44"/>
      <c r="K26" s="7">
        <f>'[1]2022'!$G$24</f>
        <v>4504.2</v>
      </c>
    </row>
    <row r="27" spans="2:27" x14ac:dyDescent="0.25">
      <c r="K27" s="37">
        <f>K22-K26</f>
        <v>147.19999999999982</v>
      </c>
    </row>
  </sheetData>
  <mergeCells count="14">
    <mergeCell ref="C13:C16"/>
    <mergeCell ref="B5:B6"/>
    <mergeCell ref="O5:W5"/>
    <mergeCell ref="D26:E26"/>
    <mergeCell ref="D2:E2"/>
    <mergeCell ref="C3:K3"/>
    <mergeCell ref="D4:E4"/>
    <mergeCell ref="C5:C6"/>
    <mergeCell ref="D5:D6"/>
    <mergeCell ref="E5:E6"/>
    <mergeCell ref="I5:K5"/>
    <mergeCell ref="L5:N5"/>
    <mergeCell ref="E12:E16"/>
    <mergeCell ref="F5:H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2022-02-25T10:15:39Z</dcterms:modified>
</cp:coreProperties>
</file>