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28800" windowHeight="11610" tabRatio="746"/>
  </bookViews>
  <sheets>
    <sheet name="dzernarkat" sheetId="1" r:id="rId1"/>
  </sheets>
  <definedNames>
    <definedName name="_Toc501014753" localSheetId="0">dzernarkat!#REF!</definedName>
    <definedName name="n">#REF!</definedName>
  </definedNames>
  <calcPr calcId="162913"/>
</workbook>
</file>

<file path=xl/calcChain.xml><?xml version="1.0" encoding="utf-8"?>
<calcChain xmlns="http://schemas.openxmlformats.org/spreadsheetml/2006/main">
  <c r="B36" i="1" l="1"/>
  <c r="Q27" i="1"/>
  <c r="R27" i="1"/>
  <c r="P27" i="1"/>
  <c r="N27" i="1"/>
  <c r="O27" i="1"/>
  <c r="P26" i="1"/>
  <c r="P29" i="1" s="1"/>
  <c r="C36" i="1" s="1"/>
  <c r="I36" i="1" s="1"/>
  <c r="Q26" i="1"/>
  <c r="Q29" i="1" s="1"/>
  <c r="R26" i="1"/>
  <c r="R29" i="1" s="1"/>
  <c r="E36" i="1" l="1"/>
  <c r="K36" i="1" s="1"/>
  <c r="D36" i="1"/>
  <c r="J36" i="1" s="1"/>
  <c r="O26" i="1"/>
  <c r="O29" i="1" s="1"/>
  <c r="N26" i="1"/>
  <c r="N29" i="1" s="1"/>
  <c r="D37" i="1" l="1"/>
  <c r="E37" i="1"/>
  <c r="F37" i="1"/>
  <c r="G37" i="1"/>
  <c r="H37" i="1"/>
  <c r="C37" i="1"/>
  <c r="J37" i="1"/>
  <c r="K37" i="1"/>
  <c r="I37" i="1"/>
</calcChain>
</file>

<file path=xl/comments1.xml><?xml version="1.0" encoding="utf-8"?>
<comments xmlns="http://schemas.openxmlformats.org/spreadsheetml/2006/main">
  <authors>
    <author>Author</author>
  </authors>
  <commentList>
    <comment ref="C26" authorId="0" shapeId="0">
      <text>
        <r>
          <rPr>
            <sz val="9"/>
            <color indexed="81"/>
            <rFont val="Tahoma"/>
            <family val="2"/>
          </rPr>
          <t xml:space="preserve">անցողիկ ծրագրեր,նոր ծրագրեր չեն արվել
</t>
        </r>
      </text>
    </comment>
  </commentList>
</comments>
</file>

<file path=xl/sharedStrings.xml><?xml version="1.0" encoding="utf-8"?>
<sst xmlns="http://schemas.openxmlformats.org/spreadsheetml/2006/main" count="111" uniqueCount="51">
  <si>
    <t>ոչ</t>
  </si>
  <si>
    <t>հազ.դրամ</t>
  </si>
  <si>
    <t xml:space="preserve">  Ծրագիրը՝ </t>
  </si>
  <si>
    <t>Միջոցառումը՝</t>
  </si>
  <si>
    <t xml:space="preserve">Միջոցառման հիմքում դրված ծախսային պարտավորության բնույթը՝ </t>
  </si>
  <si>
    <t>Հավելված N 1. Գոյություն ունեցող պարտավորությունների գծով ծախսակազմումների ամփոփ ձևաչափ</t>
  </si>
  <si>
    <t>Աղյուսակ 1. Ծախսերի վրա ազդող ծախսային գործոնները</t>
  </si>
  <si>
    <t>2021թ.</t>
  </si>
  <si>
    <t>2022թ.</t>
  </si>
  <si>
    <t>.....</t>
  </si>
  <si>
    <t>Սպառվող ռեսուրսներ՝</t>
  </si>
  <si>
    <t>…</t>
  </si>
  <si>
    <t>այդ թվում ըստ առանձին ծախսային տարրերի՝</t>
  </si>
  <si>
    <t>X</t>
  </si>
  <si>
    <t>Աղյուսակ 2. Ծախսերի ամփոփ հաշվարկը (առանց ծախսային խնայողությունների գծով առաջարկների ներառման)</t>
  </si>
  <si>
    <t>Բյուջետային ծախսերի տնտեսագիտական դասակարգման հոդվածի անվանումը</t>
  </si>
  <si>
    <t>Ընդամենը</t>
  </si>
  <si>
    <t xml:space="preserve">գնային </t>
  </si>
  <si>
    <t xml:space="preserve"> ոչ գնային</t>
  </si>
  <si>
    <t>Գնային և ոչ գնային գործոններ՝</t>
  </si>
  <si>
    <r>
      <t xml:space="preserve">Ծախսային գործոնը և սպառվող (ծախսվող) ռեսուրսը </t>
    </r>
    <r>
      <rPr>
        <vertAlign val="superscript"/>
        <sz val="11"/>
        <color theme="1"/>
        <rFont val="Arial Armenian"/>
        <family val="2"/>
      </rPr>
      <t xml:space="preserve">5 </t>
    </r>
  </si>
  <si>
    <r>
      <t>Գործոնի տեսակը</t>
    </r>
    <r>
      <rPr>
        <vertAlign val="superscript"/>
        <sz val="11"/>
        <color theme="1"/>
        <rFont val="Arial Armenian"/>
        <family val="2"/>
      </rPr>
      <t xml:space="preserve">6 </t>
    </r>
  </si>
  <si>
    <r>
      <t>Չափի միավորը</t>
    </r>
    <r>
      <rPr>
        <vertAlign val="superscript"/>
        <sz val="11"/>
        <color theme="1"/>
        <rFont val="Arial Armenian"/>
        <family val="2"/>
      </rPr>
      <t xml:space="preserve">7 </t>
    </r>
  </si>
  <si>
    <r>
      <t>Ստանդարտի (նորմատիվի) առկայությունը</t>
    </r>
    <r>
      <rPr>
        <vertAlign val="superscript"/>
        <sz val="11"/>
        <color theme="1"/>
        <rFont val="Arial Armenian"/>
        <family val="2"/>
      </rPr>
      <t>8</t>
    </r>
  </si>
  <si>
    <r>
      <t>Գործոնի կամ ռեսուրսի սպառման (ծախսման) մակարդակը</t>
    </r>
    <r>
      <rPr>
        <vertAlign val="superscript"/>
        <sz val="11"/>
        <color theme="1"/>
        <rFont val="Arial Armenian"/>
        <family val="2"/>
      </rPr>
      <t xml:space="preserve">9 </t>
    </r>
  </si>
  <si>
    <r>
      <t>Հիմնավորումներ/Պատճառներ</t>
    </r>
    <r>
      <rPr>
        <vertAlign val="superscript"/>
        <sz val="11"/>
        <color theme="1"/>
        <rFont val="Arial Armenian"/>
        <family val="2"/>
      </rPr>
      <t xml:space="preserve">10 </t>
    </r>
  </si>
  <si>
    <r>
      <t>Ծախսային տարրերը</t>
    </r>
    <r>
      <rPr>
        <vertAlign val="superscript"/>
        <sz val="11"/>
        <color theme="1"/>
        <rFont val="Arial Armenian"/>
        <family val="2"/>
      </rPr>
      <t>12</t>
    </r>
  </si>
  <si>
    <r>
      <t>Ընդամենը ծախսեր (հազ. դրամ)</t>
    </r>
    <r>
      <rPr>
        <vertAlign val="superscript"/>
        <sz val="11"/>
        <color theme="1"/>
        <rFont val="Arial Armenian"/>
        <family val="2"/>
      </rPr>
      <t>14</t>
    </r>
  </si>
  <si>
    <r>
      <t>Ընդամենը փոփոխության ենթարկված ծախսեր (հազ. դրամ)</t>
    </r>
    <r>
      <rPr>
        <vertAlign val="superscript"/>
        <sz val="11"/>
        <color theme="1"/>
        <rFont val="Arial Armenian"/>
        <family val="2"/>
      </rPr>
      <t>15</t>
    </r>
    <r>
      <rPr>
        <sz val="11"/>
        <color theme="1"/>
        <rFont val="Arial Armenian"/>
        <family val="2"/>
      </rPr>
      <t>,</t>
    </r>
  </si>
  <si>
    <r>
      <t>Ընդամենը փոփոխության չենթարկված ծախսեր (հազ. դրամ)</t>
    </r>
    <r>
      <rPr>
        <vertAlign val="superscript"/>
        <sz val="11"/>
        <color theme="1"/>
        <rFont val="Arial Armenian"/>
        <family val="2"/>
      </rPr>
      <t>16</t>
    </r>
  </si>
  <si>
    <r>
      <t>ԸՆԴԱՄԵՆԸ (հազ. դրամ)</t>
    </r>
    <r>
      <rPr>
        <vertAlign val="superscript"/>
        <sz val="11"/>
        <color theme="1"/>
        <rFont val="Arial Armenian"/>
        <family val="2"/>
      </rPr>
      <t>17</t>
    </r>
  </si>
  <si>
    <r>
      <t>Միջոցառման գծով հաշվարկված ծախսերը</t>
    </r>
    <r>
      <rPr>
        <vertAlign val="superscript"/>
        <sz val="11"/>
        <color theme="1"/>
        <rFont val="Arial Armenian"/>
        <family val="2"/>
      </rPr>
      <t>22</t>
    </r>
    <r>
      <rPr>
        <sz val="11"/>
        <color theme="1"/>
        <rFont val="Arial Armenian"/>
        <family val="2"/>
      </rPr>
      <t xml:space="preserve"> (հազ. դրամ)</t>
    </r>
  </si>
  <si>
    <r>
      <t>Ծախսային խնայողության գծով ամփոփ առաջարկը</t>
    </r>
    <r>
      <rPr>
        <vertAlign val="superscript"/>
        <sz val="11"/>
        <color theme="1"/>
        <rFont val="Arial Armenian"/>
        <family val="2"/>
      </rPr>
      <t>23</t>
    </r>
    <r>
      <rPr>
        <sz val="11"/>
        <color theme="1"/>
        <rFont val="Arial Armenian"/>
        <family val="2"/>
      </rPr>
      <t xml:space="preserve"> (հազ. դրամ) (+/-)</t>
    </r>
  </si>
  <si>
    <r>
      <t>Միջոցառման գծով ծախսերը</t>
    </r>
    <r>
      <rPr>
        <vertAlign val="superscript"/>
        <sz val="11"/>
        <color theme="1"/>
        <rFont val="Arial Armenian"/>
        <family val="2"/>
      </rPr>
      <t>24</t>
    </r>
    <r>
      <rPr>
        <sz val="11"/>
        <color theme="1"/>
        <rFont val="Arial Armenian"/>
        <family val="2"/>
      </rPr>
      <t xml:space="preserve"> (հազ. դրամ)</t>
    </r>
  </si>
  <si>
    <t>Աղյուսակ 3. Ծախսերի ամփոփ գնահատականը՝</t>
  </si>
  <si>
    <t>2023թ.</t>
  </si>
  <si>
    <t>2024թ.</t>
  </si>
  <si>
    <t>2025թ.</t>
  </si>
  <si>
    <t>2022թ. բյուջե</t>
  </si>
  <si>
    <t>2021թ. փաստ.</t>
  </si>
  <si>
    <t xml:space="preserve">Պարտադիր ծախսերին դասվող միջոցառում </t>
  </si>
  <si>
    <t>ոչ գնային գործոն</t>
  </si>
  <si>
    <t>գնային գործոն</t>
  </si>
  <si>
    <t>Միջոցառման գինը</t>
  </si>
  <si>
    <t xml:space="preserve"> 1032. Խնամքի ծառայություններ 18 տարեկանից բարձր տարիքի անձանց </t>
  </si>
  <si>
    <t>Տարեց և (կամ) հաշմանդամություն ունեցող անձանց շուրջօրյա խնամք մատուցող պետական ոչ առևտրային կազմակերպությունների շենքային պայմանների բարելավում</t>
  </si>
  <si>
    <t>հատ</t>
  </si>
  <si>
    <t xml:space="preserve">Շուրջօրյա խնամք իրականացնող հաստատությունները, մասնավորապես՝ «Երևանի թիվ 1 տուն-ինտերնատ, «Նորքի տուն-ինտերնատ, «Վարդենիսի նյարդահոգեբանական տուն-ինտերնատ և «Ձորակ, հոգեկան առողջության խնդիրներ ունեցող անձանց շուրջօրյա խնամքի կենտրոն,, ՊՈԱԿ-ները կառուցվել են 1960-1990-ականներին և մինչ օրս չեն ենթարկվել հիմնանորոգման կամ մասնակի նորոգման։ Շինությունների ոչ բարենպաստ վիճակը բազմիցս բարձրաձայնվել է նախարարության, ինչպես նաև Մարդու իրավունքների պաշտպանի, Հելսինկյան քաղաքացիական ասամբլեայի Վանաձորի գրասենյակի և շատ այլ կառույցների կողմից։ Ելնելով  նշված ՊՈԱԿ-ների շահառուների համար  արժանապատիվ կենսապայմաններ ապահովելու անհրաժեշտությունից, նախատեսվել է իրականացնել դրանց վերանորոգման աշխատանքները։    Իրավական հինքը՝ ՀՀ կառավարության 2021-2026 թվականների ծրագրում, 2021 թվականի նոյեմբերի 18-ի «Հայաստանի Հանրապետության կառավարության 2021-2026 թվականների գործունեության միջոցառումների ծրագիրը հաստատելու մասին» N 1902-Լ որոշմամբ հաստատված հավելվածի 13-րդ կետ։  </t>
  </si>
  <si>
    <t>Նոր մասնաշենքի կառուցում, գործող մասնաշենքերի վերանորոգում</t>
  </si>
  <si>
    <t>Նախագծանախահաշվային փաթեթների կազմում և փորձաքննության անցկացում</t>
  </si>
  <si>
    <t>Նախագծանախահաշվային փաստաթղթերի կազմում և փորձաքննության անցկացում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</si>
</sst>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(* #,##0.00_);_(* \(#,##0.00\);_(* &quot;-&quot;??_);_(@_)"/>
    <numFmt numFmtId="164" formatCode="#,##0.0"/>
  </numFmts>
  <fonts count="46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 Armenian"/>
      <family val="2"/>
    </font>
    <font>
      <sz val="10"/>
      <name val="Times Armenian"/>
      <family val="1"/>
    </font>
    <font>
      <sz val="11"/>
      <color indexed="8"/>
      <name val="Times Armenian"/>
      <family val="2"/>
    </font>
    <font>
      <u/>
      <sz val="10"/>
      <color indexed="12"/>
      <name val="Arial"/>
      <family val="2"/>
    </font>
    <font>
      <u/>
      <sz val="10"/>
      <color indexed="12"/>
      <name val="Arial Armenian"/>
      <family val="2"/>
    </font>
    <font>
      <sz val="10"/>
      <name val="Arial"/>
      <family val="2"/>
      <charset val="204"/>
    </font>
    <font>
      <sz val="9"/>
      <name val="Arial Armenian"/>
      <family val="2"/>
    </font>
    <font>
      <sz val="11"/>
      <color theme="1"/>
      <name val="Times Armenian"/>
      <family val="2"/>
    </font>
    <font>
      <sz val="10"/>
      <name val="Helv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1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6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62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62"/>
      <name val="Cambria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19"/>
      <name val="Calibri"/>
      <family val="2"/>
      <charset val="204"/>
    </font>
    <font>
      <sz val="11"/>
      <color indexed="60"/>
      <name val="Calibri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color indexed="8"/>
      <name val="MS Sans Serif"/>
      <family val="2"/>
      <charset val="204"/>
    </font>
    <font>
      <sz val="10"/>
      <color indexed="8"/>
      <name val="MS Sans Serif"/>
      <family val="2"/>
    </font>
    <font>
      <sz val="11"/>
      <color indexed="17"/>
      <name val="Calibri"/>
      <family val="2"/>
      <charset val="204"/>
    </font>
    <font>
      <sz val="11"/>
      <name val="Arial Armenian"/>
      <family val="2"/>
    </font>
    <font>
      <b/>
      <sz val="11"/>
      <color theme="1"/>
      <name val="Arial Armenian"/>
      <family val="2"/>
    </font>
    <font>
      <sz val="11"/>
      <color theme="1"/>
      <name val="Arial Armenian"/>
      <family val="2"/>
    </font>
    <font>
      <i/>
      <sz val="11"/>
      <color theme="1"/>
      <name val="Arial Armenian"/>
      <family val="2"/>
    </font>
    <font>
      <vertAlign val="superscript"/>
      <sz val="11"/>
      <color theme="1"/>
      <name val="Arial Armenian"/>
      <family val="2"/>
    </font>
    <font>
      <sz val="9"/>
      <color indexed="81"/>
      <name val="Tahoma"/>
      <family val="2"/>
    </font>
    <font>
      <sz val="8"/>
      <color theme="1"/>
      <name val="GHEA Grapalat"/>
      <family val="3"/>
    </font>
    <font>
      <sz val="10"/>
      <color theme="1"/>
      <name val="GHEA Grapalat"/>
      <family val="3"/>
    </font>
  </fonts>
  <fills count="2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</patternFill>
    </fill>
    <fill>
      <patternFill patternType="solid">
        <fgColor indexed="44"/>
      </patternFill>
    </fill>
    <fill>
      <patternFill patternType="solid">
        <fgColor indexed="31"/>
      </patternFill>
    </fill>
    <fill>
      <patternFill patternType="solid">
        <fgColor indexed="29"/>
      </patternFill>
    </fill>
    <fill>
      <patternFill patternType="solid">
        <fgColor indexed="45"/>
      </patternFill>
    </fill>
    <fill>
      <patternFill patternType="solid">
        <fgColor indexed="26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53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6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22"/>
      </patternFill>
    </fill>
    <fill>
      <patternFill patternType="solid">
        <fgColor indexed="55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27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97">
    <xf numFmtId="0" fontId="0" fillId="0" borderId="0"/>
    <xf numFmtId="0" fontId="2" fillId="0" borderId="0"/>
    <xf numFmtId="0" fontId="1" fillId="0" borderId="0"/>
    <xf numFmtId="43" fontId="1" fillId="0" borderId="0" applyFont="0" applyFill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8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2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7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8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4" fillId="12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15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7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2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6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43" fontId="5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9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5" fillId="0" borderId="0"/>
    <xf numFmtId="0" fontId="10" fillId="0" borderId="0"/>
    <xf numFmtId="0" fontId="6" fillId="0" borderId="0"/>
    <xf numFmtId="0" fontId="2" fillId="0" borderId="0"/>
    <xf numFmtId="0" fontId="11" fillId="0" borderId="0"/>
    <xf numFmtId="0" fontId="5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2" fillId="0" borderId="0"/>
    <xf numFmtId="0" fontId="12" fillId="0" borderId="0"/>
    <xf numFmtId="0" fontId="1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3" fillId="0" borderId="0"/>
    <xf numFmtId="0" fontId="4" fillId="21" borderId="0" applyNumberFormat="0" applyBorder="0" applyAlignment="0" applyProtection="0"/>
    <xf numFmtId="0" fontId="4" fillId="22" borderId="0" applyNumberFormat="0" applyBorder="0" applyAlignment="0" applyProtection="0"/>
    <xf numFmtId="0" fontId="4" fillId="22" borderId="0" applyNumberFormat="0" applyBorder="0" applyAlignment="0" applyProtection="0"/>
    <xf numFmtId="0" fontId="4" fillId="22" borderId="0" applyNumberFormat="0" applyBorder="0" applyAlignment="0" applyProtection="0"/>
    <xf numFmtId="0" fontId="4" fillId="17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23" borderId="0" applyNumberFormat="0" applyBorder="0" applyAlignment="0" applyProtection="0"/>
    <xf numFmtId="0" fontId="4" fillId="15" borderId="0" applyNumberFormat="0" applyBorder="0" applyAlignment="0" applyProtection="0"/>
    <xf numFmtId="0" fontId="4" fillId="24" borderId="0" applyNumberFormat="0" applyBorder="0" applyAlignment="0" applyProtection="0"/>
    <xf numFmtId="0" fontId="4" fillId="24" borderId="0" applyNumberFormat="0" applyBorder="0" applyAlignment="0" applyProtection="0"/>
    <xf numFmtId="0" fontId="4" fillId="24" borderId="0" applyNumberFormat="0" applyBorder="0" applyAlignment="0" applyProtection="0"/>
    <xf numFmtId="0" fontId="4" fillId="25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23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14" fillId="13" borderId="5" applyNumberFormat="0" applyAlignment="0" applyProtection="0"/>
    <xf numFmtId="0" fontId="14" fillId="10" borderId="5" applyNumberFormat="0" applyAlignment="0" applyProtection="0"/>
    <xf numFmtId="0" fontId="14" fillId="10" borderId="5" applyNumberFormat="0" applyAlignment="0" applyProtection="0"/>
    <xf numFmtId="0" fontId="14" fillId="10" borderId="5" applyNumberFormat="0" applyAlignment="0" applyProtection="0"/>
    <xf numFmtId="0" fontId="15" fillId="3" borderId="6" applyNumberFormat="0" applyAlignment="0" applyProtection="0"/>
    <xf numFmtId="0" fontId="15" fillId="26" borderId="6" applyNumberFormat="0" applyAlignment="0" applyProtection="0"/>
    <xf numFmtId="0" fontId="15" fillId="26" borderId="6" applyNumberFormat="0" applyAlignment="0" applyProtection="0"/>
    <xf numFmtId="0" fontId="15" fillId="26" borderId="6" applyNumberFormat="0" applyAlignment="0" applyProtection="0"/>
    <xf numFmtId="0" fontId="16" fillId="3" borderId="5" applyNumberFormat="0" applyAlignment="0" applyProtection="0"/>
    <xf numFmtId="0" fontId="17" fillId="26" borderId="5" applyNumberFormat="0" applyAlignment="0" applyProtection="0"/>
    <xf numFmtId="0" fontId="17" fillId="26" borderId="5" applyNumberFormat="0" applyAlignment="0" applyProtection="0"/>
    <xf numFmtId="0" fontId="17" fillId="26" borderId="5" applyNumberFormat="0" applyAlignment="0" applyProtection="0"/>
    <xf numFmtId="0" fontId="18" fillId="0" borderId="7" applyNumberFormat="0" applyFill="0" applyAlignment="0" applyProtection="0"/>
    <xf numFmtId="0" fontId="19" fillId="0" borderId="8" applyNumberFormat="0" applyFill="0" applyAlignment="0" applyProtection="0"/>
    <xf numFmtId="0" fontId="19" fillId="0" borderId="8" applyNumberFormat="0" applyFill="0" applyAlignment="0" applyProtection="0"/>
    <xf numFmtId="0" fontId="19" fillId="0" borderId="8" applyNumberFormat="0" applyFill="0" applyAlignment="0" applyProtection="0"/>
    <xf numFmtId="0" fontId="20" fillId="0" borderId="9" applyNumberFormat="0" applyFill="0" applyAlignment="0" applyProtection="0"/>
    <xf numFmtId="0" fontId="21" fillId="0" borderId="10" applyNumberFormat="0" applyFill="0" applyAlignment="0" applyProtection="0"/>
    <xf numFmtId="0" fontId="21" fillId="0" borderId="10" applyNumberFormat="0" applyFill="0" applyAlignment="0" applyProtection="0"/>
    <xf numFmtId="0" fontId="21" fillId="0" borderId="10" applyNumberFormat="0" applyFill="0" applyAlignment="0" applyProtection="0"/>
    <xf numFmtId="0" fontId="22" fillId="0" borderId="11" applyNumberFormat="0" applyFill="0" applyAlignment="0" applyProtection="0"/>
    <xf numFmtId="0" fontId="23" fillId="0" borderId="12" applyNumberFormat="0" applyFill="0" applyAlignment="0" applyProtection="0"/>
    <xf numFmtId="0" fontId="23" fillId="0" borderId="12" applyNumberFormat="0" applyFill="0" applyAlignment="0" applyProtection="0"/>
    <xf numFmtId="0" fontId="23" fillId="0" borderId="12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13" applyNumberFormat="0" applyFill="0" applyAlignment="0" applyProtection="0"/>
    <xf numFmtId="0" fontId="24" fillId="0" borderId="14" applyNumberFormat="0" applyFill="0" applyAlignment="0" applyProtection="0"/>
    <xf numFmtId="0" fontId="24" fillId="0" borderId="14" applyNumberFormat="0" applyFill="0" applyAlignment="0" applyProtection="0"/>
    <xf numFmtId="0" fontId="24" fillId="0" borderId="14" applyNumberFormat="0" applyFill="0" applyAlignment="0" applyProtection="0"/>
    <xf numFmtId="0" fontId="25" fillId="27" borderId="15" applyNumberFormat="0" applyAlignment="0" applyProtection="0"/>
    <xf numFmtId="0" fontId="25" fillId="27" borderId="15" applyNumberFormat="0" applyAlignment="0" applyProtection="0"/>
    <xf numFmtId="0" fontId="25" fillId="27" borderId="15" applyNumberFormat="0" applyAlignment="0" applyProtection="0"/>
    <xf numFmtId="0" fontId="25" fillId="27" borderId="15" applyNumberFormat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8" fillId="13" borderId="0" applyNumberFormat="0" applyBorder="0" applyAlignment="0" applyProtection="0"/>
    <xf numFmtId="0" fontId="29" fillId="13" borderId="0" applyNumberFormat="0" applyBorder="0" applyAlignment="0" applyProtection="0"/>
    <xf numFmtId="0" fontId="29" fillId="13" borderId="0" applyNumberFormat="0" applyBorder="0" applyAlignment="0" applyProtection="0"/>
    <xf numFmtId="0" fontId="29" fillId="13" borderId="0" applyNumberFormat="0" applyBorder="0" applyAlignment="0" applyProtection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2" fillId="0" borderId="0"/>
    <xf numFmtId="0" fontId="2" fillId="0" borderId="0"/>
    <xf numFmtId="0" fontId="2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2" fillId="0" borderId="0"/>
    <xf numFmtId="0" fontId="2" fillId="0" borderId="0"/>
    <xf numFmtId="0" fontId="2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30" fillId="0" borderId="0"/>
    <xf numFmtId="0" fontId="10" fillId="0" borderId="0"/>
    <xf numFmtId="0" fontId="10" fillId="0" borderId="0"/>
    <xf numFmtId="0" fontId="10" fillId="0" borderId="0"/>
    <xf numFmtId="0" fontId="30" fillId="0" borderId="0"/>
    <xf numFmtId="0" fontId="10" fillId="0" borderId="0"/>
    <xf numFmtId="0" fontId="31" fillId="11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1" fillId="7" borderId="0" applyNumberFormat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5" fillId="8" borderId="16" applyNumberFormat="0" applyFont="0" applyAlignment="0" applyProtection="0"/>
    <xf numFmtId="0" fontId="3" fillId="8" borderId="16" applyNumberFormat="0" applyFont="0" applyAlignment="0" applyProtection="0"/>
    <xf numFmtId="0" fontId="3" fillId="8" borderId="16" applyNumberFormat="0" applyFont="0" applyAlignment="0" applyProtection="0"/>
    <xf numFmtId="0" fontId="3" fillId="8" borderId="16" applyNumberFormat="0" applyFont="0" applyAlignment="0" applyProtection="0"/>
    <xf numFmtId="0" fontId="33" fillId="0" borderId="17" applyNumberFormat="0" applyFill="0" applyAlignment="0" applyProtection="0"/>
    <xf numFmtId="0" fontId="34" fillId="0" borderId="18" applyNumberFormat="0" applyFill="0" applyAlignment="0" applyProtection="0"/>
    <xf numFmtId="0" fontId="34" fillId="0" borderId="18" applyNumberFormat="0" applyFill="0" applyAlignment="0" applyProtection="0"/>
    <xf numFmtId="0" fontId="34" fillId="0" borderId="18" applyNumberFormat="0" applyFill="0" applyAlignment="0" applyProtection="0"/>
    <xf numFmtId="0" fontId="35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7" fillId="12" borderId="0" applyNumberFormat="0" applyBorder="0" applyAlignment="0" applyProtection="0"/>
    <xf numFmtId="0" fontId="37" fillId="9" borderId="0" applyNumberFormat="0" applyBorder="0" applyAlignment="0" applyProtection="0"/>
    <xf numFmtId="0" fontId="37" fillId="9" borderId="0" applyNumberFormat="0" applyBorder="0" applyAlignment="0" applyProtection="0"/>
    <xf numFmtId="0" fontId="37" fillId="9" borderId="0" applyNumberFormat="0" applyBorder="0" applyAlignment="0" applyProtection="0"/>
    <xf numFmtId="0" fontId="1" fillId="0" borderId="0"/>
  </cellStyleXfs>
  <cellXfs count="31">
    <xf numFmtId="0" fontId="0" fillId="0" borderId="0" xfId="0"/>
    <xf numFmtId="3" fontId="38" fillId="2" borderId="1" xfId="0" applyNumberFormat="1" applyFont="1" applyFill="1" applyBorder="1" applyAlignment="1">
      <alignment horizontal="center" vertical="center" wrapText="1"/>
    </xf>
    <xf numFmtId="0" fontId="39" fillId="2" borderId="0" xfId="0" applyFont="1" applyFill="1"/>
    <xf numFmtId="0" fontId="40" fillId="2" borderId="0" xfId="0" applyFont="1" applyFill="1" applyAlignment="1">
      <alignment vertical="center"/>
    </xf>
    <xf numFmtId="0" fontId="40" fillId="2" borderId="1" xfId="0" applyFont="1" applyFill="1" applyBorder="1" applyAlignment="1">
      <alignment vertical="center" wrapText="1"/>
    </xf>
    <xf numFmtId="0" fontId="41" fillId="2" borderId="1" xfId="0" applyFont="1" applyFill="1" applyBorder="1" applyAlignment="1">
      <alignment vertical="center" wrapText="1"/>
    </xf>
    <xf numFmtId="0" fontId="40" fillId="2" borderId="2" xfId="0" applyFont="1" applyFill="1" applyBorder="1" applyAlignment="1">
      <alignment horizontal="left" vertical="center" wrapText="1"/>
    </xf>
    <xf numFmtId="0" fontId="40" fillId="2" borderId="4" xfId="0" applyFont="1" applyFill="1" applyBorder="1" applyAlignment="1">
      <alignment horizontal="left" vertical="center" wrapText="1"/>
    </xf>
    <xf numFmtId="0" fontId="39" fillId="2" borderId="2" xfId="0" applyFont="1" applyFill="1" applyBorder="1" applyAlignment="1">
      <alignment horizontal="left" vertical="center" wrapText="1"/>
    </xf>
    <xf numFmtId="0" fontId="39" fillId="2" borderId="3" xfId="0" applyFont="1" applyFill="1" applyBorder="1" applyAlignment="1">
      <alignment horizontal="left" vertical="center" wrapText="1"/>
    </xf>
    <xf numFmtId="0" fontId="39" fillId="2" borderId="4" xfId="0" applyFont="1" applyFill="1" applyBorder="1" applyAlignment="1">
      <alignment horizontal="left" vertical="center" wrapText="1"/>
    </xf>
    <xf numFmtId="0" fontId="40" fillId="2" borderId="1" xfId="0" applyFont="1" applyFill="1" applyBorder="1" applyAlignment="1">
      <alignment horizontal="center" vertical="center" wrapText="1"/>
    </xf>
    <xf numFmtId="0" fontId="40" fillId="2" borderId="1" xfId="0" applyFont="1" applyFill="1" applyBorder="1" applyAlignment="1">
      <alignment horizontal="center" vertical="center" wrapText="1"/>
    </xf>
    <xf numFmtId="0" fontId="40" fillId="2" borderId="1" xfId="0" applyFont="1" applyFill="1" applyBorder="1" applyAlignment="1">
      <alignment horizontal="justify" vertical="center" wrapText="1"/>
    </xf>
    <xf numFmtId="0" fontId="45" fillId="2" borderId="0" xfId="0" applyFont="1" applyFill="1" applyAlignment="1">
      <alignment horizontal="center" vertical="center" wrapText="1"/>
    </xf>
    <xf numFmtId="0" fontId="40" fillId="2" borderId="1" xfId="0" applyFont="1" applyFill="1" applyBorder="1" applyAlignment="1">
      <alignment vertical="center" wrapText="1"/>
    </xf>
    <xf numFmtId="0" fontId="38" fillId="2" borderId="19" xfId="0" applyFont="1" applyFill="1" applyBorder="1" applyAlignment="1">
      <alignment horizontal="left" vertical="top" wrapText="1"/>
    </xf>
    <xf numFmtId="0" fontId="44" fillId="2" borderId="0" xfId="296" applyFont="1" applyFill="1" applyBorder="1" applyAlignment="1">
      <alignment vertical="center" wrapText="1"/>
    </xf>
    <xf numFmtId="0" fontId="38" fillId="2" borderId="22" xfId="0" applyFont="1" applyFill="1" applyBorder="1" applyAlignment="1">
      <alignment horizontal="left" vertical="top" wrapText="1"/>
    </xf>
    <xf numFmtId="164" fontId="38" fillId="2" borderId="1" xfId="0" applyNumberFormat="1" applyFont="1" applyFill="1" applyBorder="1" applyAlignment="1">
      <alignment horizontal="center" vertical="center" wrapText="1"/>
    </xf>
    <xf numFmtId="0" fontId="38" fillId="2" borderId="20" xfId="0" applyFont="1" applyFill="1" applyBorder="1" applyAlignment="1">
      <alignment horizontal="left" vertical="top" wrapText="1"/>
    </xf>
    <xf numFmtId="0" fontId="40" fillId="2" borderId="1" xfId="0" applyFont="1" applyFill="1" applyBorder="1" applyAlignment="1">
      <alignment horizontal="justify" vertical="center" wrapText="1"/>
    </xf>
    <xf numFmtId="0" fontId="40" fillId="2" borderId="0" xfId="0" applyFont="1" applyFill="1" applyBorder="1" applyAlignment="1">
      <alignment vertical="center" wrapText="1"/>
    </xf>
    <xf numFmtId="0" fontId="40" fillId="2" borderId="0" xfId="0" applyFont="1" applyFill="1" applyBorder="1" applyAlignment="1">
      <alignment horizontal="justify" vertical="center" wrapText="1"/>
    </xf>
    <xf numFmtId="0" fontId="39" fillId="2" borderId="1" xfId="0" applyFont="1" applyFill="1" applyBorder="1" applyAlignment="1">
      <alignment horizontal="center" vertical="center" wrapText="1"/>
    </xf>
    <xf numFmtId="0" fontId="40" fillId="2" borderId="1" xfId="0" applyFont="1" applyFill="1" applyBorder="1" applyAlignment="1">
      <alignment horizontal="center" vertical="center" textRotation="90" wrapText="1"/>
    </xf>
    <xf numFmtId="0" fontId="39" fillId="2" borderId="1" xfId="0" applyFont="1" applyFill="1" applyBorder="1" applyAlignment="1">
      <alignment vertical="center" wrapText="1"/>
    </xf>
    <xf numFmtId="0" fontId="44" fillId="2" borderId="21" xfId="296" applyFont="1" applyFill="1" applyBorder="1" applyAlignment="1">
      <alignment vertical="center" wrapText="1"/>
    </xf>
    <xf numFmtId="0" fontId="39" fillId="2" borderId="1" xfId="0" applyFont="1" applyFill="1" applyBorder="1" applyAlignment="1">
      <alignment vertical="center" wrapText="1"/>
    </xf>
    <xf numFmtId="164" fontId="39" fillId="2" borderId="1" xfId="0" applyNumberFormat="1" applyFont="1" applyFill="1" applyBorder="1" applyAlignment="1">
      <alignment horizontal="center" vertical="center" wrapText="1"/>
    </xf>
    <xf numFmtId="0" fontId="39" fillId="2" borderId="1" xfId="0" applyFont="1" applyFill="1" applyBorder="1" applyAlignment="1">
      <alignment horizontal="center" vertical="center" wrapText="1"/>
    </xf>
  </cellXfs>
  <cellStyles count="297">
    <cellStyle name="20% - Акцент1" xfId="4"/>
    <cellStyle name="20% - Акцент1 2" xfId="5"/>
    <cellStyle name="20% - Акцент1 3" xfId="6"/>
    <cellStyle name="20% - Акцент1 4" xfId="7"/>
    <cellStyle name="20% - Акцент2" xfId="8"/>
    <cellStyle name="20% - Акцент2 2" xfId="9"/>
    <cellStyle name="20% - Акцент2 3" xfId="10"/>
    <cellStyle name="20% - Акцент2 4" xfId="11"/>
    <cellStyle name="20% - Акцент3" xfId="12"/>
    <cellStyle name="20% - Акцент3 2" xfId="13"/>
    <cellStyle name="20% - Акцент3 3" xfId="14"/>
    <cellStyle name="20% - Акцент3 4" xfId="15"/>
    <cellStyle name="20% - Акцент4" xfId="16"/>
    <cellStyle name="20% - Акцент4 2" xfId="17"/>
    <cellStyle name="20% - Акцент4 3" xfId="18"/>
    <cellStyle name="20% - Акцент4 4" xfId="19"/>
    <cellStyle name="20% - Акцент5" xfId="20"/>
    <cellStyle name="20% - Акцент5 2" xfId="21"/>
    <cellStyle name="20% - Акцент5 3" xfId="22"/>
    <cellStyle name="20% - Акцент5 4" xfId="23"/>
    <cellStyle name="20% - Акцент6" xfId="24"/>
    <cellStyle name="20% - Акцент6 2" xfId="25"/>
    <cellStyle name="20% - Акцент6 3" xfId="26"/>
    <cellStyle name="20% - Акцент6 4" xfId="27"/>
    <cellStyle name="40% - Акцент1" xfId="28"/>
    <cellStyle name="40% - Акцент1 2" xfId="29"/>
    <cellStyle name="40% - Акцент1 3" xfId="30"/>
    <cellStyle name="40% - Акцент1 4" xfId="31"/>
    <cellStyle name="40% - Акцент2" xfId="32"/>
    <cellStyle name="40% - Акцент2 2" xfId="33"/>
    <cellStyle name="40% - Акцент2 3" xfId="34"/>
    <cellStyle name="40% - Акцент2 4" xfId="35"/>
    <cellStyle name="40% - Акцент3" xfId="36"/>
    <cellStyle name="40% - Акцент3 2" xfId="37"/>
    <cellStyle name="40% - Акцент3 3" xfId="38"/>
    <cellStyle name="40% - Акцент3 4" xfId="39"/>
    <cellStyle name="40% - Акцент4" xfId="40"/>
    <cellStyle name="40% - Акцент4 2" xfId="41"/>
    <cellStyle name="40% - Акцент4 3" xfId="42"/>
    <cellStyle name="40% - Акцент4 4" xfId="43"/>
    <cellStyle name="40% - Акцент5" xfId="44"/>
    <cellStyle name="40% - Акцент5 2" xfId="45"/>
    <cellStyle name="40% - Акцент5 3" xfId="46"/>
    <cellStyle name="40% - Акцент5 4" xfId="47"/>
    <cellStyle name="40% - Акцент6" xfId="48"/>
    <cellStyle name="40% - Акцент6 2" xfId="49"/>
    <cellStyle name="40% - Акцент6 3" xfId="50"/>
    <cellStyle name="40% - Акцент6 4" xfId="51"/>
    <cellStyle name="60% - Акцент1" xfId="52"/>
    <cellStyle name="60% - Акцент1 2" xfId="53"/>
    <cellStyle name="60% - Акцент1 3" xfId="54"/>
    <cellStyle name="60% - Акцент1 4" xfId="55"/>
    <cellStyle name="60% - Акцент2" xfId="56"/>
    <cellStyle name="60% - Акцент2 2" xfId="57"/>
    <cellStyle name="60% - Акцент2 3" xfId="58"/>
    <cellStyle name="60% - Акцент2 4" xfId="59"/>
    <cellStyle name="60% - Акцент3" xfId="60"/>
    <cellStyle name="60% - Акцент3 2" xfId="61"/>
    <cellStyle name="60% - Акцент3 3" xfId="62"/>
    <cellStyle name="60% - Акцент3 4" xfId="63"/>
    <cellStyle name="60% - Акцент4" xfId="64"/>
    <cellStyle name="60% - Акцент4 2" xfId="65"/>
    <cellStyle name="60% - Акцент4 3" xfId="66"/>
    <cellStyle name="60% - Акцент4 4" xfId="67"/>
    <cellStyle name="60% - Акцент5" xfId="68"/>
    <cellStyle name="60% - Акцент5 2" xfId="69"/>
    <cellStyle name="60% - Акцент5 3" xfId="70"/>
    <cellStyle name="60% - Акцент5 4" xfId="71"/>
    <cellStyle name="60% - Акцент6" xfId="72"/>
    <cellStyle name="60% - Акцент6 2" xfId="73"/>
    <cellStyle name="60% - Акцент6 3" xfId="74"/>
    <cellStyle name="60% - Акцент6 4" xfId="75"/>
    <cellStyle name="Comma 10" xfId="3"/>
    <cellStyle name="Comma 2" xfId="76"/>
    <cellStyle name="Comma 2 2" xfId="77"/>
    <cellStyle name="Comma 2 3" xfId="78"/>
    <cellStyle name="Comma 3" xfId="79"/>
    <cellStyle name="Comma 3 2" xfId="80"/>
    <cellStyle name="Comma 4" xfId="81"/>
    <cellStyle name="Comma 5" xfId="82"/>
    <cellStyle name="Comma 6" xfId="83"/>
    <cellStyle name="Comma 7" xfId="84"/>
    <cellStyle name="Comma 8" xfId="85"/>
    <cellStyle name="Comma 9" xfId="86"/>
    <cellStyle name="Hyperlink 2" xfId="87"/>
    <cellStyle name="Hyperlink 3" xfId="88"/>
    <cellStyle name="Normal" xfId="0" builtinId="0"/>
    <cellStyle name="Normal 10" xfId="89"/>
    <cellStyle name="Normal 11" xfId="90"/>
    <cellStyle name="Normal 12" xfId="91"/>
    <cellStyle name="Normal 12 2" xfId="296"/>
    <cellStyle name="Normal 13" xfId="2"/>
    <cellStyle name="Normal 2" xfId="1"/>
    <cellStyle name="Normal 2 2" xfId="92"/>
    <cellStyle name="Normal 2 2 2" xfId="93"/>
    <cellStyle name="Normal 2_MOLSI 2009-2011 MTEF Axjusak 3_new_Final" xfId="94"/>
    <cellStyle name="Normal 3" xfId="95"/>
    <cellStyle name="Normal 3 2" xfId="96"/>
    <cellStyle name="Normal 4" xfId="97"/>
    <cellStyle name="Normal 4 2" xfId="98"/>
    <cellStyle name="Normal 5" xfId="99"/>
    <cellStyle name="Normal 5 2" xfId="100"/>
    <cellStyle name="Normal 6" xfId="101"/>
    <cellStyle name="Normal 7" xfId="102"/>
    <cellStyle name="Normal 7 2" xfId="103"/>
    <cellStyle name="Normal 8" xfId="104"/>
    <cellStyle name="Normal 9" xfId="105"/>
    <cellStyle name="Percent 2" xfId="106"/>
    <cellStyle name="Percent 2 2" xfId="107"/>
    <cellStyle name="Percent 3" xfId="108"/>
    <cellStyle name="Percent 4" xfId="109"/>
    <cellStyle name="Percent 5" xfId="110"/>
    <cellStyle name="Style 1" xfId="111"/>
    <cellStyle name="Акцент1" xfId="112"/>
    <cellStyle name="Акцент1 2" xfId="113"/>
    <cellStyle name="Акцент1 3" xfId="114"/>
    <cellStyle name="Акцент1 4" xfId="115"/>
    <cellStyle name="Акцент2" xfId="116"/>
    <cellStyle name="Акцент2 2" xfId="117"/>
    <cellStyle name="Акцент2 3" xfId="118"/>
    <cellStyle name="Акцент2 4" xfId="119"/>
    <cellStyle name="Акцент3" xfId="120"/>
    <cellStyle name="Акцент3 2" xfId="121"/>
    <cellStyle name="Акцент3 3" xfId="122"/>
    <cellStyle name="Акцент3 4" xfId="123"/>
    <cellStyle name="Акцент4" xfId="124"/>
    <cellStyle name="Акцент4 2" xfId="125"/>
    <cellStyle name="Акцент4 3" xfId="126"/>
    <cellStyle name="Акцент4 4" xfId="127"/>
    <cellStyle name="Акцент5" xfId="128"/>
    <cellStyle name="Акцент5 2" xfId="129"/>
    <cellStyle name="Акцент5 3" xfId="130"/>
    <cellStyle name="Акцент5 4" xfId="131"/>
    <cellStyle name="Акцент6" xfId="132"/>
    <cellStyle name="Акцент6 2" xfId="133"/>
    <cellStyle name="Акцент6 3" xfId="134"/>
    <cellStyle name="Акцент6 4" xfId="135"/>
    <cellStyle name="Ввод " xfId="136"/>
    <cellStyle name="Ввод  2" xfId="137"/>
    <cellStyle name="Ввод  3" xfId="138"/>
    <cellStyle name="Ввод  4" xfId="139"/>
    <cellStyle name="Вывод" xfId="140"/>
    <cellStyle name="Вывод 2" xfId="141"/>
    <cellStyle name="Вывод 3" xfId="142"/>
    <cellStyle name="Вывод 4" xfId="143"/>
    <cellStyle name="Вычисление" xfId="144"/>
    <cellStyle name="Вычисление 2" xfId="145"/>
    <cellStyle name="Вычисление 3" xfId="146"/>
    <cellStyle name="Вычисление 4" xfId="147"/>
    <cellStyle name="Заголовок 1" xfId="148"/>
    <cellStyle name="Заголовок 1 2" xfId="149"/>
    <cellStyle name="Заголовок 1 3" xfId="150"/>
    <cellStyle name="Заголовок 1 4" xfId="151"/>
    <cellStyle name="Заголовок 2" xfId="152"/>
    <cellStyle name="Заголовок 2 2" xfId="153"/>
    <cellStyle name="Заголовок 2 3" xfId="154"/>
    <cellStyle name="Заголовок 2 4" xfId="155"/>
    <cellStyle name="Заголовок 3" xfId="156"/>
    <cellStyle name="Заголовок 3 2" xfId="157"/>
    <cellStyle name="Заголовок 3 3" xfId="158"/>
    <cellStyle name="Заголовок 3 4" xfId="159"/>
    <cellStyle name="Заголовок 4" xfId="160"/>
    <cellStyle name="Заголовок 4 2" xfId="161"/>
    <cellStyle name="Заголовок 4 3" xfId="162"/>
    <cellStyle name="Заголовок 4 4" xfId="163"/>
    <cellStyle name="Итог" xfId="164"/>
    <cellStyle name="Итог 2" xfId="165"/>
    <cellStyle name="Итог 3" xfId="166"/>
    <cellStyle name="Итог 4" xfId="167"/>
    <cellStyle name="Контрольная ячейка" xfId="168"/>
    <cellStyle name="Контрольная ячейка 2" xfId="169"/>
    <cellStyle name="Контрольная ячейка 3" xfId="170"/>
    <cellStyle name="Контрольная ячейка 4" xfId="171"/>
    <cellStyle name="Название" xfId="172"/>
    <cellStyle name="Название 2" xfId="173"/>
    <cellStyle name="Название 3" xfId="174"/>
    <cellStyle name="Название 4" xfId="175"/>
    <cellStyle name="Нейтральный" xfId="176"/>
    <cellStyle name="Нейтральный 2" xfId="177"/>
    <cellStyle name="Нейтральный 3" xfId="178"/>
    <cellStyle name="Нейтральный 4" xfId="179"/>
    <cellStyle name="Обычный 10" xfId="180"/>
    <cellStyle name="Обычный 14" xfId="181"/>
    <cellStyle name="Обычный 15" xfId="182"/>
    <cellStyle name="Обычный 16" xfId="183"/>
    <cellStyle name="Обычный 17" xfId="184"/>
    <cellStyle name="Обычный 18" xfId="185"/>
    <cellStyle name="Обычный 19" xfId="186"/>
    <cellStyle name="Обычный 2 10" xfId="187"/>
    <cellStyle name="Обычный 2 11" xfId="188"/>
    <cellStyle name="Обычный 2 12" xfId="189"/>
    <cellStyle name="Обычный 2 13" xfId="190"/>
    <cellStyle name="Обычный 2 14" xfId="191"/>
    <cellStyle name="Обычный 2 15" xfId="192"/>
    <cellStyle name="Обычный 2 16" xfId="193"/>
    <cellStyle name="Обычный 2 17" xfId="194"/>
    <cellStyle name="Обычный 2 18" xfId="195"/>
    <cellStyle name="Обычный 2 19" xfId="196"/>
    <cellStyle name="Обычный 2 2" xfId="197"/>
    <cellStyle name="Обычный 2 20" xfId="198"/>
    <cellStyle name="Обычный 2 21" xfId="199"/>
    <cellStyle name="Обычный 2 22" xfId="200"/>
    <cellStyle name="Обычный 2 23" xfId="201"/>
    <cellStyle name="Обычный 2 24" xfId="202"/>
    <cellStyle name="Обычный 2 25" xfId="203"/>
    <cellStyle name="Обычный 2 26" xfId="204"/>
    <cellStyle name="Обычный 2 27" xfId="205"/>
    <cellStyle name="Обычный 2 28" xfId="206"/>
    <cellStyle name="Обычный 2 29" xfId="207"/>
    <cellStyle name="Обычный 2 3" xfId="208"/>
    <cellStyle name="Обычный 2 30" xfId="209"/>
    <cellStyle name="Обычный 2 31" xfId="210"/>
    <cellStyle name="Обычный 2 32" xfId="211"/>
    <cellStyle name="Обычный 2 33" xfId="212"/>
    <cellStyle name="Обычный 2 34" xfId="213"/>
    <cellStyle name="Обычный 2 35" xfId="214"/>
    <cellStyle name="Обычный 2 36" xfId="215"/>
    <cellStyle name="Обычный 2 37" xfId="216"/>
    <cellStyle name="Обычный 2 38" xfId="217"/>
    <cellStyle name="Обычный 2 39" xfId="218"/>
    <cellStyle name="Обычный 2 4" xfId="219"/>
    <cellStyle name="Обычный 2 40" xfId="220"/>
    <cellStyle name="Обычный 2 41" xfId="221"/>
    <cellStyle name="Обычный 2 42" xfId="222"/>
    <cellStyle name="Обычный 2 43" xfId="223"/>
    <cellStyle name="Обычный 2 44" xfId="224"/>
    <cellStyle name="Обычный 2 45" xfId="225"/>
    <cellStyle name="Обычный 2 46" xfId="226"/>
    <cellStyle name="Обычный 2 47" xfId="227"/>
    <cellStyle name="Обычный 2 48" xfId="228"/>
    <cellStyle name="Обычный 2 49" xfId="229"/>
    <cellStyle name="Обычный 2 5" xfId="230"/>
    <cellStyle name="Обычный 2 6" xfId="231"/>
    <cellStyle name="Обычный 2 7" xfId="232"/>
    <cellStyle name="Обычный 2 8" xfId="233"/>
    <cellStyle name="Обычный 2 9" xfId="234"/>
    <cellStyle name="Обычный 20" xfId="235"/>
    <cellStyle name="Обычный 21" xfId="236"/>
    <cellStyle name="Обычный 22" xfId="237"/>
    <cellStyle name="Обычный 25" xfId="238"/>
    <cellStyle name="Обычный 29" xfId="239"/>
    <cellStyle name="Обычный 31" xfId="240"/>
    <cellStyle name="Обычный 33" xfId="241"/>
    <cellStyle name="Обычный 35" xfId="242"/>
    <cellStyle name="Обычный 37" xfId="243"/>
    <cellStyle name="Обычный 4" xfId="244"/>
    <cellStyle name="Обычный 4 2" xfId="245"/>
    <cellStyle name="Обычный 4 3" xfId="246"/>
    <cellStyle name="Обычный 4 4" xfId="247"/>
    <cellStyle name="Обычный 41" xfId="248"/>
    <cellStyle name="Обычный 43" xfId="249"/>
    <cellStyle name="Обычный 46" xfId="250"/>
    <cellStyle name="Обычный 49" xfId="251"/>
    <cellStyle name="Обычный 5" xfId="252"/>
    <cellStyle name="Обычный 5 2" xfId="253"/>
    <cellStyle name="Обычный 5 3" xfId="254"/>
    <cellStyle name="Обычный 5 4" xfId="255"/>
    <cellStyle name="Обычный 50" xfId="256"/>
    <cellStyle name="Обычный 52" xfId="257"/>
    <cellStyle name="Обычный 54" xfId="258"/>
    <cellStyle name="Обычный 56" xfId="259"/>
    <cellStyle name="Обычный 59" xfId="260"/>
    <cellStyle name="Обычный 6" xfId="261"/>
    <cellStyle name="Обычный 61" xfId="262"/>
    <cellStyle name="Обычный 64" xfId="263"/>
    <cellStyle name="Обычный 68" xfId="264"/>
    <cellStyle name="Обычный 73" xfId="265"/>
    <cellStyle name="Обычный 9" xfId="266"/>
    <cellStyle name="Плохой" xfId="267"/>
    <cellStyle name="Плохой 2" xfId="268"/>
    <cellStyle name="Плохой 3" xfId="269"/>
    <cellStyle name="Плохой 4" xfId="270"/>
    <cellStyle name="Пояснение" xfId="271"/>
    <cellStyle name="Пояснение 2" xfId="272"/>
    <cellStyle name="Пояснение 3" xfId="273"/>
    <cellStyle name="Пояснение 4" xfId="274"/>
    <cellStyle name="Примечание" xfId="275"/>
    <cellStyle name="Примечание 2" xfId="276"/>
    <cellStyle name="Примечание 3" xfId="277"/>
    <cellStyle name="Примечание 4" xfId="278"/>
    <cellStyle name="Связанная ячейка" xfId="279"/>
    <cellStyle name="Связанная ячейка 2" xfId="280"/>
    <cellStyle name="Связанная ячейка 3" xfId="281"/>
    <cellStyle name="Связанная ячейка 4" xfId="282"/>
    <cellStyle name="Стиль 1" xfId="283"/>
    <cellStyle name="Стиль 1 2" xfId="284"/>
    <cellStyle name="Стиль 1 3" xfId="285"/>
    <cellStyle name="Стиль 1 4" xfId="286"/>
    <cellStyle name="Стиль 1_Лист1" xfId="287"/>
    <cellStyle name="Текст предупреждения" xfId="288"/>
    <cellStyle name="Текст предупреждения 2" xfId="289"/>
    <cellStyle name="Текст предупреждения 3" xfId="290"/>
    <cellStyle name="Текст предупреждения 4" xfId="291"/>
    <cellStyle name="Хороший" xfId="292"/>
    <cellStyle name="Хороший 2" xfId="293"/>
    <cellStyle name="Хороший 3" xfId="294"/>
    <cellStyle name="Хороший 4" xfId="29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R37"/>
  <sheetViews>
    <sheetView tabSelected="1" zoomScale="89" zoomScaleNormal="89" workbookViewId="0">
      <selection sqref="A1:XFD1048576"/>
    </sheetView>
  </sheetViews>
  <sheetFormatPr defaultRowHeight="14.25"/>
  <cols>
    <col min="1" max="1" width="2.42578125" style="3" customWidth="1"/>
    <col min="2" max="2" width="35" style="3" customWidth="1"/>
    <col min="3" max="3" width="16.5703125" style="3" customWidth="1"/>
    <col min="4" max="4" width="15.28515625" style="3" customWidth="1"/>
    <col min="5" max="6" width="14.85546875" style="3" customWidth="1"/>
    <col min="7" max="7" width="14.140625" style="3" customWidth="1"/>
    <col min="8" max="8" width="14.85546875" style="3" customWidth="1"/>
    <col min="9" max="9" width="14.7109375" style="3" customWidth="1"/>
    <col min="10" max="10" width="13.85546875" style="3" bestFit="1" customWidth="1"/>
    <col min="11" max="11" width="76" style="3" customWidth="1"/>
    <col min="12" max="12" width="14.7109375" style="3" customWidth="1"/>
    <col min="13" max="13" width="12.42578125" style="3" customWidth="1"/>
    <col min="14" max="14" width="12" style="3" customWidth="1"/>
    <col min="15" max="15" width="12.7109375" style="3" customWidth="1"/>
    <col min="16" max="16" width="13.7109375" style="3" customWidth="1"/>
    <col min="17" max="18" width="13.85546875" style="3" bestFit="1" customWidth="1"/>
    <col min="19" max="19" width="16.42578125" style="3" customWidth="1"/>
    <col min="20" max="16384" width="9.140625" style="3"/>
  </cols>
  <sheetData>
    <row r="2" spans="2:11" ht="22.5" customHeight="1">
      <c r="B2" s="2" t="s">
        <v>5</v>
      </c>
    </row>
    <row r="4" spans="2:11" ht="24" customHeight="1">
      <c r="B4" s="4" t="s">
        <v>2</v>
      </c>
      <c r="C4" s="4"/>
      <c r="D4" s="5" t="s">
        <v>44</v>
      </c>
      <c r="E4" s="5"/>
      <c r="F4" s="5"/>
      <c r="G4" s="5"/>
      <c r="H4" s="5"/>
    </row>
    <row r="5" spans="2:11" ht="45" customHeight="1">
      <c r="B5" s="4" t="s">
        <v>3</v>
      </c>
      <c r="C5" s="4"/>
      <c r="D5" s="5" t="s">
        <v>45</v>
      </c>
      <c r="E5" s="5"/>
      <c r="F5" s="5"/>
      <c r="G5" s="5"/>
      <c r="H5" s="5"/>
    </row>
    <row r="6" spans="2:11" ht="36.75" customHeight="1">
      <c r="B6" s="6" t="s">
        <v>4</v>
      </c>
      <c r="C6" s="7"/>
      <c r="D6" s="5" t="s">
        <v>40</v>
      </c>
      <c r="E6" s="5"/>
      <c r="F6" s="5"/>
      <c r="G6" s="5"/>
      <c r="H6" s="5"/>
    </row>
    <row r="7" spans="2:11" ht="35.25" customHeight="1">
      <c r="B7" s="8" t="s">
        <v>6</v>
      </c>
      <c r="C7" s="9"/>
      <c r="D7" s="9"/>
      <c r="E7" s="9"/>
      <c r="F7" s="9"/>
      <c r="G7" s="9"/>
      <c r="H7" s="10"/>
    </row>
    <row r="9" spans="2:11" ht="24.75" customHeight="1">
      <c r="B9" s="11" t="s">
        <v>20</v>
      </c>
      <c r="C9" s="11" t="s">
        <v>21</v>
      </c>
      <c r="D9" s="11" t="s">
        <v>22</v>
      </c>
      <c r="E9" s="11" t="s">
        <v>23</v>
      </c>
      <c r="F9" s="11" t="s">
        <v>24</v>
      </c>
      <c r="G9" s="11"/>
      <c r="H9" s="11"/>
      <c r="I9" s="11"/>
      <c r="J9" s="11"/>
      <c r="K9" s="11" t="s">
        <v>25</v>
      </c>
    </row>
    <row r="10" spans="2:11" ht="36.75" customHeight="1">
      <c r="B10" s="11"/>
      <c r="C10" s="11"/>
      <c r="D10" s="11"/>
      <c r="E10" s="11"/>
      <c r="F10" s="12" t="s">
        <v>7</v>
      </c>
      <c r="G10" s="12" t="s">
        <v>8</v>
      </c>
      <c r="H10" s="12" t="s">
        <v>35</v>
      </c>
      <c r="I10" s="12" t="s">
        <v>36</v>
      </c>
      <c r="J10" s="12" t="s">
        <v>37</v>
      </c>
      <c r="K10" s="11"/>
    </row>
    <row r="11" spans="2:11">
      <c r="B11" s="13" t="s">
        <v>19</v>
      </c>
      <c r="C11" s="13"/>
      <c r="D11" s="13"/>
      <c r="E11" s="13"/>
      <c r="F11" s="13"/>
      <c r="G11" s="13"/>
      <c r="H11" s="13"/>
      <c r="I11" s="13"/>
      <c r="J11" s="13"/>
      <c r="K11" s="13"/>
    </row>
    <row r="12" spans="2:11" ht="73.5" customHeight="1">
      <c r="B12" s="14" t="s">
        <v>49</v>
      </c>
      <c r="C12" s="15" t="s">
        <v>18</v>
      </c>
      <c r="D12" s="15" t="s">
        <v>46</v>
      </c>
      <c r="E12" s="15" t="s">
        <v>0</v>
      </c>
      <c r="F12" s="1">
        <v>0</v>
      </c>
      <c r="G12" s="1">
        <v>0</v>
      </c>
      <c r="H12" s="1">
        <v>4</v>
      </c>
      <c r="I12" s="1">
        <v>0</v>
      </c>
      <c r="J12" s="1">
        <v>0</v>
      </c>
      <c r="K12" s="16" t="s">
        <v>47</v>
      </c>
    </row>
    <row r="13" spans="2:11" ht="73.5" customHeight="1">
      <c r="B13" s="17" t="s">
        <v>48</v>
      </c>
      <c r="C13" s="15" t="s">
        <v>18</v>
      </c>
      <c r="D13" s="15" t="s">
        <v>46</v>
      </c>
      <c r="E13" s="15" t="s">
        <v>0</v>
      </c>
      <c r="F13" s="1">
        <v>0</v>
      </c>
      <c r="G13" s="1">
        <v>0</v>
      </c>
      <c r="H13" s="1">
        <v>0</v>
      </c>
      <c r="I13" s="1">
        <v>2</v>
      </c>
      <c r="J13" s="1">
        <v>2</v>
      </c>
      <c r="K13" s="18"/>
    </row>
    <row r="14" spans="2:11" ht="117.75" customHeight="1">
      <c r="B14" s="15" t="s">
        <v>43</v>
      </c>
      <c r="C14" s="15" t="s">
        <v>17</v>
      </c>
      <c r="D14" s="15" t="s">
        <v>1</v>
      </c>
      <c r="E14" s="15" t="s">
        <v>0</v>
      </c>
      <c r="F14" s="19">
        <v>0</v>
      </c>
      <c r="G14" s="19">
        <v>0</v>
      </c>
      <c r="H14" s="19">
        <v>118241.45</v>
      </c>
      <c r="I14" s="19">
        <v>1323000</v>
      </c>
      <c r="J14" s="19">
        <v>1008000</v>
      </c>
      <c r="K14" s="20"/>
    </row>
    <row r="15" spans="2:11">
      <c r="B15" s="13" t="s">
        <v>10</v>
      </c>
      <c r="C15" s="13"/>
      <c r="D15" s="13"/>
      <c r="E15" s="13"/>
      <c r="F15" s="13"/>
      <c r="G15" s="13"/>
      <c r="H15" s="13"/>
      <c r="I15" s="13"/>
      <c r="J15" s="13"/>
      <c r="K15" s="13"/>
    </row>
    <row r="16" spans="2:11">
      <c r="B16" s="15"/>
      <c r="C16" s="15"/>
      <c r="D16" s="15"/>
      <c r="E16" s="15"/>
      <c r="F16" s="19"/>
      <c r="G16" s="19"/>
      <c r="H16" s="19"/>
      <c r="I16" s="19"/>
      <c r="J16" s="19"/>
      <c r="K16" s="15"/>
    </row>
    <row r="17" spans="2:18">
      <c r="B17" s="15" t="s">
        <v>9</v>
      </c>
      <c r="C17" s="15"/>
      <c r="D17" s="15"/>
      <c r="E17" s="15"/>
      <c r="F17" s="15"/>
      <c r="G17" s="15"/>
      <c r="H17" s="15"/>
      <c r="I17" s="21"/>
      <c r="J17" s="21"/>
      <c r="K17" s="15"/>
    </row>
    <row r="18" spans="2:18">
      <c r="B18" s="22"/>
      <c r="C18" s="22"/>
      <c r="D18" s="22"/>
      <c r="E18" s="22"/>
      <c r="F18" s="22"/>
      <c r="G18" s="22"/>
      <c r="H18" s="22"/>
      <c r="I18" s="23"/>
      <c r="J18" s="23"/>
      <c r="K18" s="22"/>
    </row>
    <row r="19" spans="2:18">
      <c r="B19" s="2" t="s">
        <v>14</v>
      </c>
    </row>
    <row r="20" spans="2:18">
      <c r="B20" s="2"/>
    </row>
    <row r="21" spans="2:18">
      <c r="B21" s="11" t="s">
        <v>26</v>
      </c>
      <c r="C21" s="24" t="s">
        <v>41</v>
      </c>
      <c r="D21" s="24"/>
      <c r="E21" s="24"/>
      <c r="F21" s="24"/>
      <c r="G21" s="24"/>
      <c r="H21" s="24" t="s">
        <v>42</v>
      </c>
      <c r="I21" s="24"/>
      <c r="J21" s="24"/>
      <c r="K21" s="24"/>
      <c r="L21" s="24"/>
      <c r="M21" s="4" t="s">
        <v>11</v>
      </c>
      <c r="N21" s="11" t="s">
        <v>27</v>
      </c>
      <c r="O21" s="11"/>
      <c r="P21" s="11"/>
      <c r="Q21" s="11"/>
      <c r="R21" s="11"/>
    </row>
    <row r="22" spans="2:18">
      <c r="B22" s="11"/>
      <c r="C22" s="24"/>
      <c r="D22" s="24"/>
      <c r="E22" s="24"/>
      <c r="F22" s="24"/>
      <c r="G22" s="24"/>
      <c r="H22" s="24"/>
      <c r="I22" s="24"/>
      <c r="J22" s="24"/>
      <c r="K22" s="24"/>
      <c r="L22" s="24"/>
      <c r="M22" s="4"/>
      <c r="N22" s="11"/>
      <c r="O22" s="11"/>
      <c r="P22" s="11"/>
      <c r="Q22" s="11"/>
      <c r="R22" s="11"/>
    </row>
    <row r="23" spans="2:18" ht="42.75" customHeight="1">
      <c r="B23" s="11"/>
      <c r="C23" s="25" t="s">
        <v>39</v>
      </c>
      <c r="D23" s="25" t="s">
        <v>38</v>
      </c>
      <c r="E23" s="12" t="s">
        <v>35</v>
      </c>
      <c r="F23" s="12" t="s">
        <v>36</v>
      </c>
      <c r="G23" s="12" t="s">
        <v>37</v>
      </c>
      <c r="H23" s="25" t="s">
        <v>39</v>
      </c>
      <c r="I23" s="25" t="s">
        <v>38</v>
      </c>
      <c r="J23" s="12" t="s">
        <v>35</v>
      </c>
      <c r="K23" s="12" t="s">
        <v>36</v>
      </c>
      <c r="L23" s="12" t="s">
        <v>37</v>
      </c>
      <c r="M23" s="12" t="s">
        <v>11</v>
      </c>
      <c r="N23" s="25" t="s">
        <v>39</v>
      </c>
      <c r="O23" s="25" t="s">
        <v>38</v>
      </c>
      <c r="P23" s="12" t="s">
        <v>35</v>
      </c>
      <c r="Q23" s="12" t="s">
        <v>36</v>
      </c>
      <c r="R23" s="12" t="s">
        <v>37</v>
      </c>
    </row>
    <row r="24" spans="2:18" ht="45.75" customHeight="1">
      <c r="B24" s="15" t="s">
        <v>28</v>
      </c>
      <c r="C24" s="11" t="s">
        <v>13</v>
      </c>
      <c r="D24" s="11" t="s">
        <v>13</v>
      </c>
      <c r="E24" s="11" t="s">
        <v>13</v>
      </c>
      <c r="F24" s="11" t="s">
        <v>13</v>
      </c>
      <c r="G24" s="11" t="s">
        <v>13</v>
      </c>
      <c r="H24" s="11" t="s">
        <v>13</v>
      </c>
      <c r="I24" s="11" t="s">
        <v>13</v>
      </c>
      <c r="J24" s="11" t="s">
        <v>13</v>
      </c>
      <c r="K24" s="11" t="s">
        <v>13</v>
      </c>
      <c r="L24" s="11" t="s">
        <v>13</v>
      </c>
      <c r="M24" s="24" t="s">
        <v>11</v>
      </c>
      <c r="N24" s="26"/>
      <c r="O24" s="26"/>
      <c r="P24" s="26"/>
      <c r="Q24" s="26"/>
      <c r="R24" s="26"/>
    </row>
    <row r="25" spans="2:18" ht="42" customHeight="1">
      <c r="B25" s="15" t="s">
        <v>12</v>
      </c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24"/>
      <c r="N25" s="26"/>
      <c r="O25" s="26"/>
      <c r="P25" s="26"/>
      <c r="Q25" s="26"/>
      <c r="R25" s="26"/>
    </row>
    <row r="26" spans="2:18" ht="27" customHeight="1" thickBot="1">
      <c r="B26" s="27" t="s">
        <v>50</v>
      </c>
      <c r="C26" s="1">
        <v>0</v>
      </c>
      <c r="D26" s="1">
        <v>0</v>
      </c>
      <c r="E26" s="1">
        <v>4</v>
      </c>
      <c r="F26" s="1">
        <v>0</v>
      </c>
      <c r="G26" s="1">
        <v>0</v>
      </c>
      <c r="H26" s="19">
        <v>0</v>
      </c>
      <c r="I26" s="19">
        <v>0</v>
      </c>
      <c r="J26" s="1">
        <v>118241.45</v>
      </c>
      <c r="K26" s="1">
        <v>0</v>
      </c>
      <c r="L26" s="1">
        <v>0</v>
      </c>
      <c r="M26" s="28"/>
      <c r="N26" s="29">
        <f>C26*H26</f>
        <v>0</v>
      </c>
      <c r="O26" s="29">
        <f>D26*I26</f>
        <v>0</v>
      </c>
      <c r="P26" s="29">
        <f>E26*J26</f>
        <v>472965.8</v>
      </c>
      <c r="Q26" s="29">
        <f t="shared" ref="Q26:R26" si="0">F26*K26</f>
        <v>0</v>
      </c>
      <c r="R26" s="29">
        <f t="shared" si="0"/>
        <v>0</v>
      </c>
    </row>
    <row r="27" spans="2:18" ht="27" customHeight="1">
      <c r="B27" s="17" t="s">
        <v>48</v>
      </c>
      <c r="C27" s="1">
        <v>0</v>
      </c>
      <c r="D27" s="1">
        <v>0</v>
      </c>
      <c r="E27" s="1">
        <v>0</v>
      </c>
      <c r="F27" s="1">
        <v>2</v>
      </c>
      <c r="G27" s="1">
        <v>2</v>
      </c>
      <c r="H27" s="19">
        <v>0</v>
      </c>
      <c r="I27" s="19">
        <v>0</v>
      </c>
      <c r="J27" s="1">
        <v>0</v>
      </c>
      <c r="K27" s="1">
        <v>1323000</v>
      </c>
      <c r="L27" s="1">
        <v>1008000</v>
      </c>
      <c r="M27" s="28"/>
      <c r="N27" s="29">
        <f>C27*H27</f>
        <v>0</v>
      </c>
      <c r="O27" s="29">
        <f>D27*I27</f>
        <v>0</v>
      </c>
      <c r="P27" s="29">
        <f>J27</f>
        <v>0</v>
      </c>
      <c r="Q27" s="29">
        <f t="shared" ref="Q27:R27" si="1">K27</f>
        <v>1323000</v>
      </c>
      <c r="R27" s="29">
        <f t="shared" si="1"/>
        <v>1008000</v>
      </c>
    </row>
    <row r="28" spans="2:18" ht="49.5" customHeight="1">
      <c r="B28" s="15" t="s">
        <v>29</v>
      </c>
      <c r="C28" s="12" t="s">
        <v>13</v>
      </c>
      <c r="D28" s="12" t="s">
        <v>13</v>
      </c>
      <c r="E28" s="12" t="s">
        <v>13</v>
      </c>
      <c r="F28" s="12" t="s">
        <v>13</v>
      </c>
      <c r="G28" s="12" t="s">
        <v>13</v>
      </c>
      <c r="H28" s="12" t="s">
        <v>13</v>
      </c>
      <c r="I28" s="12" t="s">
        <v>13</v>
      </c>
      <c r="J28" s="12" t="s">
        <v>13</v>
      </c>
      <c r="K28" s="12" t="s">
        <v>13</v>
      </c>
      <c r="L28" s="12" t="s">
        <v>13</v>
      </c>
      <c r="M28" s="30" t="s">
        <v>11</v>
      </c>
      <c r="N28" s="28"/>
      <c r="O28" s="28"/>
      <c r="P28" s="28"/>
      <c r="Q28" s="28"/>
      <c r="R28" s="28"/>
    </row>
    <row r="29" spans="2:18" ht="15.75">
      <c r="B29" s="15" t="s">
        <v>30</v>
      </c>
      <c r="C29" s="12" t="s">
        <v>13</v>
      </c>
      <c r="D29" s="12" t="s">
        <v>13</v>
      </c>
      <c r="E29" s="12" t="s">
        <v>13</v>
      </c>
      <c r="F29" s="12" t="s">
        <v>13</v>
      </c>
      <c r="G29" s="12" t="s">
        <v>13</v>
      </c>
      <c r="H29" s="12" t="s">
        <v>13</v>
      </c>
      <c r="I29" s="12" t="s">
        <v>13</v>
      </c>
      <c r="J29" s="12" t="s">
        <v>13</v>
      </c>
      <c r="K29" s="12" t="s">
        <v>13</v>
      </c>
      <c r="L29" s="12" t="s">
        <v>13</v>
      </c>
      <c r="M29" s="30" t="s">
        <v>11</v>
      </c>
      <c r="N29" s="29">
        <f>N26</f>
        <v>0</v>
      </c>
      <c r="O29" s="29">
        <f>O26</f>
        <v>0</v>
      </c>
      <c r="P29" s="29">
        <f>P26+P27</f>
        <v>472965.8</v>
      </c>
      <c r="Q29" s="29">
        <f t="shared" ref="Q29:R29" si="2">Q26+Q27</f>
        <v>1323000</v>
      </c>
      <c r="R29" s="29">
        <f t="shared" si="2"/>
        <v>1008000</v>
      </c>
    </row>
    <row r="32" spans="2:18">
      <c r="B32" s="2" t="s">
        <v>34</v>
      </c>
    </row>
    <row r="34" spans="2:11" ht="36.75" customHeight="1">
      <c r="B34" s="11" t="s">
        <v>15</v>
      </c>
      <c r="C34" s="11" t="s">
        <v>31</v>
      </c>
      <c r="D34" s="11"/>
      <c r="E34" s="11"/>
      <c r="F34" s="11" t="s">
        <v>32</v>
      </c>
      <c r="G34" s="11"/>
      <c r="H34" s="11"/>
      <c r="I34" s="11" t="s">
        <v>33</v>
      </c>
      <c r="J34" s="11"/>
      <c r="K34" s="11"/>
    </row>
    <row r="35" spans="2:11" ht="42" customHeight="1">
      <c r="B35" s="11"/>
      <c r="C35" s="25" t="s">
        <v>35</v>
      </c>
      <c r="D35" s="25" t="s">
        <v>36</v>
      </c>
      <c r="E35" s="25" t="s">
        <v>37</v>
      </c>
      <c r="F35" s="25" t="s">
        <v>35</v>
      </c>
      <c r="G35" s="25" t="s">
        <v>36</v>
      </c>
      <c r="H35" s="25" t="s">
        <v>37</v>
      </c>
      <c r="I35" s="25" t="s">
        <v>35</v>
      </c>
      <c r="J35" s="25" t="s">
        <v>36</v>
      </c>
      <c r="K35" s="25" t="s">
        <v>37</v>
      </c>
    </row>
    <row r="36" spans="2:11" ht="90.75" customHeight="1">
      <c r="B36" s="15" t="str">
        <f>D5</f>
        <v>Տարեց և (կամ) հաշմանդամություն ունեցող անձանց շուրջօրյա խնամք մատուցող պետական ոչ առևտրային կազմակերպությունների շենքային պայմանների բարելավում</v>
      </c>
      <c r="C36" s="19">
        <f t="shared" ref="C36:E36" si="3">P29</f>
        <v>472965.8</v>
      </c>
      <c r="D36" s="19">
        <f t="shared" si="3"/>
        <v>1323000</v>
      </c>
      <c r="E36" s="19">
        <f t="shared" si="3"/>
        <v>1008000</v>
      </c>
      <c r="F36" s="12">
        <v>0</v>
      </c>
      <c r="G36" s="12">
        <v>0</v>
      </c>
      <c r="H36" s="12">
        <v>0</v>
      </c>
      <c r="I36" s="1">
        <f>C36-F36</f>
        <v>472965.8</v>
      </c>
      <c r="J36" s="1">
        <f t="shared" ref="J36:K36" si="4">D36-G36</f>
        <v>1323000</v>
      </c>
      <c r="K36" s="1">
        <f t="shared" si="4"/>
        <v>1008000</v>
      </c>
    </row>
    <row r="37" spans="2:11" ht="28.5" customHeight="1">
      <c r="B37" s="21" t="s">
        <v>16</v>
      </c>
      <c r="C37" s="29">
        <f>SUM(C36)</f>
        <v>472965.8</v>
      </c>
      <c r="D37" s="29">
        <f t="shared" ref="D37:K37" si="5">SUM(D36)</f>
        <v>1323000</v>
      </c>
      <c r="E37" s="29">
        <f t="shared" si="5"/>
        <v>1008000</v>
      </c>
      <c r="F37" s="29">
        <f t="shared" si="5"/>
        <v>0</v>
      </c>
      <c r="G37" s="29">
        <f t="shared" si="5"/>
        <v>0</v>
      </c>
      <c r="H37" s="29">
        <f t="shared" si="5"/>
        <v>0</v>
      </c>
      <c r="I37" s="29">
        <f t="shared" si="5"/>
        <v>472965.8</v>
      </c>
      <c r="J37" s="29">
        <f t="shared" si="5"/>
        <v>1323000</v>
      </c>
      <c r="K37" s="29">
        <f t="shared" si="5"/>
        <v>1008000</v>
      </c>
    </row>
  </sheetData>
  <mergeCells count="41">
    <mergeCell ref="R24:R25"/>
    <mergeCell ref="B34:B35"/>
    <mergeCell ref="C34:E34"/>
    <mergeCell ref="F34:H34"/>
    <mergeCell ref="I34:K34"/>
    <mergeCell ref="N21:R22"/>
    <mergeCell ref="C24:C25"/>
    <mergeCell ref="D24:D25"/>
    <mergeCell ref="E24:E25"/>
    <mergeCell ref="F24:F25"/>
    <mergeCell ref="G24:G25"/>
    <mergeCell ref="H24:H25"/>
    <mergeCell ref="I24:I25"/>
    <mergeCell ref="J24:J25"/>
    <mergeCell ref="K24:K25"/>
    <mergeCell ref="L24:L25"/>
    <mergeCell ref="M24:M25"/>
    <mergeCell ref="N24:N25"/>
    <mergeCell ref="O24:O25"/>
    <mergeCell ref="P24:P25"/>
    <mergeCell ref="Q24:Q25"/>
    <mergeCell ref="B7:H7"/>
    <mergeCell ref="B21:B23"/>
    <mergeCell ref="C21:G22"/>
    <mergeCell ref="H21:L22"/>
    <mergeCell ref="M21:M22"/>
    <mergeCell ref="B9:B10"/>
    <mergeCell ref="C9:C10"/>
    <mergeCell ref="D9:D10"/>
    <mergeCell ref="E9:E10"/>
    <mergeCell ref="F9:J9"/>
    <mergeCell ref="K9:K10"/>
    <mergeCell ref="B11:K11"/>
    <mergeCell ref="B15:K15"/>
    <mergeCell ref="K12:K14"/>
    <mergeCell ref="D4:H4"/>
    <mergeCell ref="B5:C5"/>
    <mergeCell ref="D5:H5"/>
    <mergeCell ref="B6:C6"/>
    <mergeCell ref="D6:H6"/>
    <mergeCell ref="B4:C4"/>
  </mergeCells>
  <pageMargins left="0.7" right="0.7" top="0.75" bottom="0.75" header="0.3" footer="0.3"/>
  <pageSetup paperSize="9" orientation="portrait" verticalDpi="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dzernarkat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2022-05-25T11:33:38Z</dcterms:modified>
</cp:coreProperties>
</file>