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Ֆինանսական\10837 ՊՆ ՖՎ\ՄԺԾԾ\2024-2026 ՄԺԾԾ և 2024 հայտ\2024-2026 ՄԺԾԾ (ԲՍԿ)\2023.02.18 - սոց. նախ 1098 (12002, 12006)+\"/>
    </mc:Choice>
  </mc:AlternateContent>
  <xr:revisionPtr revIDLastSave="0" documentId="13_ncr:1_{EAAE6324-2F3D-4F63-899E-7D03CE178C4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Հ-14" sheetId="4" r:id="rId1"/>
  </sheets>
  <definedNames>
    <definedName name="_xlnm.Print_Area" localSheetId="0">'Հ-14'!$A$1:$N$20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4" l="1"/>
  <c r="K17" i="4"/>
  <c r="K16" i="4"/>
  <c r="K15" i="4"/>
  <c r="K14" i="4"/>
  <c r="K13" i="4"/>
  <c r="K12" i="4"/>
  <c r="K11" i="4"/>
  <c r="K10" i="4"/>
  <c r="K9" i="4"/>
  <c r="K8" i="4"/>
  <c r="L18" i="4"/>
  <c r="L17" i="4"/>
  <c r="L16" i="4"/>
  <c r="L15" i="4"/>
  <c r="L14" i="4"/>
  <c r="L13" i="4"/>
  <c r="L12" i="4"/>
  <c r="L11" i="4"/>
  <c r="L10" i="4"/>
  <c r="L9" i="4"/>
  <c r="L8" i="4"/>
  <c r="F8" i="4"/>
  <c r="H8" i="4"/>
  <c r="F9" i="4"/>
  <c r="H9" i="4"/>
  <c r="F10" i="4"/>
  <c r="H10" i="4"/>
  <c r="F11" i="4"/>
  <c r="H11" i="4"/>
  <c r="F12" i="4"/>
  <c r="H12" i="4"/>
  <c r="F13" i="4"/>
  <c r="H13" i="4"/>
  <c r="F14" i="4"/>
  <c r="H14" i="4"/>
  <c r="F15" i="4"/>
  <c r="H15" i="4"/>
  <c r="F16" i="4"/>
  <c r="H16" i="4"/>
  <c r="F17" i="4"/>
  <c r="H17" i="4"/>
  <c r="F18" i="4"/>
  <c r="H18" i="4"/>
  <c r="K19" i="4" l="1"/>
  <c r="M8" i="4"/>
  <c r="F19" i="4"/>
  <c r="M10" i="4"/>
  <c r="M11" i="4"/>
  <c r="M12" i="4"/>
  <c r="M13" i="4"/>
  <c r="M14" i="4"/>
  <c r="M15" i="4"/>
  <c r="M16" i="4"/>
  <c r="M17" i="4"/>
  <c r="M18" i="4"/>
  <c r="E19" i="4"/>
  <c r="G19" i="4"/>
  <c r="J19" i="4"/>
  <c r="H19" i="4"/>
  <c r="L19" i="4" l="1"/>
  <c r="M19" i="4"/>
  <c r="M9" i="4"/>
</calcChain>
</file>

<file path=xl/sharedStrings.xml><?xml version="1.0" encoding="utf-8"?>
<sst xmlns="http://schemas.openxmlformats.org/spreadsheetml/2006/main" count="43" uniqueCount="36">
  <si>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</si>
  <si>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</si>
  <si>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</si>
  <si>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</si>
  <si>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</si>
  <si>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</si>
  <si>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</si>
  <si>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</si>
  <si>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</si>
  <si>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</si>
  <si>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</si>
  <si>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Հ Ա Շ Վ Ա Ր Կ </t>
  </si>
  <si>
    <t>Հ/հ</t>
  </si>
  <si>
    <t>Տարածքային բաժանումը</t>
  </si>
  <si>
    <t xml:space="preserve">Ապահովման ենթակա ընտանիքների </t>
  </si>
  <si>
    <t>Ընդամենը</t>
  </si>
  <si>
    <t>թվաք.</t>
  </si>
  <si>
    <t>գումար
(հազ.դրամ)</t>
  </si>
  <si>
    <t>Երևան</t>
  </si>
  <si>
    <t>Կոտայքի մարզ</t>
  </si>
  <si>
    <t>Արարատի մարզ</t>
  </si>
  <si>
    <t>Արմավիրի մարզ</t>
  </si>
  <si>
    <t>Արագածոտնի մարզ</t>
  </si>
  <si>
    <t>Գեղարքունիք մարզ</t>
  </si>
  <si>
    <t>Լոռու մարզ</t>
  </si>
  <si>
    <t>Շիրակի մարզ</t>
  </si>
  <si>
    <t>Վայոց Ձորի մարզ</t>
  </si>
  <si>
    <t>Սյունիքի մարզ</t>
  </si>
  <si>
    <t>Տավուշի մարզ</t>
  </si>
  <si>
    <t>ԱՄԲՈՂՋԸ</t>
  </si>
  <si>
    <t>2024թ.</t>
  </si>
  <si>
    <t>2025թ.</t>
  </si>
  <si>
    <t xml:space="preserve">         2024-2026թթ. ապահովման ենթակա զինծառայողների բնակարանի կարիքավոր ընտանիքների պահանջվող գումարի` ըստ տարածքային բաժանման</t>
  </si>
  <si>
    <t>2022թ. IV եռամսյակի  միջին կադաստրային գինը                            (հազ. դր)</t>
  </si>
  <si>
    <t>2026թ.</t>
  </si>
  <si>
    <t>Հավելված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</si>
</sst>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9" x14ac:knownFonts="1">
    <font>
      <sz val="10"/>
      <name val="Arial"/>
    </font>
    <font>
      <sz val="10"/>
      <name val="Times Armenian"/>
      <family val="1"/>
    </font>
    <font>
      <sz val="8"/>
      <name val="Arial"/>
      <family val="2"/>
      <charset val="204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GHEA Grapalat"/>
      <family val="3"/>
    </font>
    <font>
      <b/>
      <sz val="14"/>
      <name val="GHEA Grapalat"/>
      <family val="3"/>
    </font>
    <font>
      <sz val="9"/>
      <name val="Times Armenian"/>
      <family val="1"/>
    </font>
    <font>
      <b/>
      <sz val="10"/>
      <name val="Times Armeni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" fontId="8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tabSelected="1" zoomScaleNormal="100" zoomScaleSheetLayoutView="100" zoomScalePageLayoutView="90" workbookViewId="0">
      <selection activeCell="K14" sqref="K14"/>
    </sheetView>
  </sheetViews>
  <sheetFormatPr defaultRowHeight="12.75" x14ac:dyDescent="0.2"/>
  <cols>
    <col min="1" max="1" width="1.7109375" style="1" customWidth="1"/>
    <col min="2" max="2" width="4.42578125" style="1" customWidth="1"/>
    <col min="3" max="3" width="19.7109375" style="1" customWidth="1"/>
    <col min="4" max="4" width="15.140625" style="4" customWidth="1"/>
    <col min="5" max="5" width="7.85546875" style="4" customWidth="1"/>
    <col min="6" max="6" width="14.5703125" style="4" customWidth="1"/>
    <col min="7" max="7" width="8" style="4" customWidth="1"/>
    <col min="8" max="8" width="14.85546875" style="4" customWidth="1"/>
    <col min="9" max="9" width="15" style="4" customWidth="1"/>
    <col min="10" max="10" width="8" style="4" customWidth="1"/>
    <col min="11" max="11" width="14.5703125" style="4" customWidth="1"/>
    <col min="12" max="12" width="6.7109375" style="4" customWidth="1"/>
    <col min="13" max="13" width="14.28515625" style="4" customWidth="1"/>
    <col min="14" max="14" width="1.7109375" style="4" customWidth="1"/>
    <col min="15" max="15" width="9.7109375" style="11" customWidth="1"/>
    <col min="16" max="16" width="9.85546875" style="11" customWidth="1"/>
    <col min="17" max="17" width="8.140625" style="11" customWidth="1"/>
    <col min="18" max="18" width="8.42578125" style="4" customWidth="1"/>
    <col min="19" max="19" width="9.5703125" style="22" customWidth="1"/>
    <col min="20" max="20" width="5.140625" style="4" customWidth="1"/>
    <col min="21" max="21" width="4.28515625" style="22" customWidth="1"/>
    <col min="22" max="22" width="9.140625" style="4"/>
    <col min="23" max="16384" width="9.140625" style="1"/>
  </cols>
  <sheetData>
    <row r="1" spans="2:22" ht="18" customHeight="1" x14ac:dyDescent="0.2">
      <c r="L1" s="46" t="s">
        <v>35</v>
      </c>
      <c r="M1" s="46"/>
      <c r="N1" s="17"/>
    </row>
    <row r="2" spans="2:22" ht="18" customHeight="1" x14ac:dyDescent="0.2">
      <c r="B2" s="39" t="s">
        <v>11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6"/>
    </row>
    <row r="3" spans="2:22" ht="42" customHeight="1" x14ac:dyDescent="0.2">
      <c r="B3" s="40" t="s">
        <v>32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5"/>
    </row>
    <row r="4" spans="2:22" ht="14.25" customHeight="1" x14ac:dyDescent="0.2"/>
    <row r="5" spans="2:22" ht="22.5" customHeight="1" x14ac:dyDescent="0.2">
      <c r="B5" s="35" t="s">
        <v>12</v>
      </c>
      <c r="C5" s="41" t="s">
        <v>13</v>
      </c>
      <c r="D5" s="34" t="s">
        <v>33</v>
      </c>
      <c r="E5" s="34" t="s">
        <v>14</v>
      </c>
      <c r="F5" s="34"/>
      <c r="G5" s="34"/>
      <c r="H5" s="34"/>
      <c r="I5" s="34"/>
      <c r="J5" s="34"/>
      <c r="K5" s="34"/>
      <c r="L5" s="34"/>
      <c r="M5" s="34"/>
      <c r="N5" s="20"/>
    </row>
    <row r="6" spans="2:22" ht="18.75" customHeight="1" x14ac:dyDescent="0.2">
      <c r="B6" s="36"/>
      <c r="C6" s="42"/>
      <c r="D6" s="34"/>
      <c r="E6" s="34" t="s">
        <v>30</v>
      </c>
      <c r="F6" s="34"/>
      <c r="G6" s="34" t="s">
        <v>31</v>
      </c>
      <c r="H6" s="34"/>
      <c r="I6" s="44" t="s">
        <v>33</v>
      </c>
      <c r="J6" s="34" t="s">
        <v>34</v>
      </c>
      <c r="K6" s="34"/>
      <c r="L6" s="34" t="s">
        <v>15</v>
      </c>
      <c r="M6" s="34"/>
      <c r="N6" s="20"/>
    </row>
    <row r="7" spans="2:22" ht="69.75" customHeight="1" x14ac:dyDescent="0.2">
      <c r="B7" s="36"/>
      <c r="C7" s="43"/>
      <c r="D7" s="34"/>
      <c r="E7" s="5" t="s">
        <v>16</v>
      </c>
      <c r="F7" s="5" t="s">
        <v>17</v>
      </c>
      <c r="G7" s="5" t="s">
        <v>16</v>
      </c>
      <c r="H7" s="5" t="s">
        <v>17</v>
      </c>
      <c r="I7" s="45"/>
      <c r="J7" s="5" t="s">
        <v>16</v>
      </c>
      <c r="K7" s="5" t="s">
        <v>17</v>
      </c>
      <c r="L7" s="5" t="s">
        <v>16</v>
      </c>
      <c r="M7" s="5" t="s">
        <v>17</v>
      </c>
      <c r="N7" s="20"/>
      <c r="R7" s="11"/>
      <c r="S7" s="11"/>
    </row>
    <row r="8" spans="2:22" s="4" customFormat="1" ht="24" customHeight="1" x14ac:dyDescent="0.2">
      <c r="B8" s="13" t="s">
        <v>0</v>
      </c>
      <c r="C8" s="14" t="s">
        <v>18</v>
      </c>
      <c r="D8" s="26">
        <v>11900.9</v>
      </c>
      <c r="E8" s="31">
        <v>115</v>
      </c>
      <c r="F8" s="26">
        <f>D8*E8</f>
        <v>1368603.5</v>
      </c>
      <c r="G8" s="5">
        <v>115</v>
      </c>
      <c r="H8" s="26">
        <f>G8*D8</f>
        <v>1368603.5</v>
      </c>
      <c r="I8" s="26">
        <v>12538.661</v>
      </c>
      <c r="J8" s="31">
        <v>133</v>
      </c>
      <c r="K8" s="26">
        <f>J8*I8</f>
        <v>1667641.9129999999</v>
      </c>
      <c r="L8" s="32">
        <f>E8+G8+J8</f>
        <v>363</v>
      </c>
      <c r="M8" s="26">
        <f t="shared" ref="M8:M19" si="0">F8+H8+K8</f>
        <v>4404848.9129999997</v>
      </c>
      <c r="N8" s="19"/>
      <c r="O8" s="11"/>
      <c r="P8" s="12"/>
      <c r="Q8" s="12"/>
      <c r="R8" s="12"/>
      <c r="S8" s="12"/>
      <c r="T8" s="23"/>
      <c r="U8" s="24"/>
      <c r="V8" s="25"/>
    </row>
    <row r="9" spans="2:22" ht="24" customHeight="1" x14ac:dyDescent="0.2">
      <c r="B9" s="2" t="s">
        <v>1</v>
      </c>
      <c r="C9" s="6" t="s">
        <v>19</v>
      </c>
      <c r="D9" s="26">
        <v>9204.2000000000007</v>
      </c>
      <c r="E9" s="31">
        <v>24</v>
      </c>
      <c r="F9" s="26">
        <f t="shared" ref="F9:F18" si="1">D9*E9</f>
        <v>220900.80000000002</v>
      </c>
      <c r="G9" s="5">
        <v>24</v>
      </c>
      <c r="H9" s="26">
        <f t="shared" ref="H9:H18" si="2">G9*D9</f>
        <v>220900.80000000002</v>
      </c>
      <c r="I9" s="26">
        <v>9204.2000000000007</v>
      </c>
      <c r="J9" s="31">
        <v>32</v>
      </c>
      <c r="K9" s="26">
        <f t="shared" ref="K9:K18" si="3">J9*I9</f>
        <v>294534.40000000002</v>
      </c>
      <c r="L9" s="32">
        <f t="shared" ref="L9:L18" si="4">E9+G9+J9</f>
        <v>80</v>
      </c>
      <c r="M9" s="26">
        <f t="shared" si="0"/>
        <v>736336</v>
      </c>
      <c r="N9" s="19"/>
      <c r="P9" s="12"/>
      <c r="Q9" s="12"/>
      <c r="R9" s="12"/>
      <c r="S9" s="12"/>
      <c r="T9" s="23"/>
      <c r="U9" s="24"/>
      <c r="V9" s="25"/>
    </row>
    <row r="10" spans="2:22" ht="24" customHeight="1" x14ac:dyDescent="0.2">
      <c r="B10" s="2" t="s">
        <v>2</v>
      </c>
      <c r="C10" s="6" t="s">
        <v>20</v>
      </c>
      <c r="D10" s="26">
        <v>8840.2999999999993</v>
      </c>
      <c r="E10" s="31">
        <v>18</v>
      </c>
      <c r="F10" s="26">
        <f t="shared" si="1"/>
        <v>159125.4</v>
      </c>
      <c r="G10" s="5">
        <v>18</v>
      </c>
      <c r="H10" s="26">
        <f t="shared" si="2"/>
        <v>159125.4</v>
      </c>
      <c r="I10" s="26">
        <v>8840.2999999999993</v>
      </c>
      <c r="J10" s="31">
        <v>23</v>
      </c>
      <c r="K10" s="26">
        <f t="shared" si="3"/>
        <v>203326.9</v>
      </c>
      <c r="L10" s="32">
        <f t="shared" si="4"/>
        <v>59</v>
      </c>
      <c r="M10" s="26">
        <f t="shared" si="0"/>
        <v>521577.69999999995</v>
      </c>
      <c r="N10" s="19"/>
      <c r="P10" s="12"/>
      <c r="Q10" s="12"/>
      <c r="R10" s="12"/>
      <c r="S10" s="12"/>
      <c r="T10" s="23"/>
      <c r="U10" s="24"/>
      <c r="V10" s="25"/>
    </row>
    <row r="11" spans="2:22" ht="24" customHeight="1" x14ac:dyDescent="0.2">
      <c r="B11" s="2" t="s">
        <v>3</v>
      </c>
      <c r="C11" s="6" t="s">
        <v>21</v>
      </c>
      <c r="D11" s="26">
        <v>9504.4</v>
      </c>
      <c r="E11" s="31">
        <v>18</v>
      </c>
      <c r="F11" s="26">
        <f t="shared" si="1"/>
        <v>171079.19999999998</v>
      </c>
      <c r="G11" s="5">
        <v>18</v>
      </c>
      <c r="H11" s="26">
        <f t="shared" si="2"/>
        <v>171079.19999999998</v>
      </c>
      <c r="I11" s="26">
        <v>9504.4</v>
      </c>
      <c r="J11" s="31">
        <v>24</v>
      </c>
      <c r="K11" s="26">
        <f t="shared" si="3"/>
        <v>228105.59999999998</v>
      </c>
      <c r="L11" s="32">
        <f t="shared" si="4"/>
        <v>60</v>
      </c>
      <c r="M11" s="26">
        <f t="shared" si="0"/>
        <v>570264</v>
      </c>
      <c r="N11" s="19"/>
      <c r="P11" s="12"/>
      <c r="Q11" s="12"/>
      <c r="R11" s="12"/>
      <c r="S11" s="12"/>
      <c r="T11" s="23"/>
      <c r="U11" s="24"/>
      <c r="V11" s="25"/>
    </row>
    <row r="12" spans="2:22" ht="27" customHeight="1" x14ac:dyDescent="0.2">
      <c r="B12" s="2" t="s">
        <v>4</v>
      </c>
      <c r="C12" s="6" t="s">
        <v>22</v>
      </c>
      <c r="D12" s="26">
        <v>7653.9</v>
      </c>
      <c r="E12" s="31">
        <v>17</v>
      </c>
      <c r="F12" s="26">
        <f t="shared" si="1"/>
        <v>130116.29999999999</v>
      </c>
      <c r="G12" s="5">
        <v>17</v>
      </c>
      <c r="H12" s="26">
        <f t="shared" si="2"/>
        <v>130116.29999999999</v>
      </c>
      <c r="I12" s="26">
        <v>7653.9</v>
      </c>
      <c r="J12" s="31">
        <v>25</v>
      </c>
      <c r="K12" s="26">
        <f t="shared" si="3"/>
        <v>191347.5</v>
      </c>
      <c r="L12" s="32">
        <f t="shared" si="4"/>
        <v>59</v>
      </c>
      <c r="M12" s="26">
        <f t="shared" si="0"/>
        <v>451580.1</v>
      </c>
      <c r="N12" s="19"/>
      <c r="P12" s="12"/>
      <c r="Q12" s="12"/>
      <c r="R12" s="12"/>
      <c r="S12" s="12"/>
      <c r="T12" s="23"/>
      <c r="U12" s="24"/>
      <c r="V12" s="25"/>
    </row>
    <row r="13" spans="2:22" ht="24" customHeight="1" x14ac:dyDescent="0.2">
      <c r="B13" s="2" t="s">
        <v>5</v>
      </c>
      <c r="C13" s="6" t="s">
        <v>23</v>
      </c>
      <c r="D13" s="26">
        <v>4800.7</v>
      </c>
      <c r="E13" s="31">
        <v>13</v>
      </c>
      <c r="F13" s="26">
        <f t="shared" si="1"/>
        <v>62409.1</v>
      </c>
      <c r="G13" s="5">
        <v>13</v>
      </c>
      <c r="H13" s="26">
        <f t="shared" si="2"/>
        <v>62409.1</v>
      </c>
      <c r="I13" s="26">
        <v>4800.7</v>
      </c>
      <c r="J13" s="31">
        <v>20</v>
      </c>
      <c r="K13" s="26">
        <f t="shared" si="3"/>
        <v>96014</v>
      </c>
      <c r="L13" s="32">
        <f t="shared" si="4"/>
        <v>46</v>
      </c>
      <c r="M13" s="26">
        <f t="shared" si="0"/>
        <v>220832.2</v>
      </c>
      <c r="N13" s="19"/>
      <c r="P13" s="12"/>
      <c r="Q13" s="12"/>
      <c r="R13" s="12"/>
      <c r="S13" s="12"/>
      <c r="T13" s="23"/>
      <c r="U13" s="24"/>
      <c r="V13" s="25"/>
    </row>
    <row r="14" spans="2:22" ht="24" customHeight="1" x14ac:dyDescent="0.2">
      <c r="B14" s="2" t="s">
        <v>6</v>
      </c>
      <c r="C14" s="6" t="s">
        <v>24</v>
      </c>
      <c r="D14" s="26">
        <v>5843.8739999999998</v>
      </c>
      <c r="E14" s="31">
        <v>23</v>
      </c>
      <c r="F14" s="26">
        <f>D14*E14</f>
        <v>134409.10199999998</v>
      </c>
      <c r="G14" s="5">
        <v>23</v>
      </c>
      <c r="H14" s="26">
        <f t="shared" si="2"/>
        <v>134409.10199999998</v>
      </c>
      <c r="I14" s="26">
        <v>5843.8739999999998</v>
      </c>
      <c r="J14" s="31">
        <v>30</v>
      </c>
      <c r="K14" s="26">
        <f t="shared" si="3"/>
        <v>175316.22</v>
      </c>
      <c r="L14" s="32">
        <f t="shared" si="4"/>
        <v>76</v>
      </c>
      <c r="M14" s="26">
        <f t="shared" si="0"/>
        <v>444134.424</v>
      </c>
      <c r="N14" s="19"/>
      <c r="P14" s="12"/>
      <c r="Q14" s="12"/>
      <c r="R14" s="12"/>
      <c r="S14" s="12"/>
      <c r="T14" s="23"/>
      <c r="U14" s="24"/>
      <c r="V14" s="25"/>
    </row>
    <row r="15" spans="2:22" ht="24" customHeight="1" x14ac:dyDescent="0.2">
      <c r="B15" s="2" t="s">
        <v>7</v>
      </c>
      <c r="C15" s="6" t="s">
        <v>25</v>
      </c>
      <c r="D15" s="26">
        <v>6391.3</v>
      </c>
      <c r="E15" s="31">
        <v>26</v>
      </c>
      <c r="F15" s="26">
        <f t="shared" si="1"/>
        <v>166173.80000000002</v>
      </c>
      <c r="G15" s="5">
        <v>26</v>
      </c>
      <c r="H15" s="26">
        <f t="shared" si="2"/>
        <v>166173.80000000002</v>
      </c>
      <c r="I15" s="26">
        <v>6391.3</v>
      </c>
      <c r="J15" s="31">
        <v>36</v>
      </c>
      <c r="K15" s="26">
        <f t="shared" si="3"/>
        <v>230086.80000000002</v>
      </c>
      <c r="L15" s="32">
        <f t="shared" si="4"/>
        <v>88</v>
      </c>
      <c r="M15" s="26">
        <f t="shared" si="0"/>
        <v>562434.4</v>
      </c>
      <c r="N15" s="19"/>
      <c r="P15" s="12"/>
      <c r="Q15" s="12"/>
      <c r="R15" s="12"/>
      <c r="S15" s="12"/>
      <c r="T15" s="23"/>
      <c r="U15" s="24"/>
      <c r="V15" s="25"/>
    </row>
    <row r="16" spans="2:22" ht="24" customHeight="1" x14ac:dyDescent="0.2">
      <c r="B16" s="2" t="s">
        <v>8</v>
      </c>
      <c r="C16" s="6" t="s">
        <v>26</v>
      </c>
      <c r="D16" s="26">
        <v>6652.3</v>
      </c>
      <c r="E16" s="31">
        <v>10</v>
      </c>
      <c r="F16" s="26">
        <f t="shared" si="1"/>
        <v>66523</v>
      </c>
      <c r="G16" s="5">
        <v>10</v>
      </c>
      <c r="H16" s="26">
        <f t="shared" si="2"/>
        <v>66523</v>
      </c>
      <c r="I16" s="26">
        <v>6652.3</v>
      </c>
      <c r="J16" s="31">
        <v>15</v>
      </c>
      <c r="K16" s="26">
        <f t="shared" si="3"/>
        <v>99784.5</v>
      </c>
      <c r="L16" s="32">
        <f t="shared" si="4"/>
        <v>35</v>
      </c>
      <c r="M16" s="26">
        <f t="shared" si="0"/>
        <v>232830.5</v>
      </c>
      <c r="N16" s="19"/>
      <c r="P16" s="12"/>
      <c r="Q16" s="12"/>
      <c r="R16" s="12"/>
      <c r="S16" s="12"/>
      <c r="T16" s="23"/>
      <c r="U16" s="24"/>
      <c r="V16" s="25"/>
    </row>
    <row r="17" spans="1:22" ht="24" customHeight="1" x14ac:dyDescent="0.2">
      <c r="B17" s="2" t="s">
        <v>9</v>
      </c>
      <c r="C17" s="6" t="s">
        <v>27</v>
      </c>
      <c r="D17" s="26">
        <v>8104.8</v>
      </c>
      <c r="E17" s="31">
        <v>26</v>
      </c>
      <c r="F17" s="26">
        <f t="shared" si="1"/>
        <v>210724.80000000002</v>
      </c>
      <c r="G17" s="5">
        <v>26</v>
      </c>
      <c r="H17" s="26">
        <f t="shared" si="2"/>
        <v>210724.80000000002</v>
      </c>
      <c r="I17" s="26">
        <v>8104.8</v>
      </c>
      <c r="J17" s="31">
        <v>39</v>
      </c>
      <c r="K17" s="26">
        <f t="shared" si="3"/>
        <v>316087.2</v>
      </c>
      <c r="L17" s="32">
        <f t="shared" si="4"/>
        <v>91</v>
      </c>
      <c r="M17" s="26">
        <f t="shared" si="0"/>
        <v>737536.8</v>
      </c>
      <c r="N17" s="19"/>
      <c r="P17" s="12"/>
      <c r="Q17" s="12"/>
      <c r="R17" s="12"/>
      <c r="S17" s="12"/>
      <c r="T17" s="23"/>
      <c r="U17" s="24"/>
      <c r="V17" s="25"/>
    </row>
    <row r="18" spans="1:22" ht="24" customHeight="1" x14ac:dyDescent="0.2">
      <c r="B18" s="2" t="s">
        <v>10</v>
      </c>
      <c r="C18" s="6" t="s">
        <v>28</v>
      </c>
      <c r="D18" s="26">
        <v>7852.5</v>
      </c>
      <c r="E18" s="31">
        <v>14</v>
      </c>
      <c r="F18" s="26">
        <f t="shared" si="1"/>
        <v>109935</v>
      </c>
      <c r="G18" s="5">
        <v>14</v>
      </c>
      <c r="H18" s="26">
        <f t="shared" si="2"/>
        <v>109935</v>
      </c>
      <c r="I18" s="26">
        <v>7852.5</v>
      </c>
      <c r="J18" s="31">
        <v>22</v>
      </c>
      <c r="K18" s="26">
        <f t="shared" si="3"/>
        <v>172755</v>
      </c>
      <c r="L18" s="32">
        <f t="shared" si="4"/>
        <v>50</v>
      </c>
      <c r="M18" s="26">
        <f t="shared" si="0"/>
        <v>392625</v>
      </c>
      <c r="N18" s="19"/>
      <c r="P18" s="12"/>
      <c r="Q18" s="12"/>
      <c r="R18" s="12"/>
      <c r="S18" s="12"/>
      <c r="T18" s="23"/>
      <c r="U18" s="24"/>
      <c r="V18" s="25"/>
    </row>
    <row r="19" spans="1:22" ht="18.75" customHeight="1" x14ac:dyDescent="0.2">
      <c r="B19" s="37" t="s">
        <v>29</v>
      </c>
      <c r="C19" s="38"/>
      <c r="D19" s="7"/>
      <c r="E19" s="27">
        <f t="shared" ref="E19:L19" si="5">SUM(E8:E18)</f>
        <v>304</v>
      </c>
      <c r="F19" s="28">
        <f t="shared" si="5"/>
        <v>2800000.0019999994</v>
      </c>
      <c r="G19" s="27">
        <f t="shared" si="5"/>
        <v>304</v>
      </c>
      <c r="H19" s="28">
        <f t="shared" si="5"/>
        <v>2800000.0019999994</v>
      </c>
      <c r="I19" s="28"/>
      <c r="J19" s="27">
        <f t="shared" si="5"/>
        <v>399</v>
      </c>
      <c r="K19" s="28">
        <f t="shared" si="5"/>
        <v>3675000.0330000003</v>
      </c>
      <c r="L19" s="27">
        <f t="shared" si="5"/>
        <v>1007</v>
      </c>
      <c r="M19" s="28">
        <f t="shared" si="0"/>
        <v>9275000.0369999986</v>
      </c>
      <c r="N19" s="19"/>
      <c r="O19" s="29"/>
      <c r="P19" s="30"/>
      <c r="Q19" s="30"/>
      <c r="R19" s="30"/>
      <c r="S19" s="30"/>
      <c r="V19" s="23"/>
    </row>
    <row r="20" spans="1:22" ht="18.75" customHeight="1" x14ac:dyDescent="0.2">
      <c r="B20" s="3"/>
      <c r="C20" s="9"/>
      <c r="D20" s="8"/>
      <c r="E20" s="10"/>
      <c r="F20" s="19"/>
      <c r="G20" s="21"/>
      <c r="H20" s="19"/>
      <c r="I20" s="19"/>
      <c r="J20" s="10"/>
      <c r="K20" s="19"/>
      <c r="L20" s="10"/>
      <c r="M20" s="18"/>
      <c r="N20" s="18"/>
      <c r="P20" s="12"/>
      <c r="Q20" s="12"/>
    </row>
    <row r="21" spans="1:22" ht="18.75" customHeight="1" x14ac:dyDescent="0.2">
      <c r="B21" s="3"/>
      <c r="C21" s="9"/>
      <c r="D21" s="19"/>
      <c r="E21" s="10"/>
      <c r="F21" s="19"/>
      <c r="G21" s="19"/>
      <c r="H21" s="19"/>
      <c r="I21" s="19"/>
      <c r="J21" s="19"/>
      <c r="K21" s="19"/>
      <c r="L21" s="19"/>
      <c r="M21" s="21"/>
      <c r="N21" s="19"/>
      <c r="V21" s="23"/>
    </row>
    <row r="22" spans="1:22" ht="18.75" customHeight="1" x14ac:dyDescent="0.2">
      <c r="B22" s="3"/>
      <c r="C22" s="9"/>
      <c r="D22" s="19"/>
      <c r="E22" s="10"/>
      <c r="F22" s="8"/>
      <c r="G22" s="10"/>
      <c r="H22" s="21"/>
      <c r="I22" s="21"/>
      <c r="J22" s="10"/>
      <c r="K22" s="21"/>
      <c r="L22" s="10"/>
      <c r="M22" s="18"/>
      <c r="N22" s="18"/>
    </row>
    <row r="23" spans="1:22" ht="18.75" customHeight="1" x14ac:dyDescent="0.2">
      <c r="B23" s="3"/>
      <c r="C23" s="9"/>
      <c r="D23" s="8"/>
      <c r="E23" s="10"/>
      <c r="F23" s="18"/>
      <c r="G23" s="10"/>
      <c r="H23" s="18"/>
      <c r="I23" s="18"/>
      <c r="J23" s="10"/>
      <c r="K23" s="18"/>
      <c r="L23" s="10"/>
      <c r="M23" s="18"/>
      <c r="N23" s="18"/>
    </row>
    <row r="24" spans="1:22" ht="8.25" customHeight="1" x14ac:dyDescent="0.2"/>
    <row r="25" spans="1:22" ht="16.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</row>
  </sheetData>
  <mergeCells count="14">
    <mergeCell ref="A25:N25"/>
    <mergeCell ref="L6:M6"/>
    <mergeCell ref="B5:B7"/>
    <mergeCell ref="B19:C19"/>
    <mergeCell ref="L1:M1"/>
    <mergeCell ref="B2:M2"/>
    <mergeCell ref="B3:M3"/>
    <mergeCell ref="E5:M5"/>
    <mergeCell ref="C5:C7"/>
    <mergeCell ref="D5:D7"/>
    <mergeCell ref="E6:F6"/>
    <mergeCell ref="G6:H6"/>
    <mergeCell ref="J6:K6"/>
    <mergeCell ref="I6:I7"/>
  </mergeCells>
  <phoneticPr fontId="2" type="noConversion"/>
  <printOptions horizontalCentered="1"/>
  <pageMargins left="0.2" right="0.2" top="0.75" bottom="0.25" header="0.25" footer="0.25"/>
  <pageSetup paperSize="9" orientation="landscape" r:id="rId1"/>
  <headerFooter alignWithMargins="0"/>
  <ignoredErrors>
    <ignoredError sqref="B8:B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Հ-14</vt:lpstr>
      <vt:lpstr>'Հ-14'!Print_Area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PAPO</dc:creator>
  <cp:keywords>https://mul-mil.gov.am/tasks/115140/oneclick/22024-2026 BNAKARAN ZINCAR HASHVARK havelvac 14.xlsx?token=8355825172598127ade29c6b3c52e474</cp:keywords>
  <cp:lastModifiedBy>USER</cp:lastModifiedBy>
  <cp:lastPrinted>2023-02-20T11:15:32Z</cp:lastPrinted>
  <dcterms:created xsi:type="dcterms:W3CDTF">1996-10-14T23:33:28Z</dcterms:created>
  <dcterms:modified xsi:type="dcterms:W3CDTF">2023-02-20T11:15:46Z</dcterms:modified>
</cp:coreProperties>
</file>