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inas.demurchyan\Desktop\GnmanHayt\2024Byudje\"/>
    </mc:Choice>
  </mc:AlternateContent>
  <bookViews>
    <workbookView xWindow="0" yWindow="0" windowWidth="28800" windowHeight="11430" tabRatio="935"/>
  </bookViews>
  <sheets>
    <sheet name="Caval " sheetId="257"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24" localSheetId="0">#REF!</definedName>
    <definedName name="_24">#REF!</definedName>
    <definedName name="_xlnm._FilterDatabase" localSheetId="0" hidden="1">'Caval '!$C$1:$C$62</definedName>
    <definedName name="_MA8">#REF!</definedName>
    <definedName name="_TM3" localSheetId="0">#REF!</definedName>
    <definedName name="_TM3">#REF!</definedName>
    <definedName name="Arm">#REF!</definedName>
    <definedName name="armjjj">#REF!</definedName>
    <definedName name="asd">#REF!</definedName>
    <definedName name="AZA">#REF!</definedName>
    <definedName name="Azat.">#REF!</definedName>
    <definedName name="book" localSheetId="0">'[1]Gaz2-6'!#REF!</definedName>
    <definedName name="book">'[2]Gaz2-6'!#REF!</definedName>
    <definedName name="bos">[3]BoS!$B$1:$AB$3718</definedName>
    <definedName name="Branch1">#REF!</definedName>
    <definedName name="Branch1.1">#REF!</definedName>
    <definedName name="Branch3" localSheetId="0">#REF!</definedName>
    <definedName name="Branch3">#REF!</definedName>
    <definedName name="cank">'[4]Unit rates'!$B$1:$H$65536</definedName>
    <definedName name="DDR">#REF!</definedName>
    <definedName name="dfg">#REF!</definedName>
    <definedName name="DILDRR300">#REF!</definedName>
    <definedName name="Dzop">#REF!</definedName>
    <definedName name="ENG" localSheetId="0">#REF!</definedName>
    <definedName name="ENG">#REF!</definedName>
    <definedName name="Ganzakar">#REF!</definedName>
    <definedName name="Gavar" localSheetId="0">#REF!</definedName>
    <definedName name="Gavar">#REF!</definedName>
    <definedName name="ghj">#REF!</definedName>
    <definedName name="hhh">#REF!</definedName>
    <definedName name="hljk">#REF!</definedName>
    <definedName name="i">'[5]BoQ works'!$B$1:$H$65536</definedName>
    <definedName name="it">'[5]BoQ works'!$B$1:$H$65536</definedName>
    <definedName name="kafan">#REF!</definedName>
    <definedName name="kanal" localSheetId="0">#REF!</definedName>
    <definedName name="kanal">#REF!</definedName>
    <definedName name="kkkk">#REF!</definedName>
    <definedName name="kkkkk" localSheetId="0">#REF!</definedName>
    <definedName name="kkkkk">#REF!</definedName>
    <definedName name="no">'[6]BoQ works'!$B$1:$H$65536</definedName>
    <definedName name="p">'[5]BoQ works'!$B$1:$H$65536</definedName>
    <definedName name="_xlnm.Print_Area" localSheetId="0">'Caval '!$A$1:$H$40</definedName>
    <definedName name="_xlnm.Print_Titles" localSheetId="0">'Caval '!$4:$4</definedName>
    <definedName name="quantity">'[5]ABO-Quantities'!$A$1:$B$65536</definedName>
    <definedName name="qwe">#REF!</definedName>
    <definedName name="svodni5">#REF!</definedName>
    <definedName name="Svodni6">#REF!</definedName>
    <definedName name="Tashir">#REF!</definedName>
    <definedName name="ti">'[5]BoQ works'!$B$1:$H$65536</definedName>
    <definedName name="tuj">'[4]Unit rates'!$B$1:$H$65536</definedName>
    <definedName name="tyu">#REF!</definedName>
    <definedName name="unitrates">'[7]Unit rates'!$C$1:$H$65536</definedName>
    <definedName name="ÙÙÙÙÙ" localSheetId="0">#REF!</definedName>
    <definedName name="ÙÙÙÙÙ">#REF!</definedName>
    <definedName name="WOp">#REF!</definedName>
    <definedName name="Ý0">'[8]BoQ works'!$B$1:$H$65536</definedName>
    <definedName name="yes">'[6]BoQ works'!$B$1:$H$65536</definedName>
    <definedName name="Բռանցհ1.1" localSheetId="0">#REF!</definedName>
    <definedName name="Բռանցհ1.1">#REF!</definedName>
    <definedName name="տըւ">#REF!</definedName>
    <definedName name="տռը">#REF!</definedName>
    <definedName name="քեոտ">#REF!</definedName>
    <definedName name="ֆգյկ">#REF!</definedName>
  </definedNames>
  <calcPr calcId="162913"/>
</workbook>
</file>

<file path=xl/calcChain.xml><?xml version="1.0" encoding="utf-8"?>
<calcChain xmlns="http://schemas.openxmlformats.org/spreadsheetml/2006/main">
  <c r="G12" i="257" l="1"/>
  <c r="G25" i="257" l="1"/>
  <c r="G17" i="257"/>
  <c r="G18" i="257"/>
  <c r="G19" i="257"/>
  <c r="G20" i="257"/>
  <c r="G21" i="257"/>
  <c r="G22" i="257"/>
  <c r="G23" i="257"/>
  <c r="G24" i="257"/>
  <c r="G26" i="257"/>
  <c r="G13" i="257"/>
  <c r="G16" i="257"/>
  <c r="G9" i="257"/>
  <c r="G10" i="257"/>
  <c r="G11" i="257"/>
  <c r="G8" i="257"/>
  <c r="G7" i="257"/>
  <c r="G6" i="257"/>
  <c r="F62" i="257"/>
  <c r="G14" i="257" l="1"/>
  <c r="G27" i="257"/>
  <c r="G33" i="257" s="1"/>
  <c r="G28" i="257" l="1"/>
  <c r="G29" i="257" l="1"/>
  <c r="G30" i="257" s="1"/>
  <c r="G31" i="257" s="1"/>
  <c r="G32" i="257" s="1"/>
  <c r="G34" i="257" s="1"/>
  <c r="G35" i="257" s="1"/>
  <c r="G36" i="257" s="1"/>
  <c r="H27" i="257"/>
  <c r="H14" i="257"/>
</calcChain>
</file>

<file path=xl/comments1.xml><?xml version="1.0" encoding="utf-8"?>
<comments xmlns="http://schemas.openxmlformats.org/spreadsheetml/2006/main">
  <authors>
    <author>Sergey Avetisyan</author>
  </authors>
  <commentList>
    <comment ref="C31" authorId="0" shapeId="0">
      <text>
        <r>
          <rPr>
            <b/>
            <sz val="9"/>
            <color indexed="81"/>
            <rFont val="Tahoma"/>
            <family val="2"/>
          </rPr>
          <t>Sergey Avetisyan:</t>
        </r>
        <r>
          <rPr>
            <sz val="9"/>
            <color indexed="81"/>
            <rFont val="Tahoma"/>
            <family val="2"/>
          </rPr>
          <t xml:space="preserve">
</t>
        </r>
      </text>
    </comment>
  </commentList>
</comments>
</file>

<file path=xl/sharedStrings.xml><?xml version="1.0" encoding="utf-8"?>
<sst xmlns="http://schemas.openxmlformats.org/spreadsheetml/2006/main" count="80" uniqueCount="59">
  <si>
    <t>վնասված  մանրահատակի քանդում</t>
  </si>
  <si>
    <t>Գաջի սվաղի քանդում պատերից</t>
  </si>
  <si>
    <t>Գաջի սվաղի քանդում առաստաղից</t>
  </si>
  <si>
    <t>մ 2</t>
  </si>
  <si>
    <t>մ2</t>
  </si>
  <si>
    <t>Հին ներկի մաքրում պատերից</t>
  </si>
  <si>
    <t>Հին ներկի մաքրում առաստաղից</t>
  </si>
  <si>
    <t>տ</t>
  </si>
  <si>
    <t>Ընդամենը</t>
  </si>
  <si>
    <t>Հարդարման  և  վերանորոգման  աշխատանքներ</t>
  </si>
  <si>
    <t>Պատերի  գաջի  սվաղ</t>
  </si>
  <si>
    <t>Առաստաղի  գաջի  սվաղ</t>
  </si>
  <si>
    <t>Պատուհանների  շեպերի սվաղ</t>
  </si>
  <si>
    <t>հատ</t>
  </si>
  <si>
    <t xml:space="preserve"> փայտյա դռների քանդում 1.0*2.2</t>
  </si>
  <si>
    <t>Մանրահատակի հղկում և լաքապատում</t>
  </si>
  <si>
    <t xml:space="preserve"> Դռների շեպերի սվաղ գաջ</t>
  </si>
  <si>
    <t>գծ/մ</t>
  </si>
  <si>
    <t>Հ/Հ</t>
  </si>
  <si>
    <t xml:space="preserve">Աշխատանքների անվանումը </t>
  </si>
  <si>
    <t xml:space="preserve">Չափ. միավորը </t>
  </si>
  <si>
    <t xml:space="preserve">Քանակը </t>
  </si>
  <si>
    <t>Միավորի արժեքը հազ.դրամ</t>
  </si>
  <si>
    <t>Ընդամենը (հազ. դրամ)</t>
  </si>
  <si>
    <t>Աշխատանքերի տեսակարար կշիռը ամբողջի մեջ</t>
  </si>
  <si>
    <t>Շահույթ                                  11.0%</t>
  </si>
  <si>
    <t>Չնախատեսված  աշխ.           3.0%</t>
  </si>
  <si>
    <t>ԱԱՀ                                          20%</t>
  </si>
  <si>
    <t>Հիմնավորում</t>
  </si>
  <si>
    <t>46-103</t>
  </si>
  <si>
    <t>11-225</t>
  </si>
  <si>
    <t>1-1229</t>
  </si>
  <si>
    <t>46-122</t>
  </si>
  <si>
    <t>14-320</t>
  </si>
  <si>
    <t>Շին  աղբի բարցում և տեղափոխում 10կմ</t>
  </si>
  <si>
    <t>1-1594 գնաց.3</t>
  </si>
  <si>
    <t>Վնասված  մանրահատակի վերականգնում վնասված տեղերում /հաճար/ բիտումի մածիկի վրա</t>
  </si>
  <si>
    <t>11-194</t>
  </si>
  <si>
    <t>15-246-1</t>
  </si>
  <si>
    <t>15-247-1</t>
  </si>
  <si>
    <t>ինֆոր.</t>
  </si>
  <si>
    <t>15-277-1</t>
  </si>
  <si>
    <t>14-418</t>
  </si>
  <si>
    <t>14-419</t>
  </si>
  <si>
    <t>5-40  14-384 14-385</t>
  </si>
  <si>
    <t xml:space="preserve">                            Ընդամենը</t>
  </si>
  <si>
    <t>Ընդհանուրը</t>
  </si>
  <si>
    <t>Առաստաղի  ծեփածածկում և ներկում լատեկսով</t>
  </si>
  <si>
    <t>Պատերի  ծեփածածկում և ներկում լավորակ լվացվող  լատեքսային  ներկով</t>
  </si>
  <si>
    <t>Վերադիր  ծախսեր                13%</t>
  </si>
  <si>
    <t xml:space="preserve"> Դռների  նորոգում ըստ անհրաժեշտության </t>
  </si>
  <si>
    <t>ՊԱՏԱՍԽԱՆԱՏՈՒ ՍՏՈՐԱԲԱԺԱՆՄԱՆ ՂԵԿԱՎԱՐ</t>
  </si>
  <si>
    <t>Մ. ԴԵՄՈՒՐՃՅԱՆ</t>
  </si>
  <si>
    <t>դռների և պատուհանների շեպերի քանդում</t>
  </si>
  <si>
    <t>ՀՀ  աշխատանքի և սոցիալական հարցերի  նախարարության տարածքի  մի մասի  ընթացիկ նորոգման</t>
  </si>
  <si>
    <t>ՇԻՆԱՐԱՐԱԿԱՆ  ԱՇԽԱՏԱՆՔՆԵՐԻ  ԾԱՎԱԼՆԵՐԸ  ԵՎ  ՆԱԽԱՀԱՇԻՎԸ</t>
  </si>
  <si>
    <t>Քանդման աշխատանքներ</t>
  </si>
  <si>
    <t>Սան հանգույցների կոսմետիկ նորոգում 5 հատ /ըստ անհրաժ/</t>
  </si>
  <si>
    <t>Լուսավորության վերանորոգում։ Վնասված հոսանքի լարերի փոխարինում   2*2.5  արտաքին կանալներով / ըստ անհրաժ./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</si>
</sst>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_-* #,##0.00_р_._-;\-* #,##0.00_р_._-;_-* &quot;-&quot;??_р_._-;_-@_-"/>
    <numFmt numFmtId="165" formatCode="0.0"/>
    <numFmt numFmtId="166" formatCode="_-* #,##0\ _€_-;\-* #,##0\ _€_-;_-* &quot;-&quot;\ _€_-;_-@_-"/>
    <numFmt numFmtId="167" formatCode="0.0%"/>
    <numFmt numFmtId="168" formatCode="#,##0.0"/>
  </numFmts>
  <fonts count="25" x14ac:knownFonts="1">
    <font>
      <sz val="10"/>
      <name val="Arial"/>
    </font>
    <font>
      <sz val="10"/>
      <name val="Arial Armenian"/>
      <family val="2"/>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b/>
      <sz val="10"/>
      <name val="Arial Armenian"/>
      <family val="2"/>
    </font>
    <font>
      <sz val="10"/>
      <name val="Arial"/>
      <family val="2"/>
    </font>
    <font>
      <sz val="11"/>
      <color indexed="8"/>
      <name val="Calibri"/>
      <family val="2"/>
      <charset val="204"/>
    </font>
    <font>
      <sz val="14"/>
      <name val="Arial Armenian"/>
      <family val="2"/>
    </font>
    <font>
      <sz val="11"/>
      <name val="Arial Armenian"/>
      <family val="2"/>
    </font>
    <font>
      <sz val="9"/>
      <color indexed="81"/>
      <name val="Tahoma"/>
      <family val="2"/>
    </font>
    <font>
      <b/>
      <sz val="9"/>
      <color indexed="81"/>
      <name val="Tahoma"/>
      <family val="2"/>
    </font>
    <font>
      <sz val="11"/>
      <color theme="1"/>
      <name val="Calibri"/>
      <family val="2"/>
      <charset val="204"/>
      <scheme val="minor"/>
    </font>
    <font>
      <sz val="11"/>
      <color rgb="FF9C0006"/>
      <name val="Calibri"/>
      <family val="2"/>
      <scheme val="minor"/>
    </font>
    <font>
      <b/>
      <sz val="12"/>
      <name val="GHEA Grapalat"/>
      <family val="3"/>
    </font>
    <font>
      <sz val="12"/>
      <name val="GHEA Grapalat"/>
      <family val="3"/>
    </font>
    <font>
      <b/>
      <i/>
      <sz val="12"/>
      <name val="GHEA Grapalat"/>
      <family val="3"/>
    </font>
    <font>
      <sz val="10"/>
      <name val="Arial"/>
      <family val="2"/>
    </font>
    <font>
      <sz val="10"/>
      <name val="Arial"/>
      <family val="2"/>
    </font>
    <font>
      <sz val="10"/>
      <name val="GHEA Grapalat"/>
      <family val="3"/>
    </font>
    <font>
      <sz val="11"/>
      <name val="GHEA Grapalat"/>
      <family val="3"/>
    </font>
    <font>
      <sz val="12"/>
      <color rgb="FFFF0000"/>
      <name val="GHEA Grapalat"/>
      <family val="3"/>
    </font>
    <font>
      <b/>
      <sz val="10"/>
      <name val="GHEA Grapalat"/>
      <family val="3"/>
    </font>
  </fonts>
  <fills count="4">
    <fill>
      <patternFill patternType="none"/>
    </fill>
    <fill>
      <patternFill patternType="gray125"/>
    </fill>
    <fill>
      <patternFill patternType="solid">
        <fgColor rgb="FFFFC7CE"/>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top/>
      <bottom style="hair">
        <color indexed="64"/>
      </bottom>
      <diagonal/>
    </border>
    <border>
      <left/>
      <right/>
      <top/>
      <bottom style="thin">
        <color indexed="64"/>
      </bottom>
      <diagonal/>
    </border>
  </borders>
  <cellStyleXfs count="130">
    <xf numFmtId="0" fontId="0" fillId="0" borderId="0"/>
    <xf numFmtId="166" fontId="2" fillId="0" borderId="0" applyFont="0" applyFill="0" applyBorder="0" applyAlignment="0" applyProtection="0"/>
    <xf numFmtId="164" fontId="2" fillId="0" borderId="0" applyFont="0" applyFill="0" applyBorder="0" applyAlignment="0" applyProtection="0"/>
    <xf numFmtId="164" fontId="8"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8"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2" fillId="0" borderId="0"/>
    <xf numFmtId="0" fontId="14" fillId="0" borderId="0"/>
    <xf numFmtId="0" fontId="2" fillId="0" borderId="0"/>
    <xf numFmtId="0" fontId="14"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8"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8" fillId="0" borderId="0"/>
    <xf numFmtId="0" fontId="8" fillId="0" borderId="0"/>
    <xf numFmtId="0" fontId="2" fillId="0" borderId="0"/>
    <xf numFmtId="0" fontId="8" fillId="0" borderId="0"/>
    <xf numFmtId="0" fontId="15" fillId="2" borderId="0" applyNumberFormat="0" applyBorder="0" applyAlignment="0" applyProtection="0"/>
    <xf numFmtId="43" fontId="8"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9" fontId="19" fillId="0" borderId="0" applyFont="0" applyFill="0" applyBorder="0" applyAlignment="0" applyProtection="0"/>
    <xf numFmtId="43" fontId="20" fillId="0" borderId="0" applyFont="0" applyFill="0" applyBorder="0" applyAlignment="0" applyProtection="0"/>
  </cellStyleXfs>
  <cellXfs count="73">
    <xf numFmtId="0" fontId="0" fillId="0" borderId="0" xfId="0"/>
    <xf numFmtId="0" fontId="1" fillId="0" borderId="0" xfId="31" applyFont="1" applyFill="1"/>
    <xf numFmtId="0" fontId="7" fillId="0" borderId="0" xfId="31" applyFont="1" applyFill="1"/>
    <xf numFmtId="0" fontId="1" fillId="3" borderId="0" xfId="31" applyFont="1" applyFill="1"/>
    <xf numFmtId="0" fontId="11" fillId="0" borderId="0" xfId="31" applyFont="1" applyFill="1"/>
    <xf numFmtId="0" fontId="10" fillId="0" borderId="0" xfId="31" applyFont="1" applyFill="1"/>
    <xf numFmtId="0" fontId="10" fillId="0" borderId="0" xfId="31" applyFont="1" applyFill="1" applyAlignment="1">
      <alignment horizontal="left"/>
    </xf>
    <xf numFmtId="0" fontId="1" fillId="0" borderId="0" xfId="31" applyFont="1" applyFill="1" applyAlignment="1">
      <alignment horizontal="center"/>
    </xf>
    <xf numFmtId="0" fontId="1" fillId="0" borderId="0" xfId="31" applyFont="1" applyFill="1" applyBorder="1"/>
    <xf numFmtId="0" fontId="17" fillId="0" borderId="1" xfId="20" applyFont="1" applyFill="1" applyBorder="1" applyAlignment="1">
      <alignment horizontal="left" vertical="center" wrapText="1"/>
    </xf>
    <xf numFmtId="0" fontId="17" fillId="0" borderId="1" xfId="20" applyFont="1" applyFill="1" applyBorder="1" applyAlignment="1">
      <alignment horizontal="center" vertical="center" wrapText="1"/>
    </xf>
    <xf numFmtId="0" fontId="16" fillId="0" borderId="2" xfId="31" applyFont="1" applyFill="1" applyBorder="1" applyAlignment="1">
      <alignment horizontal="center" vertical="center"/>
    </xf>
    <xf numFmtId="0" fontId="16" fillId="0" borderId="2" xfId="31" applyFont="1" applyFill="1" applyBorder="1" applyAlignment="1">
      <alignment horizontal="center" vertical="center" wrapText="1"/>
    </xf>
    <xf numFmtId="165" fontId="17" fillId="0" borderId="1" xfId="20" applyNumberFormat="1" applyFont="1" applyFill="1" applyBorder="1" applyAlignment="1">
      <alignment horizontal="center" vertical="center" wrapText="1"/>
    </xf>
    <xf numFmtId="0" fontId="17" fillId="0" borderId="1" xfId="31" applyFont="1" applyFill="1" applyBorder="1" applyAlignment="1">
      <alignment horizontal="left"/>
    </xf>
    <xf numFmtId="0" fontId="17" fillId="0" borderId="1" xfId="24" applyFont="1" applyFill="1" applyBorder="1" applyAlignment="1">
      <alignment horizontal="center" vertical="center" wrapText="1"/>
    </xf>
    <xf numFmtId="0" fontId="17" fillId="0" borderId="1" xfId="92" applyFont="1" applyFill="1" applyBorder="1" applyAlignment="1">
      <alignment horizontal="center" vertical="center" wrapText="1"/>
    </xf>
    <xf numFmtId="0" fontId="17" fillId="0" borderId="1" xfId="24" applyFont="1" applyFill="1" applyBorder="1" applyAlignment="1">
      <alignment horizontal="left" vertical="center" wrapText="1"/>
    </xf>
    <xf numFmtId="2" fontId="17" fillId="0" borderId="1" xfId="24" applyNumberFormat="1" applyFont="1" applyFill="1" applyBorder="1" applyAlignment="1">
      <alignment horizontal="center" vertical="center" wrapText="1"/>
    </xf>
    <xf numFmtId="0" fontId="17" fillId="0" borderId="1" xfId="92" applyFont="1" applyFill="1" applyBorder="1" applyAlignment="1">
      <alignment horizontal="left" vertical="center" wrapText="1"/>
    </xf>
    <xf numFmtId="2" fontId="17" fillId="0" borderId="1" xfId="92" applyNumberFormat="1" applyFont="1" applyFill="1" applyBorder="1" applyAlignment="1">
      <alignment horizontal="center" vertical="center" wrapText="1"/>
    </xf>
    <xf numFmtId="0" fontId="17" fillId="0" borderId="1" xfId="31" applyFont="1" applyFill="1" applyBorder="1" applyAlignment="1">
      <alignment horizontal="center" vertical="center"/>
    </xf>
    <xf numFmtId="4" fontId="10" fillId="0" borderId="0" xfId="31" applyNumberFormat="1" applyFont="1" applyFill="1" applyAlignment="1">
      <alignment horizontal="left"/>
    </xf>
    <xf numFmtId="4" fontId="10" fillId="0" borderId="0" xfId="31" applyNumberFormat="1" applyFont="1" applyFill="1"/>
    <xf numFmtId="4" fontId="1" fillId="0" borderId="0" xfId="31" applyNumberFormat="1" applyFont="1" applyFill="1"/>
    <xf numFmtId="0" fontId="16" fillId="0" borderId="2" xfId="31" applyFont="1" applyFill="1" applyBorder="1" applyAlignment="1">
      <alignment horizontal="right" vertical="center" wrapText="1"/>
    </xf>
    <xf numFmtId="165" fontId="17" fillId="0" borderId="1" xfId="20" applyNumberFormat="1" applyFont="1" applyFill="1" applyBorder="1" applyAlignment="1">
      <alignment horizontal="right" vertical="center" wrapText="1"/>
    </xf>
    <xf numFmtId="3" fontId="16" fillId="0" borderId="2" xfId="31" applyNumberFormat="1" applyFont="1" applyFill="1" applyBorder="1" applyAlignment="1">
      <alignment horizontal="center" vertical="center" wrapText="1"/>
    </xf>
    <xf numFmtId="0" fontId="17" fillId="0" borderId="1" xfId="31" applyFont="1" applyFill="1" applyBorder="1" applyAlignment="1">
      <alignment horizontal="right" vertical="center"/>
    </xf>
    <xf numFmtId="0" fontId="1" fillId="0" borderId="0" xfId="31" applyFont="1" applyFill="1" applyAlignment="1">
      <alignment horizontal="center" vertical="center"/>
    </xf>
    <xf numFmtId="0" fontId="10" fillId="0" borderId="0" xfId="31" applyFont="1" applyFill="1" applyAlignment="1">
      <alignment horizontal="right" vertical="center"/>
    </xf>
    <xf numFmtId="0" fontId="1" fillId="0" borderId="0" xfId="31" applyFont="1" applyFill="1" applyAlignment="1">
      <alignment horizontal="right" vertical="center"/>
    </xf>
    <xf numFmtId="4" fontId="17" fillId="0" borderId="1" xfId="31" applyNumberFormat="1" applyFont="1" applyFill="1" applyBorder="1" applyAlignment="1">
      <alignment horizontal="right" vertical="center"/>
    </xf>
    <xf numFmtId="168" fontId="17" fillId="0" borderId="1" xfId="20" applyNumberFormat="1" applyFont="1" applyFill="1" applyBorder="1" applyAlignment="1">
      <alignment horizontal="center" vertical="center" wrapText="1"/>
    </xf>
    <xf numFmtId="0" fontId="17" fillId="0" borderId="0" xfId="92" applyFont="1" applyFill="1" applyBorder="1" applyAlignment="1">
      <alignment horizontal="center" vertical="center" wrapText="1"/>
    </xf>
    <xf numFmtId="10" fontId="17" fillId="0" borderId="1" xfId="31" applyNumberFormat="1" applyFont="1" applyFill="1" applyBorder="1" applyAlignment="1">
      <alignment horizontal="left"/>
    </xf>
    <xf numFmtId="0" fontId="16" fillId="0" borderId="1" xfId="31" applyFont="1" applyFill="1" applyBorder="1" applyAlignment="1">
      <alignment horizontal="center" vertical="center" wrapText="1"/>
    </xf>
    <xf numFmtId="43" fontId="17" fillId="0" borderId="1" xfId="129" applyFont="1" applyFill="1" applyBorder="1" applyAlignment="1">
      <alignment horizontal="right" vertical="center"/>
    </xf>
    <xf numFmtId="43" fontId="18" fillId="0" borderId="1" xfId="129" applyFont="1" applyFill="1" applyBorder="1" applyAlignment="1">
      <alignment horizontal="right" vertical="center"/>
    </xf>
    <xf numFmtId="0" fontId="21" fillId="0" borderId="0" xfId="31" applyFont="1" applyFill="1"/>
    <xf numFmtId="0" fontId="21" fillId="0" borderId="0" xfId="31" applyFont="1" applyFill="1" applyBorder="1"/>
    <xf numFmtId="0" fontId="17" fillId="0" borderId="0" xfId="31" applyFont="1" applyFill="1" applyBorder="1" applyAlignment="1">
      <alignment horizontal="center" vertical="top" wrapText="1"/>
    </xf>
    <xf numFmtId="0" fontId="17" fillId="0" borderId="0" xfId="31" applyFont="1" applyFill="1" applyBorder="1" applyAlignment="1">
      <alignment horizontal="center" vertical="center"/>
    </xf>
    <xf numFmtId="0" fontId="17" fillId="0" borderId="0" xfId="31" applyFont="1" applyFill="1" applyBorder="1" applyAlignment="1">
      <alignment vertical="center"/>
    </xf>
    <xf numFmtId="0" fontId="17" fillId="0" borderId="3" xfId="31" applyFont="1" applyFill="1" applyBorder="1"/>
    <xf numFmtId="0" fontId="17" fillId="0" borderId="0" xfId="31" applyFont="1" applyFill="1" applyBorder="1"/>
    <xf numFmtId="0" fontId="17" fillId="0" borderId="1" xfId="31" applyFont="1" applyFill="1" applyBorder="1"/>
    <xf numFmtId="0" fontId="22" fillId="0" borderId="1" xfId="31" applyFont="1" applyFill="1" applyBorder="1" applyAlignment="1">
      <alignment horizontal="center"/>
    </xf>
    <xf numFmtId="4" fontId="17" fillId="0" borderId="1" xfId="31" applyNumberFormat="1" applyFont="1" applyFill="1" applyBorder="1" applyAlignment="1">
      <alignment horizontal="left"/>
    </xf>
    <xf numFmtId="167" fontId="17" fillId="0" borderId="1" xfId="128" applyNumberFormat="1" applyFont="1" applyFill="1" applyBorder="1"/>
    <xf numFmtId="0" fontId="17" fillId="0" borderId="0" xfId="31" applyFont="1" applyFill="1"/>
    <xf numFmtId="0" fontId="17" fillId="0" borderId="1" xfId="31" applyFont="1" applyFill="1" applyBorder="1" applyAlignment="1">
      <alignment horizontal="center"/>
    </xf>
    <xf numFmtId="167" fontId="17" fillId="0" borderId="1" xfId="31" applyNumberFormat="1" applyFont="1" applyFill="1" applyBorder="1"/>
    <xf numFmtId="0" fontId="23" fillId="0" borderId="1" xfId="31" applyFont="1" applyFill="1" applyBorder="1" applyAlignment="1">
      <alignment horizontal="left"/>
    </xf>
    <xf numFmtId="0" fontId="16" fillId="0" borderId="1" xfId="20" applyFont="1" applyFill="1" applyBorder="1" applyAlignment="1">
      <alignment horizontal="left" vertical="center" wrapText="1"/>
    </xf>
    <xf numFmtId="0" fontId="16" fillId="0" borderId="1" xfId="20" applyFont="1" applyFill="1" applyBorder="1" applyAlignment="1">
      <alignment horizontal="center" vertical="center" wrapText="1"/>
    </xf>
    <xf numFmtId="4" fontId="16" fillId="0" borderId="1" xfId="20" applyNumberFormat="1" applyFont="1" applyFill="1" applyBorder="1" applyAlignment="1">
      <alignment horizontal="center" vertical="center" wrapText="1"/>
    </xf>
    <xf numFmtId="0" fontId="24" fillId="0" borderId="0" xfId="31" applyFont="1" applyFill="1"/>
    <xf numFmtId="0" fontId="24" fillId="0" borderId="0" xfId="31" applyFont="1" applyFill="1" applyAlignment="1">
      <alignment horizontal="center"/>
    </xf>
    <xf numFmtId="0" fontId="16" fillId="0" borderId="0" xfId="31" applyFont="1" applyFill="1"/>
    <xf numFmtId="0" fontId="16" fillId="0" borderId="0" xfId="31" applyFont="1" applyFill="1" applyAlignment="1">
      <alignment horizontal="left" vertical="center"/>
    </xf>
    <xf numFmtId="10" fontId="17" fillId="0" borderId="1" xfId="31" applyNumberFormat="1" applyFont="1" applyFill="1" applyBorder="1" applyAlignment="1">
      <alignment horizontal="left" vertical="center"/>
    </xf>
    <xf numFmtId="0" fontId="17" fillId="0" borderId="1" xfId="57" applyFont="1" applyFill="1" applyBorder="1" applyAlignment="1">
      <alignment horizontal="center" vertical="center" wrapText="1"/>
    </xf>
    <xf numFmtId="0" fontId="18" fillId="0" borderId="1" xfId="57" applyFont="1" applyFill="1" applyBorder="1" applyAlignment="1">
      <alignment horizontal="left" vertical="center" wrapText="1"/>
    </xf>
    <xf numFmtId="2" fontId="17" fillId="0" borderId="1" xfId="57" applyNumberFormat="1" applyFont="1" applyFill="1" applyBorder="1" applyAlignment="1">
      <alignment horizontal="center" vertical="center" wrapText="1"/>
    </xf>
    <xf numFmtId="4" fontId="17" fillId="0" borderId="1" xfId="31" applyNumberFormat="1" applyFont="1" applyFill="1" applyBorder="1"/>
    <xf numFmtId="167" fontId="16" fillId="0" borderId="1" xfId="128" applyNumberFormat="1" applyFont="1" applyFill="1" applyBorder="1"/>
    <xf numFmtId="0" fontId="17" fillId="0" borderId="1" xfId="31" applyFont="1" applyFill="1" applyBorder="1" applyAlignment="1">
      <alignment horizontal="left" vertical="top" wrapText="1"/>
    </xf>
    <xf numFmtId="0" fontId="17" fillId="0" borderId="0" xfId="0" applyFont="1" applyFill="1" applyAlignment="1">
      <alignment horizontal="right" vertical="center"/>
    </xf>
    <xf numFmtId="10" fontId="17" fillId="0" borderId="0" xfId="0" applyNumberFormat="1" applyFont="1" applyFill="1"/>
    <xf numFmtId="0" fontId="17" fillId="0" borderId="1" xfId="0" applyFont="1" applyFill="1" applyBorder="1" applyAlignment="1">
      <alignment horizontal="right" vertical="center"/>
    </xf>
    <xf numFmtId="0" fontId="16" fillId="0" borderId="0" xfId="31" applyFont="1" applyFill="1" applyAlignment="1">
      <alignment horizontal="center" vertical="center" wrapText="1"/>
    </xf>
    <xf numFmtId="0" fontId="16" fillId="0" borderId="4" xfId="31" applyFont="1" applyFill="1" applyBorder="1" applyAlignment="1">
      <alignment horizontal="center" vertical="center" wrapText="1"/>
    </xf>
  </cellXfs>
  <cellStyles count="130">
    <cellStyle name="Comma" xfId="129" builtinId="3"/>
    <cellStyle name="Comma [0] 2" xfId="1"/>
    <cellStyle name="Comma 10" xfId="2"/>
    <cellStyle name="Comma 11" xfId="3"/>
    <cellStyle name="Comma 12" xfId="4"/>
    <cellStyle name="Comma 13" xfId="5"/>
    <cellStyle name="Comma 2" xfId="6"/>
    <cellStyle name="Comma 3" xfId="7"/>
    <cellStyle name="Comma 3 2" xfId="8"/>
    <cellStyle name="Comma 3 3" xfId="9"/>
    <cellStyle name="Comma 3 4" xfId="10"/>
    <cellStyle name="Comma 4" xfId="11"/>
    <cellStyle name="Comma 5" xfId="12"/>
    <cellStyle name="Comma 6" xfId="13"/>
    <cellStyle name="Comma 6 2" xfId="14"/>
    <cellStyle name="Comma 7" xfId="15"/>
    <cellStyle name="Comma 7 2" xfId="16"/>
    <cellStyle name="Comma 8" xfId="17"/>
    <cellStyle name="Comma 8 2" xfId="18"/>
    <cellStyle name="Comma 9" xfId="19"/>
    <cellStyle name="Normal" xfId="0" builtinId="0"/>
    <cellStyle name="Normal 10" xfId="20"/>
    <cellStyle name="Normal 10 2" xfId="21"/>
    <cellStyle name="Normal 10 2 2" xfId="22"/>
    <cellStyle name="Normal 10 2 2 2" xfId="23"/>
    <cellStyle name="Normal 10 2 2 2 2" xfId="24"/>
    <cellStyle name="Normal 10 2 3" xfId="25"/>
    <cellStyle name="Normal 10 3" xfId="26"/>
    <cellStyle name="Normal 10 3 2" xfId="27"/>
    <cellStyle name="Normal 10 4" xfId="28"/>
    <cellStyle name="Normal 10 4 2" xfId="29"/>
    <cellStyle name="Normal 10 5" xfId="30"/>
    <cellStyle name="Normal 11" xfId="31"/>
    <cellStyle name="Normal 11 2" xfId="32"/>
    <cellStyle name="Normal 11 3" xfId="33"/>
    <cellStyle name="Normal 11 4" xfId="34"/>
    <cellStyle name="Normal 12" xfId="35"/>
    <cellStyle name="Normal 12 2" xfId="36"/>
    <cellStyle name="Normal 12 2 2" xfId="37"/>
    <cellStyle name="Normal 13" xfId="38"/>
    <cellStyle name="Normal 14" xfId="39"/>
    <cellStyle name="Normal 14 2" xfId="40"/>
    <cellStyle name="Normal 14 3" xfId="41"/>
    <cellStyle name="Normal 14 3 2" xfId="42"/>
    <cellStyle name="Normal 15" xfId="43"/>
    <cellStyle name="Normal 16" xfId="44"/>
    <cellStyle name="Normal 16 2" xfId="45"/>
    <cellStyle name="Normal 16 2 2" xfId="46"/>
    <cellStyle name="Normal 16 3" xfId="47"/>
    <cellStyle name="Normal 17" xfId="48"/>
    <cellStyle name="Normal 17 2" xfId="49"/>
    <cellStyle name="Normal 18" xfId="50"/>
    <cellStyle name="Normal 18 2" xfId="51"/>
    <cellStyle name="Normal 19" xfId="52"/>
    <cellStyle name="Normal 19 2" xfId="53"/>
    <cellStyle name="Normal 2" xfId="54"/>
    <cellStyle name="Normal 2 2" xfId="55"/>
    <cellStyle name="Normal 2 2 2" xfId="56"/>
    <cellStyle name="Normal 2 2 2 2" xfId="57"/>
    <cellStyle name="Normal 2 2 2 2 2" xfId="58"/>
    <cellStyle name="Normal 2 2 2 2 2 2" xfId="59"/>
    <cellStyle name="Normal 2 2 2 2 3" xfId="60"/>
    <cellStyle name="Normal 2 2 2 2 3 2" xfId="61"/>
    <cellStyle name="Normal 2 2 2 2 4" xfId="62"/>
    <cellStyle name="Normal 2 3" xfId="63"/>
    <cellStyle name="Normal 2 3 2" xfId="64"/>
    <cellStyle name="Normal 2 4" xfId="65"/>
    <cellStyle name="Normal 2 5" xfId="66"/>
    <cellStyle name="Normal 20" xfId="67"/>
    <cellStyle name="Normal 20 2" xfId="68"/>
    <cellStyle name="Normal 20 3" xfId="69"/>
    <cellStyle name="Normal 20 3 2" xfId="70"/>
    <cellStyle name="Normal 20 4" xfId="71"/>
    <cellStyle name="Normal 20 5" xfId="72"/>
    <cellStyle name="Normal 21" xfId="73"/>
    <cellStyle name="Normal 21 2" xfId="74"/>
    <cellStyle name="Normal 21 3" xfId="75"/>
    <cellStyle name="Normal 22" xfId="76"/>
    <cellStyle name="Normal 22 2" xfId="77"/>
    <cellStyle name="Normal 23" xfId="78"/>
    <cellStyle name="Normal 23 2" xfId="79"/>
    <cellStyle name="Normal 23 3" xfId="80"/>
    <cellStyle name="Normal 24" xfId="81"/>
    <cellStyle name="Normal 25" xfId="82"/>
    <cellStyle name="Normal 3" xfId="83"/>
    <cellStyle name="Normal 3 2" xfId="84"/>
    <cellStyle name="Normal 3 2 2" xfId="85"/>
    <cellStyle name="Normal 3 2 3" xfId="86"/>
    <cellStyle name="Normal 3 3" xfId="87"/>
    <cellStyle name="Normal 3 3 2" xfId="88"/>
    <cellStyle name="Normal 3 4" xfId="89"/>
    <cellStyle name="Normal 3 5" xfId="90"/>
    <cellStyle name="Normal 3 6" xfId="91"/>
    <cellStyle name="Normal 4" xfId="92"/>
    <cellStyle name="Normal 4 2" xfId="93"/>
    <cellStyle name="Normal 4 2 2" xfId="94"/>
    <cellStyle name="Normal 4 2 3" xfId="95"/>
    <cellStyle name="Normal 4 3" xfId="96"/>
    <cellStyle name="Normal 4 4" xfId="97"/>
    <cellStyle name="Normal 5" xfId="98"/>
    <cellStyle name="Normal 5 2" xfId="99"/>
    <cellStyle name="Normal 5 2 2" xfId="100"/>
    <cellStyle name="Normal 5 3" xfId="101"/>
    <cellStyle name="Normal 5 4" xfId="102"/>
    <cellStyle name="Normal 5 5" xfId="103"/>
    <cellStyle name="Normal 6" xfId="104"/>
    <cellStyle name="Normal 6 2" xfId="105"/>
    <cellStyle name="Normal 6 3" xfId="106"/>
    <cellStyle name="Normal 7" xfId="107"/>
    <cellStyle name="Normal 7 2" xfId="108"/>
    <cellStyle name="Normal 8" xfId="109"/>
    <cellStyle name="Normal 8 2" xfId="110"/>
    <cellStyle name="Normal 9" xfId="111"/>
    <cellStyle name="Normal 9 2" xfId="112"/>
    <cellStyle name="Normal 9 2 2" xfId="113"/>
    <cellStyle name="Percent" xfId="128" builtinId="5"/>
    <cellStyle name="Percent 2" xfId="114"/>
    <cellStyle name="Обычный 2" xfId="115"/>
    <cellStyle name="Обычный 3" xfId="116"/>
    <cellStyle name="Обычный 3 2" xfId="117"/>
    <cellStyle name="Обычный 3 3" xfId="118"/>
    <cellStyle name="Обычный 4" xfId="119"/>
    <cellStyle name="Обычный 5" xfId="120"/>
    <cellStyle name="Обычный 5 2" xfId="121"/>
    <cellStyle name="Плохой 2" xfId="122"/>
    <cellStyle name="Финансовый 2" xfId="123"/>
    <cellStyle name="Финансовый 3" xfId="124"/>
    <cellStyle name="Финансовый 4" xfId="125"/>
    <cellStyle name="Финансовый 5" xfId="126"/>
    <cellStyle name="Финансовый 6" xfId="12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19\SMETA\SPITAK\BADSACH\CENTR\ARTGA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META/SPITAK/BADSACH/CENTR/ARTGA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MEN\Armen%20Welcome\Projekte\610\0-1182%20ARM%20WV+AE%20Gemeinden\FR-0-1182%20ARM%20WV+AE%20Gemeinden_Freiburg\600%20Vergabe\620%20Ausschreibungsunterlagen\BoQ\Vorlagen\15%20KfW-NC-03-BD"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BYU-BoQ-121017-A%20-%20Liza%20(Autosave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IJAN-BoQ-130206-AA%20-%20Liz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BoQ-130206nor.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BQ%20Chambarak%2005.10.201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NA-PC\Anna.welcome\Documents%20and%20Settings\User\Desktop\AZATAMUT,%20LIZAIN%20%20AZAT-BoQ-130319-A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
      <sheetName val="liste"/>
      <sheetName val="BoS"/>
      <sheetName val="Sch1"/>
      <sheetName val="Sch4"/>
      <sheetName val="Sch5"/>
      <sheetName val="compUR"/>
    </sheetNames>
    <sheetDataSet>
      <sheetData sheetId="0" refreshError="1"/>
      <sheetData sheetId="1" refreshError="1"/>
      <sheetData sheetId="2" refreshError="1">
        <row r="1">
          <cell r="B1">
            <v>1</v>
          </cell>
          <cell r="C1">
            <v>2</v>
          </cell>
          <cell r="D1">
            <v>3</v>
          </cell>
          <cell r="E1">
            <v>4</v>
          </cell>
          <cell r="F1">
            <v>5</v>
          </cell>
          <cell r="G1">
            <v>6</v>
          </cell>
          <cell r="H1">
            <v>7</v>
          </cell>
          <cell r="I1">
            <v>8</v>
          </cell>
          <cell r="J1">
            <v>9</v>
          </cell>
          <cell r="K1">
            <v>10</v>
          </cell>
          <cell r="L1">
            <v>11</v>
          </cell>
          <cell r="N1">
            <v>12</v>
          </cell>
          <cell r="O1">
            <v>13</v>
          </cell>
        </row>
        <row r="2">
          <cell r="B2" t="str">
            <v>Bill of Specifications (BoS) - Detailed Description of Items in Schedules 1 and 4. This shall be read in conjunction with technical specifications.</v>
          </cell>
          <cell r="G2" t="str">
            <v>INTERNAL</v>
          </cell>
          <cell r="H2" t="str">
            <v>Selbstkosten?</v>
          </cell>
        </row>
        <row r="3">
          <cell r="B3" t="str">
            <v>Water Supply Northern Cities</v>
          </cell>
          <cell r="H3" t="str">
            <v>wenn N, dann verkaufspreis, wenn J dann Einkaufspreis</v>
          </cell>
        </row>
        <row r="4">
          <cell r="B4" t="str">
            <v>Contract No. KfW-NC-03: Construction of Water Supply System Faizabad</v>
          </cell>
          <cell r="L4" t="str">
            <v>Source</v>
          </cell>
          <cell r="M4" t="str">
            <v>Estimate 1270</v>
          </cell>
          <cell r="N4" t="str">
            <v>Pfeiffer 1270</v>
          </cell>
          <cell r="O4" t="str">
            <v>F&amp;M1270</v>
          </cell>
          <cell r="P4" t="str">
            <v>Pfeiffer 475</v>
          </cell>
        </row>
        <row r="5">
          <cell r="B5">
            <v>0</v>
          </cell>
          <cell r="G5">
            <v>0</v>
          </cell>
        </row>
        <row r="6">
          <cell r="E6" t="str">
            <v>Unit Price</v>
          </cell>
          <cell r="G6" t="str">
            <v>Unit Price</v>
          </cell>
        </row>
        <row r="7">
          <cell r="B7" t="str">
            <v>Item</v>
          </cell>
          <cell r="C7" t="str">
            <v>Description</v>
          </cell>
          <cell r="D7" t="str">
            <v>Unit</v>
          </cell>
          <cell r="E7" t="str">
            <v>EUR</v>
          </cell>
          <cell r="G7" t="str">
            <v>EUR</v>
          </cell>
        </row>
        <row r="8">
          <cell r="E8" t="str">
            <v>without tax</v>
          </cell>
        </row>
        <row r="9">
          <cell r="B9">
            <v>1</v>
          </cell>
          <cell r="C9" t="str">
            <v>SITE INSTALLATION AND PREPARATORY WORKS</v>
          </cell>
        </row>
        <row r="10">
          <cell r="B10" t="str">
            <v>10.01</v>
          </cell>
          <cell r="C10" t="str">
            <v>Site installation of Contractor</v>
          </cell>
        </row>
        <row r="11">
          <cell r="C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C12" t="str">
            <v>Payment of site installation shall be made as follows:</v>
          </cell>
        </row>
        <row r="13">
          <cell r="C13" t="str">
            <v>- 70% of the lump sum price after mobilisation</v>
          </cell>
        </row>
        <row r="14">
          <cell r="C14" t="str">
            <v xml:space="preserve">- 30% of the lump sum price after demobilisation </v>
          </cell>
        </row>
        <row r="15">
          <cell r="B15" t="str">
            <v>10.01.01</v>
          </cell>
          <cell r="C15" t="str">
            <v>Site installation for works under Contract No. KfW-NC-03</v>
          </cell>
          <cell r="D15" t="str">
            <v>lump sum</v>
          </cell>
          <cell r="E15">
            <v>0</v>
          </cell>
          <cell r="F15">
            <v>1.45</v>
          </cell>
          <cell r="G15">
            <v>80000</v>
          </cell>
          <cell r="H15" t="str">
            <v>n</v>
          </cell>
          <cell r="I15">
            <v>80000</v>
          </cell>
          <cell r="M15">
            <v>27700</v>
          </cell>
          <cell r="N15">
            <v>19295.558958652375</v>
          </cell>
          <cell r="O15">
            <v>74174.14</v>
          </cell>
          <cell r="P15">
            <v>320000</v>
          </cell>
        </row>
        <row r="16">
          <cell r="B16" t="str">
            <v>10.02</v>
          </cell>
          <cell r="C16" t="str">
            <v>Site office for the Engineer</v>
          </cell>
        </row>
        <row r="17">
          <cell r="C17" t="str">
            <v>Provision of a fully furnished site office with two office rooms, of a total floor area not less than 60 m² for the Engineer including sanitary facilities, air conditioning, heating, electricity, refrigerator, telephone/internet connections.</v>
          </cell>
        </row>
        <row r="18">
          <cell r="C18" t="str">
            <v>The furniture shall consist of:</v>
          </cell>
        </row>
        <row r="19">
          <cell r="C19" t="str">
            <v>A - office desk with drawers: 2.5m x 1m (2 pieces)</v>
          </cell>
        </row>
        <row r="20">
          <cell r="C20" t="str">
            <v>B - office chairs: (6 pieces)</v>
          </cell>
        </row>
        <row r="21">
          <cell r="C21" t="str">
            <v>C - cup board: H = 2m, L = 1m (2 pieces, wood, 2 pieces steel, lockable)</v>
          </cell>
        </row>
        <row r="22">
          <cell r="C22" t="str">
            <v>D - shelf: H = 2m, L = 2m (2 pieces)</v>
          </cell>
        </row>
        <row r="23">
          <cell r="C23" t="str">
            <v xml:space="preserve">E - meeting table with ten (10) chairs </v>
          </cell>
        </row>
        <row r="24">
          <cell r="C24" t="str">
            <v>F - desktop computer (3GHz, 1 GB RAM, &gt;80MB harddisk, CD writer, &gt;USB ports, high performance graphic card, 21" monitor, MSoffice, Autocad Lt, photo viewer, all latest versions,  colourprinter A3,  scanner A4, UPS, stabilized voltage at socket</v>
          </cell>
        </row>
        <row r="25">
          <cell r="C25" t="str">
            <v>The unit rate shall include operation, maintenance and cleaning of the site office until completion of the works. Payment of lump sum shall be made in equal monthly instalments within Time for Completion.</v>
          </cell>
        </row>
        <row r="26">
          <cell r="B26" t="str">
            <v>10.02.01</v>
          </cell>
          <cell r="C26" t="str">
            <v>Fully furnished Engineer's office under Contract No. KfW-NC-03</v>
          </cell>
          <cell r="D26" t="str">
            <v>lump sum</v>
          </cell>
          <cell r="E26">
            <v>0</v>
          </cell>
          <cell r="F26">
            <v>1.45</v>
          </cell>
          <cell r="G26">
            <v>15000</v>
          </cell>
          <cell r="H26" t="str">
            <v>n</v>
          </cell>
          <cell r="I26">
            <v>15000</v>
          </cell>
          <cell r="M26">
            <v>7680</v>
          </cell>
          <cell r="N26">
            <v>14931.087289433384</v>
          </cell>
          <cell r="O26">
            <v>49261.21</v>
          </cell>
          <cell r="P26">
            <v>3039.9285714285702</v>
          </cell>
        </row>
        <row r="27">
          <cell r="B27" t="str">
            <v>10.03</v>
          </cell>
          <cell r="C27" t="str">
            <v>Provision of site laboratory</v>
          </cell>
        </row>
        <row r="28">
          <cell r="C28"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29">
          <cell r="B29" t="str">
            <v>10.03.01</v>
          </cell>
          <cell r="C29" t="str">
            <v>Provision of site laboratory under Contract No. KfW-NC-03</v>
          </cell>
          <cell r="D29" t="str">
            <v>lump sum</v>
          </cell>
          <cell r="E29">
            <v>0</v>
          </cell>
          <cell r="F29">
            <v>1.45</v>
          </cell>
          <cell r="G29">
            <v>10000</v>
          </cell>
          <cell r="H29" t="str">
            <v>n</v>
          </cell>
          <cell r="I29">
            <v>10000</v>
          </cell>
          <cell r="M29">
            <v>7680</v>
          </cell>
          <cell r="N29">
            <v>6891.2710566615615</v>
          </cell>
          <cell r="O29">
            <v>22693.1</v>
          </cell>
        </row>
        <row r="30">
          <cell r="B30" t="str">
            <v>10.04</v>
          </cell>
          <cell r="C30" t="str">
            <v>Erection of project sign-boards</v>
          </cell>
        </row>
        <row r="31">
          <cell r="C31" t="str">
            <v>Supply and erection of project sign-boards of size not less than 10m² at locations and with the text directed by the Engineer. The unit rate shall also include maintenance and illumination during night hours from public grid until completion date. Payment</v>
          </cell>
        </row>
        <row r="32">
          <cell r="B32" t="str">
            <v>10.04.01</v>
          </cell>
          <cell r="C32" t="str">
            <v>Erection of project signboards under Contract No. KfW-NC-03</v>
          </cell>
          <cell r="D32" t="str">
            <v>pce.</v>
          </cell>
          <cell r="E32">
            <v>0</v>
          </cell>
          <cell r="F32">
            <v>1.45</v>
          </cell>
          <cell r="G32">
            <v>320</v>
          </cell>
          <cell r="H32" t="str">
            <v>n</v>
          </cell>
          <cell r="I32">
            <v>320</v>
          </cell>
          <cell r="M32">
            <v>240</v>
          </cell>
          <cell r="N32">
            <v>535.98774885145485</v>
          </cell>
          <cell r="O32">
            <v>5313.6</v>
          </cell>
          <cell r="P32">
            <v>2107.1428571428601</v>
          </cell>
        </row>
        <row r="33">
          <cell r="B33" t="str">
            <v>10.05</v>
          </cell>
          <cell r="C33" t="str">
            <v xml:space="preserve">Preparatory works </v>
          </cell>
        </row>
        <row r="34">
          <cell r="C34" t="str">
            <v>Preparatory works for pipe laying works and corresponding civil works including all works as defined in the Technical Specifications including:</v>
          </cell>
        </row>
        <row r="35">
          <cell r="C35" t="str">
            <v>- complete topographic survey + drawings</v>
          </cell>
        </row>
        <row r="36">
          <cell r="C36" t="str">
            <v>- setting out of the works and pipelines</v>
          </cell>
        </row>
        <row r="37">
          <cell r="C37" t="str">
            <v>- investigations on existing pipelines and structures</v>
          </cell>
        </row>
        <row r="38">
          <cell r="C38" t="str">
            <v xml:space="preserve">- all tests on building materials </v>
          </cell>
        </row>
        <row r="39">
          <cell r="C39" t="str">
            <v>- all design calculations (structural, electrical, etc.) for Engineer's approval</v>
          </cell>
        </row>
        <row r="40">
          <cell r="C40" t="str">
            <v>- preparation of all shop and working drawing for Engineer's approval</v>
          </cell>
        </row>
        <row r="41">
          <cell r="C41" t="str">
            <v>- complete set of as-built drawings</v>
          </cell>
        </row>
        <row r="42">
          <cell r="C42" t="str">
            <v>- preconstruction and implementation photographs</v>
          </cell>
        </row>
        <row r="43">
          <cell r="C43" t="str">
            <v>- all works, costs and services required for the preparation of the works not expressedly stated 
  in one of the other pay items</v>
          </cell>
        </row>
        <row r="44">
          <cell r="C44" t="str">
            <v>Payment shall be made per lump sum pro rata of works progress.</v>
          </cell>
        </row>
        <row r="45">
          <cell r="B45" t="str">
            <v>10.05.01</v>
          </cell>
          <cell r="C45" t="str">
            <v>Preparatory works under Contract No. KfW-NC-03</v>
          </cell>
          <cell r="D45" t="str">
            <v>lump sum</v>
          </cell>
          <cell r="E45">
            <v>0</v>
          </cell>
          <cell r="F45">
            <v>1.45</v>
          </cell>
          <cell r="G45">
            <v>130000</v>
          </cell>
          <cell r="H45" t="str">
            <v>j</v>
          </cell>
          <cell r="I45">
            <v>100000</v>
          </cell>
          <cell r="M45">
            <v>60000</v>
          </cell>
          <cell r="N45">
            <v>1914.2419601837671</v>
          </cell>
          <cell r="O45">
            <v>99361.15</v>
          </cell>
          <cell r="P45">
            <v>198155.92857142899</v>
          </cell>
        </row>
        <row r="46">
          <cell r="B46" t="str">
            <v>10.06</v>
          </cell>
          <cell r="C46" t="str">
            <v>Construction and removal of temporary access or haul roads, maintainace and restoration of public roads used dring construction</v>
          </cell>
        </row>
        <row r="47">
          <cell r="C47" t="str">
            <v xml:space="preserve">Construction of temporary access or haul roads, width not less than 4m including all works of site clearance, stripping of topsoil, grading, maintenance until completion of the works, etc. </v>
          </cell>
        </row>
        <row r="48">
          <cell r="C48" t="str">
            <v xml:space="preserve">After completion of the works the access road shall be removed and the stripped top soil shall be spread as directed by the Engineer. </v>
          </cell>
        </row>
        <row r="49">
          <cell r="C49" t="str">
            <v>Payment shall be made per lump sum pro rata of works progress.</v>
          </cell>
        </row>
        <row r="50">
          <cell r="B50" t="str">
            <v>10.06.01</v>
          </cell>
          <cell r="C50" t="str">
            <v xml:space="preserve">Maintenance during use and restoration of any public road used as haul road between reservoir NTLZ and temporary and permanent NTLZ deposits as per dwg. NTLZ-6.02 </v>
          </cell>
          <cell r="D50" t="str">
            <v>lump sum</v>
          </cell>
          <cell r="E50">
            <v>0</v>
          </cell>
          <cell r="F50">
            <v>1.45</v>
          </cell>
          <cell r="G50">
            <v>15000</v>
          </cell>
          <cell r="H50" t="str">
            <v>n</v>
          </cell>
          <cell r="I50">
            <v>15000</v>
          </cell>
        </row>
        <row r="51">
          <cell r="B51" t="str">
            <v>10.06.02</v>
          </cell>
          <cell r="C51" t="str">
            <v>Maintenance during use and restoration of any public road used as haul road between reservoir NTHZ and temporary and permanent NTHZ deposits as per dwg. NTLZ-6.02</v>
          </cell>
          <cell r="D51" t="str">
            <v>lump sum</v>
          </cell>
          <cell r="E51">
            <v>0</v>
          </cell>
          <cell r="F51">
            <v>1.45</v>
          </cell>
          <cell r="G51">
            <v>15000</v>
          </cell>
          <cell r="H51" t="str">
            <v>n</v>
          </cell>
          <cell r="I51">
            <v>15000</v>
          </cell>
        </row>
        <row r="52">
          <cell r="B52" t="str">
            <v>10.06.03</v>
          </cell>
          <cell r="C52" t="str">
            <v>Maintenance during use and restoration of public road used as haul road between reservoir OTLZ and bridge n°1 as per dwg. OTLZ-6.02</v>
          </cell>
          <cell r="D52" t="str">
            <v>lump sum</v>
          </cell>
          <cell r="E52">
            <v>0</v>
          </cell>
          <cell r="F52">
            <v>1.45</v>
          </cell>
          <cell r="G52">
            <v>15000</v>
          </cell>
          <cell r="H52" t="str">
            <v>n</v>
          </cell>
          <cell r="I52">
            <v>15000</v>
          </cell>
        </row>
        <row r="53">
          <cell r="B53" t="str">
            <v>10.06.04</v>
          </cell>
          <cell r="C53" t="str">
            <v>Construction of a temporary haul road between any OTLZ permanent and temporary deposits and bridge n° 1, as per dwg. OTLZ-6.02, including reinforcement of existing bridge n° 1 and of irish crossing at bridge n°2 as may be required from time to time, const</v>
          </cell>
          <cell r="D53" t="str">
            <v>lump sum</v>
          </cell>
          <cell r="E53">
            <v>0</v>
          </cell>
          <cell r="F53">
            <v>1.45</v>
          </cell>
          <cell r="G53">
            <v>15000</v>
          </cell>
          <cell r="H53" t="str">
            <v>n</v>
          </cell>
          <cell r="I53">
            <v>15000</v>
          </cell>
        </row>
        <row r="54">
          <cell r="B54" t="str">
            <v>10.06.05</v>
          </cell>
          <cell r="C54" t="str">
            <v>Construction and removal of any temporary access road for the works under Contract No. KfW-NC-03 not covered by preceeding items 10.06.01 through 10.06.04</v>
          </cell>
          <cell r="D54" t="str">
            <v>lump sum</v>
          </cell>
          <cell r="E54">
            <v>0</v>
          </cell>
          <cell r="F54">
            <v>1.45</v>
          </cell>
          <cell r="G54">
            <v>15000</v>
          </cell>
          <cell r="H54" t="str">
            <v>n</v>
          </cell>
          <cell r="I54">
            <v>15000</v>
          </cell>
        </row>
        <row r="55">
          <cell r="B55" t="str">
            <v>10.07</v>
          </cell>
          <cell r="C55" t="str">
            <v>Traffic management and diversion</v>
          </cell>
        </row>
        <row r="56">
          <cell r="C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B57" t="str">
            <v>10.07.01</v>
          </cell>
          <cell r="C57" t="str">
            <v>Traffic diversion for the works under Contract No. KfW-NC-03</v>
          </cell>
          <cell r="D57" t="str">
            <v>lump sum</v>
          </cell>
          <cell r="E57">
            <v>0</v>
          </cell>
          <cell r="F57">
            <v>1.45</v>
          </cell>
          <cell r="G57">
            <v>13000</v>
          </cell>
          <cell r="H57" t="str">
            <v>n</v>
          </cell>
          <cell r="I57">
            <v>13000</v>
          </cell>
          <cell r="M57">
            <v>2400</v>
          </cell>
          <cell r="N57">
            <v>4594.1807044410416</v>
          </cell>
          <cell r="O57">
            <v>21587.07</v>
          </cell>
          <cell r="P57">
            <v>39850</v>
          </cell>
        </row>
        <row r="58">
          <cell r="B58">
            <v>2</v>
          </cell>
          <cell r="C58" t="str">
            <v>EARTHWORKS AND ROADWORKS</v>
          </cell>
        </row>
        <row r="59">
          <cell r="B59">
            <v>21</v>
          </cell>
          <cell r="C59" t="str">
            <v>SITE CLEARANCE AND DEMOLITION WORKS</v>
          </cell>
        </row>
        <row r="60">
          <cell r="B60" t="str">
            <v>21.01</v>
          </cell>
          <cell r="C60" t="str">
            <v>General site clearance</v>
          </cell>
        </row>
        <row r="61">
          <cell r="C61" t="str">
            <v>Removal of all bushes, shrubs, grass, garbage, roots, refuse, debris and obstructions not expressedly included in other items of the BOS and BOQ, except those objects marked for conservation. The works shall also include collection, loading, handling, tra</v>
          </cell>
        </row>
        <row r="62">
          <cell r="B62" t="str">
            <v>21.01.01</v>
          </cell>
          <cell r="C62" t="str">
            <v>General site clearance</v>
          </cell>
          <cell r="D62" t="str">
            <v>sq.m</v>
          </cell>
          <cell r="E62">
            <v>0</v>
          </cell>
          <cell r="F62">
            <v>1.45</v>
          </cell>
          <cell r="G62">
            <v>0.25</v>
          </cell>
          <cell r="H62" t="str">
            <v>n</v>
          </cell>
          <cell r="I62">
            <v>0.25</v>
          </cell>
          <cell r="M62">
            <v>0.36</v>
          </cell>
          <cell r="N62">
            <v>3.0627871362940273</v>
          </cell>
          <cell r="O62">
            <v>1.02</v>
          </cell>
          <cell r="P62">
            <v>0.32</v>
          </cell>
        </row>
        <row r="63">
          <cell r="B63" t="str">
            <v>21.03</v>
          </cell>
          <cell r="C63" t="str">
            <v>Cutting of trees and disposal of trunks</v>
          </cell>
        </row>
        <row r="64">
          <cell r="C64" t="str">
            <v>Cutting of trees including loading, handling, transport to a site approved by the Engineer and</v>
          </cell>
        </row>
        <row r="65">
          <cell r="C65" t="str">
            <v xml:space="preserve"> situated within a radius of 20km from the cutting site, unloading and disposal of the trees. The</v>
          </cell>
        </row>
        <row r="66">
          <cell r="C66" t="str">
            <v xml:space="preserve"> works shall also include the removal and disposal of the roots and the backfilling of the hole</v>
          </cell>
        </row>
        <row r="67">
          <cell r="C67" t="str">
            <v xml:space="preserve"> with top soil. </v>
          </cell>
        </row>
        <row r="68">
          <cell r="C68" t="str">
            <v>The unit rate shall include all materials, labour, equipment, tools and other incidental</v>
          </cell>
        </row>
        <row r="69">
          <cell r="C69" t="str">
            <v xml:space="preserve"> costs required to complete the works. Payment shall be made per tree actually</v>
          </cell>
        </row>
        <row r="70">
          <cell r="C70" t="str">
            <v xml:space="preserve"> removed as instructed by the Engineer. The trunk diameter of the tree shall</v>
          </cell>
        </row>
        <row r="71">
          <cell r="C71" t="str">
            <v xml:space="preserve"> be measured at 1m above the ground level. Trees shall not be cut except upon written instruction of the Engineer.</v>
          </cell>
        </row>
        <row r="72">
          <cell r="B72" t="str">
            <v>21.03.01</v>
          </cell>
          <cell r="C72" t="str">
            <v>Cutting of trees with a trunk diameter ≤ 30 cm</v>
          </cell>
          <cell r="D72" t="str">
            <v>pce.</v>
          </cell>
          <cell r="E72">
            <v>0</v>
          </cell>
          <cell r="F72">
            <v>1.45</v>
          </cell>
          <cell r="G72">
            <v>6</v>
          </cell>
          <cell r="H72" t="str">
            <v>n</v>
          </cell>
          <cell r="I72">
            <v>6</v>
          </cell>
          <cell r="M72">
            <v>6</v>
          </cell>
          <cell r="N72">
            <v>199.0811638591118</v>
          </cell>
          <cell r="O72">
            <v>14.94</v>
          </cell>
          <cell r="P72">
            <v>96.43</v>
          </cell>
        </row>
        <row r="73">
          <cell r="B73" t="str">
            <v>21.03.02</v>
          </cell>
          <cell r="C73" t="str">
            <v>Cutting of trees with a trunk diameter &gt; 30cm and ≤ 1m</v>
          </cell>
          <cell r="D73" t="str">
            <v>pce.</v>
          </cell>
          <cell r="E73">
            <v>0</v>
          </cell>
          <cell r="F73">
            <v>1.45</v>
          </cell>
          <cell r="G73">
            <v>20</v>
          </cell>
          <cell r="H73" t="str">
            <v>n</v>
          </cell>
          <cell r="I73">
            <v>20</v>
          </cell>
          <cell r="M73">
            <v>24</v>
          </cell>
          <cell r="N73">
            <v>367.53445635528328</v>
          </cell>
          <cell r="O73">
            <v>49.81</v>
          </cell>
          <cell r="P73">
            <v>160.71</v>
          </cell>
        </row>
        <row r="74">
          <cell r="B74" t="str">
            <v>21.03.03</v>
          </cell>
          <cell r="C74" t="str">
            <v>Cutting of trees with a trunk diameter &gt; 1m</v>
          </cell>
          <cell r="D74" t="str">
            <v>pce.</v>
          </cell>
          <cell r="E74">
            <v>0</v>
          </cell>
          <cell r="F74">
            <v>1.45</v>
          </cell>
          <cell r="G74">
            <v>45</v>
          </cell>
          <cell r="H74" t="str">
            <v>n</v>
          </cell>
          <cell r="I74">
            <v>45</v>
          </cell>
          <cell r="M74">
            <v>60</v>
          </cell>
          <cell r="N74">
            <v>367.53445635528328</v>
          </cell>
          <cell r="O74">
            <v>79.7</v>
          </cell>
        </row>
        <row r="75">
          <cell r="B75" t="str">
            <v>21.05</v>
          </cell>
          <cell r="C75" t="str">
            <v>Demolition and removal of existing small solid structures and walls (under and above the ground level)</v>
          </cell>
        </row>
        <row r="76">
          <cell r="C76" t="str">
            <v>Removal of small structures shall include demolition, dismantling, removal, etc. of existing small solid structures and walls (under and above the ground level) as well as loading, handling, transport to Contractor's deposit within a radius of 20km from t</v>
          </cell>
        </row>
        <row r="77">
          <cell r="C77" t="str">
            <v>The works shall also include for excavation, backfilling, compaction, dewatering of holes and trenches, loading, handling, transport of any surplus or backfill material to or from a site approved by the Engineer and situated within a radius of 20km, unloa</v>
          </cell>
        </row>
        <row r="78">
          <cell r="C78" t="str">
            <v>Payment shall be made per cubic meter of structure actually removed and measured in situ.</v>
          </cell>
        </row>
        <row r="79">
          <cell r="B79" t="str">
            <v>21.05.01</v>
          </cell>
          <cell r="C79" t="str">
            <v>Demolition/removal of plain concrete structures</v>
          </cell>
          <cell r="D79" t="str">
            <v>cu.m</v>
          </cell>
          <cell r="E79">
            <v>0</v>
          </cell>
          <cell r="F79">
            <v>1.45</v>
          </cell>
          <cell r="G79">
            <v>30</v>
          </cell>
          <cell r="H79" t="str">
            <v>n</v>
          </cell>
          <cell r="I79">
            <v>30</v>
          </cell>
          <cell r="M79">
            <v>24</v>
          </cell>
          <cell r="N79">
            <v>229.70903522205205</v>
          </cell>
          <cell r="O79">
            <v>99.62</v>
          </cell>
          <cell r="P79">
            <v>48.73</v>
          </cell>
        </row>
        <row r="80">
          <cell r="B80" t="str">
            <v>21.05.02</v>
          </cell>
          <cell r="C80" t="str">
            <v>Demolition/removal of reinforced concrete structures</v>
          </cell>
          <cell r="D80" t="str">
            <v>cu.m</v>
          </cell>
          <cell r="E80">
            <v>0</v>
          </cell>
          <cell r="F80">
            <v>1.45</v>
          </cell>
          <cell r="G80">
            <v>50</v>
          </cell>
          <cell r="H80" t="str">
            <v>n</v>
          </cell>
          <cell r="I80">
            <v>50</v>
          </cell>
          <cell r="M80">
            <v>48</v>
          </cell>
          <cell r="N80">
            <v>229.70903522205205</v>
          </cell>
          <cell r="O80">
            <v>99.62</v>
          </cell>
          <cell r="P80">
            <v>87.11</v>
          </cell>
        </row>
        <row r="81">
          <cell r="B81" t="str">
            <v>21.05.03</v>
          </cell>
          <cell r="C81" t="str">
            <v>Demolition/removal of brick or stone masonry structures</v>
          </cell>
          <cell r="D81" t="str">
            <v>cu.m</v>
          </cell>
          <cell r="E81">
            <v>0</v>
          </cell>
          <cell r="F81">
            <v>1.45</v>
          </cell>
          <cell r="G81">
            <v>20</v>
          </cell>
          <cell r="H81" t="str">
            <v>n</v>
          </cell>
          <cell r="I81">
            <v>20</v>
          </cell>
          <cell r="M81">
            <v>36</v>
          </cell>
          <cell r="N81">
            <v>229.70903522205205</v>
          </cell>
          <cell r="O81">
            <v>49.81</v>
          </cell>
          <cell r="P81">
            <v>29.31</v>
          </cell>
        </row>
        <row r="82">
          <cell r="B82" t="str">
            <v>21.06</v>
          </cell>
          <cell r="C82" t="str">
            <v>Demolition and removal of existing buildings (under and above the ground level)</v>
          </cell>
        </row>
        <row r="83">
          <cell r="C83" t="str">
            <v>The works shall include demolition, dismantling, removal, etc. of existing buildings (under and above the ground level) as well as loading, handling, transport to Contractor's deposit within a radius of 20 km from the demolition site, unloading, etc. of d</v>
          </cell>
        </row>
        <row r="84">
          <cell r="C84" t="str">
            <v>No separate payment will be made for excavation, backfilling, compaction, dewatering of holes and trenches, loading, handling, transport of any surplus or backfill material to or from a site approved by the Engineer and situated within a radius of 20km, u</v>
          </cell>
        </row>
        <row r="85">
          <cell r="B85" t="str">
            <v>21.06.01</v>
          </cell>
          <cell r="C85" t="str">
            <v xml:space="preserve">Demolition/removal of wooden structures of internal space ≤ 10 m³ </v>
          </cell>
          <cell r="D85" t="str">
            <v>pce.</v>
          </cell>
          <cell r="E85">
            <v>0</v>
          </cell>
          <cell r="F85">
            <v>1.45</v>
          </cell>
          <cell r="G85">
            <v>50</v>
          </cell>
          <cell r="H85" t="str">
            <v>n</v>
          </cell>
          <cell r="I85">
            <v>50</v>
          </cell>
          <cell r="M85">
            <v>60</v>
          </cell>
          <cell r="N85">
            <v>229.70903522205205</v>
          </cell>
          <cell r="O85">
            <v>298.86</v>
          </cell>
          <cell r="P85">
            <v>48.21</v>
          </cell>
        </row>
        <row r="86">
          <cell r="B86" t="str">
            <v>21.06.02</v>
          </cell>
          <cell r="C86" t="str">
            <v xml:space="preserve">Demolition/removal of wooden structures of internal space &gt; 10 m³ </v>
          </cell>
          <cell r="D86" t="str">
            <v>pce.</v>
          </cell>
          <cell r="E86">
            <v>0</v>
          </cell>
          <cell r="F86">
            <v>1.45</v>
          </cell>
          <cell r="G86">
            <v>60</v>
          </cell>
          <cell r="H86" t="str">
            <v>n</v>
          </cell>
          <cell r="I86">
            <v>60</v>
          </cell>
          <cell r="M86">
            <v>84</v>
          </cell>
          <cell r="N86">
            <v>229.70903522205205</v>
          </cell>
          <cell r="O86">
            <v>498.1</v>
          </cell>
          <cell r="P86">
            <v>77.14</v>
          </cell>
        </row>
        <row r="87">
          <cell r="B87" t="str">
            <v>21.06.03</v>
          </cell>
          <cell r="C87" t="str">
            <v xml:space="preserve">Demolition/removal of brick or stone masonry structures, ≤ 3m above ground level and of internal space ≤ 25 m³ </v>
          </cell>
          <cell r="D87" t="str">
            <v>pce.</v>
          </cell>
          <cell r="E87">
            <v>0</v>
          </cell>
          <cell r="F87">
            <v>1.45</v>
          </cell>
          <cell r="G87">
            <v>85</v>
          </cell>
          <cell r="H87" t="str">
            <v>n</v>
          </cell>
          <cell r="I87">
            <v>85</v>
          </cell>
          <cell r="M87">
            <v>120</v>
          </cell>
          <cell r="N87">
            <v>1914.2419601837671</v>
          </cell>
          <cell r="O87">
            <v>298.86</v>
          </cell>
          <cell r="P87">
            <v>48.21</v>
          </cell>
        </row>
        <row r="88">
          <cell r="B88" t="str">
            <v>21.06.04</v>
          </cell>
          <cell r="C88" t="str">
            <v xml:space="preserve">Demolition/removal of brick or stone masonry structures, ≤ 3m above ground level and of internal space &gt; 25 m³ </v>
          </cell>
          <cell r="D88" t="str">
            <v>pce.</v>
          </cell>
          <cell r="E88">
            <v>0</v>
          </cell>
          <cell r="F88">
            <v>1.45</v>
          </cell>
          <cell r="G88">
            <v>100</v>
          </cell>
          <cell r="H88" t="str">
            <v>n</v>
          </cell>
          <cell r="I88">
            <v>100</v>
          </cell>
          <cell r="M88">
            <v>144</v>
          </cell>
          <cell r="N88">
            <v>1914.2419601837671</v>
          </cell>
          <cell r="O88">
            <v>498.1</v>
          </cell>
          <cell r="P88">
            <v>64.290000000000006</v>
          </cell>
        </row>
        <row r="89">
          <cell r="B89" t="str">
            <v>21.06.05</v>
          </cell>
          <cell r="C89" t="str">
            <v xml:space="preserve">Demolition/removal of brick or stone masonry structures, &gt; 3m above ground level and of internal space ≤ 25 m³ </v>
          </cell>
          <cell r="D89" t="str">
            <v>pce.</v>
          </cell>
          <cell r="E89">
            <v>0</v>
          </cell>
          <cell r="F89">
            <v>1.45</v>
          </cell>
          <cell r="G89">
            <v>100</v>
          </cell>
          <cell r="H89" t="str">
            <v>n</v>
          </cell>
          <cell r="I89">
            <v>100</v>
          </cell>
          <cell r="M89">
            <v>144</v>
          </cell>
          <cell r="N89">
            <v>1914.2419601837671</v>
          </cell>
          <cell r="O89">
            <v>298.86</v>
          </cell>
        </row>
        <row r="90">
          <cell r="B90" t="str">
            <v>21.06.06</v>
          </cell>
          <cell r="C90" t="str">
            <v xml:space="preserve">Demolition/removal of brick or stone masonry structures, &gt; 3m above ground level and of internal space &gt; 25 m³ </v>
          </cell>
          <cell r="D90" t="str">
            <v>pce.</v>
          </cell>
          <cell r="E90">
            <v>0</v>
          </cell>
          <cell r="F90">
            <v>1.45</v>
          </cell>
          <cell r="G90">
            <v>120</v>
          </cell>
          <cell r="H90" t="str">
            <v>n</v>
          </cell>
          <cell r="I90">
            <v>120</v>
          </cell>
          <cell r="M90">
            <v>180</v>
          </cell>
          <cell r="N90">
            <v>1914.2419601837671</v>
          </cell>
          <cell r="O90">
            <v>498.1</v>
          </cell>
        </row>
        <row r="91">
          <cell r="B91" t="str">
            <v>21.06.07</v>
          </cell>
          <cell r="C91" t="str">
            <v>Demolition/removal of concrete structures of internal space ≤ 15 m³</v>
          </cell>
          <cell r="D91" t="str">
            <v>pce.</v>
          </cell>
          <cell r="E91">
            <v>0</v>
          </cell>
          <cell r="F91">
            <v>1.45</v>
          </cell>
          <cell r="G91">
            <v>190</v>
          </cell>
          <cell r="H91" t="str">
            <v>n</v>
          </cell>
          <cell r="I91">
            <v>190</v>
          </cell>
          <cell r="M91">
            <v>240</v>
          </cell>
          <cell r="N91">
            <v>1301.6845329249616</v>
          </cell>
          <cell r="O91">
            <v>796.97</v>
          </cell>
          <cell r="P91">
            <v>289.29000000000002</v>
          </cell>
        </row>
        <row r="92">
          <cell r="B92" t="str">
            <v>21.06.08</v>
          </cell>
          <cell r="C92" t="str">
            <v>Demolition/removal of concrete structures of internal space &gt; 15 m³</v>
          </cell>
          <cell r="D92" t="str">
            <v>pce.</v>
          </cell>
          <cell r="E92">
            <v>0</v>
          </cell>
          <cell r="F92">
            <v>1.45</v>
          </cell>
          <cell r="G92">
            <v>320</v>
          </cell>
          <cell r="H92" t="str">
            <v>n</v>
          </cell>
          <cell r="I92">
            <v>320</v>
          </cell>
          <cell r="M92">
            <v>480</v>
          </cell>
          <cell r="N92">
            <v>1301.6845329249616</v>
          </cell>
          <cell r="O92">
            <v>996.21</v>
          </cell>
        </row>
        <row r="93">
          <cell r="B93" t="str">
            <v>21.06.09</v>
          </cell>
          <cell r="C93" t="str">
            <v>Demolition/removal of rc-concrete structures of internal space ≤ 15 m³</v>
          </cell>
          <cell r="D93" t="str">
            <v>pce.</v>
          </cell>
          <cell r="E93">
            <v>0</v>
          </cell>
          <cell r="F93">
            <v>1.45</v>
          </cell>
          <cell r="G93">
            <v>390</v>
          </cell>
          <cell r="H93" t="str">
            <v>n</v>
          </cell>
          <cell r="I93">
            <v>390</v>
          </cell>
          <cell r="M93">
            <v>600</v>
          </cell>
          <cell r="N93">
            <v>1301.6845329249616</v>
          </cell>
          <cell r="O93">
            <v>796.97</v>
          </cell>
          <cell r="P93">
            <v>417.86</v>
          </cell>
        </row>
        <row r="94">
          <cell r="B94" t="str">
            <v>21.06.10</v>
          </cell>
          <cell r="C94" t="str">
            <v>Demolition/removal of rc-concrete structures of internal space &gt; 15 m³</v>
          </cell>
          <cell r="D94" t="str">
            <v>pce.</v>
          </cell>
          <cell r="E94">
            <v>0</v>
          </cell>
          <cell r="F94">
            <v>1.45</v>
          </cell>
          <cell r="G94">
            <v>550</v>
          </cell>
          <cell r="H94" t="str">
            <v>n</v>
          </cell>
          <cell r="I94">
            <v>550</v>
          </cell>
          <cell r="M94">
            <v>840</v>
          </cell>
          <cell r="N94">
            <v>1301.6845329249616</v>
          </cell>
          <cell r="O94">
            <v>996.21</v>
          </cell>
          <cell r="P94">
            <v>482.14</v>
          </cell>
        </row>
        <row r="95">
          <cell r="B95" t="str">
            <v>21.08</v>
          </cell>
          <cell r="C95" t="str">
            <v>Demolition and removal of manholes</v>
          </cell>
        </row>
        <row r="96">
          <cell r="C96" t="str">
            <v>The works shall include demolition, dismantling, removal, loading, etc. of existing manholes as well as handling, transport to Contractor's deposit within a radius of 20km from the demolition site, unloading, etc. of debris. The unit rate shall include al</v>
          </cell>
        </row>
        <row r="97">
          <cell r="C97" t="str">
            <v>No separate payment will be made for excavation, backfilling, compaction, dewatering of holes and trenches, loading, handling, transport of any surplus or backfill material to or from a site approved by the Engineer and situated within a radius of 20km, u</v>
          </cell>
        </row>
        <row r="98">
          <cell r="B98" t="str">
            <v>21.08.01</v>
          </cell>
          <cell r="C98" t="str">
            <v>Demolition/removal of manholes of gross volume not exceeding 10 m³</v>
          </cell>
          <cell r="D98" t="str">
            <v>pce.</v>
          </cell>
          <cell r="E98">
            <v>0</v>
          </cell>
          <cell r="F98">
            <v>1.45</v>
          </cell>
          <cell r="G98">
            <v>97</v>
          </cell>
          <cell r="H98" t="str">
            <v>n</v>
          </cell>
          <cell r="I98">
            <v>97</v>
          </cell>
          <cell r="M98">
            <v>120</v>
          </cell>
          <cell r="N98">
            <v>1071.9754977029097</v>
          </cell>
          <cell r="O98">
            <v>697.34</v>
          </cell>
        </row>
        <row r="99">
          <cell r="B99" t="str">
            <v>21.08.02</v>
          </cell>
          <cell r="C99" t="str">
            <v>Demolition/removal of manholes of gross volume not exceeding 20m³</v>
          </cell>
          <cell r="D99" t="str">
            <v>pce.</v>
          </cell>
          <cell r="E99">
            <v>0</v>
          </cell>
          <cell r="F99">
            <v>1.45</v>
          </cell>
          <cell r="G99">
            <v>155</v>
          </cell>
          <cell r="H99" t="str">
            <v>n</v>
          </cell>
          <cell r="I99">
            <v>155</v>
          </cell>
          <cell r="M99">
            <v>216</v>
          </cell>
          <cell r="N99">
            <v>1071.9754977029097</v>
          </cell>
          <cell r="O99">
            <v>996.21</v>
          </cell>
        </row>
        <row r="100">
          <cell r="B100" t="str">
            <v>21.09</v>
          </cell>
          <cell r="C100" t="str">
            <v>Demolition and removal of wire or metallic fence</v>
          </cell>
        </row>
        <row r="101">
          <cell r="C101" t="str">
            <v>The works shall include the demolition, dismantling, removal, loading, handling, transport to Contractor's deposit within a radius of 20km from the demolition site, unloading etc. of the wire or metallic fence, wooden or concrete supports and the foundati</v>
          </cell>
        </row>
        <row r="102">
          <cell r="C102" t="str">
            <v>No separate payment will be made for excavation, backfilling, compaction, dewatering of holes and trenches, loading, handling, transport of any surplus or backfill material to or from a site approved by the Engineer and situated within a radius of 20km, u</v>
          </cell>
        </row>
        <row r="103">
          <cell r="C103" t="str">
            <v>Reinstatement of wire or metallic fence is paid under item 26.02.</v>
          </cell>
        </row>
        <row r="104">
          <cell r="B104" t="str">
            <v>21.09.01</v>
          </cell>
          <cell r="C104" t="str">
            <v>Demolition and removal of wire or metallic fence</v>
          </cell>
          <cell r="D104" t="str">
            <v>lin. m.</v>
          </cell>
          <cell r="E104">
            <v>0</v>
          </cell>
          <cell r="F104">
            <v>1.45</v>
          </cell>
          <cell r="G104">
            <v>2.5</v>
          </cell>
          <cell r="H104" t="str">
            <v>n</v>
          </cell>
          <cell r="I104">
            <v>2.5</v>
          </cell>
          <cell r="M104">
            <v>3.6</v>
          </cell>
          <cell r="N104">
            <v>84.226646248085757</v>
          </cell>
          <cell r="O104">
            <v>49.81</v>
          </cell>
          <cell r="P104">
            <v>2.57</v>
          </cell>
        </row>
        <row r="105">
          <cell r="B105" t="str">
            <v>21.10</v>
          </cell>
          <cell r="C105" t="str">
            <v>Dismantling and removal of redundant utility poles</v>
          </cell>
        </row>
        <row r="106">
          <cell r="C106" t="str">
            <v>The works shall include the demolition, dismantling, removal, loading, handling, transport to the relevant authorities' storeyard or to Contractor's deposit within a radius of 20km from</v>
          </cell>
        </row>
        <row r="107">
          <cell r="C107" t="str">
            <v xml:space="preserve">the demolition site as directed by the Engineer, unloading, etc. of redundant utility poles and the removal of the plain or reinforced concrete foundation(s) of the pole. </v>
          </cell>
        </row>
        <row r="108">
          <cell r="C108" t="str">
            <v>The unit rate shall include all materials, labour, equipment, tools and other incidental costs required to complete the works.</v>
          </cell>
        </row>
        <row r="109">
          <cell r="C109" t="str">
            <v>The cost for the co-ordination with the relevant authority shall also be included in the unit rate. Payment shall be made per pole actually removed and approved by the Engineer.</v>
          </cell>
        </row>
        <row r="110">
          <cell r="C110" t="str">
            <v>No separate payment will be made for excavation, backfilling, compaction, dewatering of holes and trenches, loading, handling, transport of any surplus or backfill material to or from a site approved by the Engineer and situated within a radius of 20km, u</v>
          </cell>
        </row>
        <row r="111">
          <cell r="B111" t="str">
            <v>21.10.01</v>
          </cell>
          <cell r="C111" t="str">
            <v>Removal of wooden electric / telephone / tram trolley poles</v>
          </cell>
          <cell r="D111" t="str">
            <v>pce.</v>
          </cell>
          <cell r="E111">
            <v>0</v>
          </cell>
          <cell r="F111">
            <v>1.45</v>
          </cell>
          <cell r="G111">
            <v>75</v>
          </cell>
          <cell r="H111" t="str">
            <v>n</v>
          </cell>
          <cell r="I111">
            <v>75</v>
          </cell>
          <cell r="M111">
            <v>108</v>
          </cell>
          <cell r="N111">
            <v>1148.5451761102604</v>
          </cell>
          <cell r="O111">
            <v>498.1</v>
          </cell>
          <cell r="P111">
            <v>77.14</v>
          </cell>
        </row>
        <row r="112">
          <cell r="B112" t="str">
            <v>21.10.02</v>
          </cell>
          <cell r="C112" t="str">
            <v>Removal of concrete electric / telephone / tram trolley poles</v>
          </cell>
          <cell r="D112" t="str">
            <v>pce.</v>
          </cell>
          <cell r="E112">
            <v>0</v>
          </cell>
          <cell r="F112">
            <v>1.45</v>
          </cell>
          <cell r="G112">
            <v>95</v>
          </cell>
          <cell r="H112" t="str">
            <v>n</v>
          </cell>
          <cell r="I112">
            <v>95</v>
          </cell>
          <cell r="M112">
            <v>144</v>
          </cell>
          <cell r="N112">
            <v>1148.5451761102604</v>
          </cell>
          <cell r="O112">
            <v>996.21</v>
          </cell>
          <cell r="P112">
            <v>77.14</v>
          </cell>
        </row>
        <row r="113">
          <cell r="B113" t="str">
            <v>21.10.03</v>
          </cell>
          <cell r="C113" t="str">
            <v>Removal of steel electric / telephone / tram trolley poles</v>
          </cell>
          <cell r="D113" t="str">
            <v>pce.</v>
          </cell>
          <cell r="E113">
            <v>0</v>
          </cell>
          <cell r="F113">
            <v>1.45</v>
          </cell>
          <cell r="G113">
            <v>95</v>
          </cell>
          <cell r="H113" t="str">
            <v>n</v>
          </cell>
          <cell r="I113">
            <v>95</v>
          </cell>
          <cell r="M113">
            <v>144</v>
          </cell>
          <cell r="N113">
            <v>1148.5451761102604</v>
          </cell>
          <cell r="O113">
            <v>996.21</v>
          </cell>
          <cell r="P113">
            <v>77.14</v>
          </cell>
        </row>
        <row r="114">
          <cell r="B114" t="str">
            <v>21.11</v>
          </cell>
          <cell r="C114" t="str">
            <v>Cleaning, demolition and removal of septic tanks</v>
          </cell>
        </row>
        <row r="115">
          <cell r="C115" t="str">
            <v>The works shall include cleaning of septic tank debris, demolition, dismantling, removal of existing septic tanks including loading, handling, transport to Contractor's deposit within a radius of 20km from the demolition site, unloading of debris, as dire</v>
          </cell>
        </row>
        <row r="116">
          <cell r="C116" t="str">
            <v xml:space="preserve">The works shall also include required excavation, dewatering of holes and trenches, backfilling, compaction, loading, handling, transport of any surplus or backfill material to or from a site situated within a radius of 20km, unloading of materials etc., </v>
          </cell>
        </row>
        <row r="117">
          <cell r="C117" t="str">
            <v xml:space="preserve">The unit rate shall include all materials, labour, equipment, tools and other incidental costs required to complete the works.  </v>
          </cell>
        </row>
        <row r="118">
          <cell r="C118" t="str">
            <v>Payment shall be made per piece based on the measurement of the gross-volume of the septic tanks in its original condition and approved by the Engineer.</v>
          </cell>
        </row>
        <row r="119">
          <cell r="C119" t="str">
            <v>Reconstruction of septic tanks is paid under item 26.03.</v>
          </cell>
        </row>
        <row r="120">
          <cell r="B120" t="str">
            <v>21.11.01</v>
          </cell>
          <cell r="C120" t="str">
            <v>Cleaning, demolition and removal of septic tanks of gross volume not exceeding 10 m³</v>
          </cell>
          <cell r="D120" t="str">
            <v>pce.</v>
          </cell>
          <cell r="E120">
            <v>0</v>
          </cell>
          <cell r="F120">
            <v>1.45</v>
          </cell>
          <cell r="G120">
            <v>230</v>
          </cell>
          <cell r="H120" t="str">
            <v>n</v>
          </cell>
          <cell r="I120">
            <v>230</v>
          </cell>
          <cell r="M120">
            <v>180</v>
          </cell>
          <cell r="N120">
            <v>306.27871362940277</v>
          </cell>
          <cell r="O120">
            <v>498.1</v>
          </cell>
          <cell r="P120">
            <v>353.57</v>
          </cell>
        </row>
        <row r="121">
          <cell r="B121" t="str">
            <v>21.11.02</v>
          </cell>
          <cell r="C121" t="str">
            <v>Cleaning, demolition and removal of septic tanks of gross volume not exceeding 20 m³</v>
          </cell>
          <cell r="D121" t="str">
            <v>pce.</v>
          </cell>
          <cell r="E121">
            <v>0</v>
          </cell>
          <cell r="F121">
            <v>1.45</v>
          </cell>
          <cell r="G121">
            <v>385</v>
          </cell>
          <cell r="H121" t="str">
            <v>n</v>
          </cell>
          <cell r="I121">
            <v>385</v>
          </cell>
          <cell r="M121">
            <v>216</v>
          </cell>
          <cell r="N121">
            <v>306.27871362940277</v>
          </cell>
          <cell r="O121">
            <v>996.21</v>
          </cell>
          <cell r="P121">
            <v>990</v>
          </cell>
        </row>
        <row r="122">
          <cell r="B122" t="str">
            <v>21.15</v>
          </cell>
          <cell r="C122" t="str">
            <v>Extra over "excavation" items for demolition and removal of surfaces with bituminous, tarred or concrete pavement</v>
          </cell>
        </row>
        <row r="123">
          <cell r="C123" t="str">
            <v>The works shall include:</v>
          </cell>
        </row>
        <row r="124">
          <cell r="C124" t="str">
            <v>- cutting of existing road and/or sidewalk pavement with pavement cutter</v>
          </cell>
        </row>
        <row r="125">
          <cell r="C125" t="str">
            <v>- demolition and removal of asphalt concrete, tarred or concrete pavement, including demolition and removal of wearing course and base course, as well as loading, handling, transport to Contractor's deposit within a radius of 20km from the demolition site</v>
          </cell>
        </row>
        <row r="126">
          <cell r="C126" t="str">
            <v>Excavation of granular road base and sub base shall be measured and paid under item 22.02.</v>
          </cell>
        </row>
        <row r="127">
          <cell r="C127" t="str">
            <v xml:space="preserve">The unit rate shall include all materials, labour, equipment, tools and other incidental costs required to complete the works. </v>
          </cell>
        </row>
        <row r="128">
          <cell r="C128" t="str">
            <v>Payment for removal of pavement shall be made per square meter based on the measurement of the area removed. The area removed is defined as the length of pavement actually removed and approved by the Engineer multiplied by the minimum trench width accordi</v>
          </cell>
        </row>
        <row r="129">
          <cell r="C129" t="str">
            <v>Extra over removal  beyond standard trench width shall be deemed to be included in the rates.</v>
          </cell>
        </row>
        <row r="130">
          <cell r="B130" t="str">
            <v>21.15.01</v>
          </cell>
          <cell r="C130" t="str">
            <v>Extra over "excavation" items for demolition and removal of asphalt concrete or tarred pavement</v>
          </cell>
          <cell r="D130" t="str">
            <v>sq.m</v>
          </cell>
          <cell r="E130">
            <v>0</v>
          </cell>
          <cell r="F130">
            <v>1.45</v>
          </cell>
          <cell r="G130">
            <v>6.4</v>
          </cell>
          <cell r="H130" t="str">
            <v>n</v>
          </cell>
          <cell r="I130">
            <v>6.4</v>
          </cell>
          <cell r="M130">
            <v>8</v>
          </cell>
          <cell r="N130">
            <v>114.85451761102603</v>
          </cell>
          <cell r="O130">
            <v>19.920000000000002</v>
          </cell>
          <cell r="P130">
            <v>5.01</v>
          </cell>
        </row>
        <row r="131">
          <cell r="B131" t="str">
            <v>21.15.02</v>
          </cell>
          <cell r="C131" t="str">
            <v>Extra over"excavation" items for demolition and removal of concrete  or reinforced concrete pavement of thickness &gt; 50mm and ≤ 100mm</v>
          </cell>
          <cell r="D131" t="str">
            <v>sq.m</v>
          </cell>
          <cell r="E131">
            <v>0</v>
          </cell>
          <cell r="F131">
            <v>1.45</v>
          </cell>
          <cell r="G131">
            <v>5</v>
          </cell>
          <cell r="H131" t="str">
            <v>n</v>
          </cell>
          <cell r="I131">
            <v>5</v>
          </cell>
          <cell r="M131">
            <v>4.5999999999999996</v>
          </cell>
          <cell r="N131">
            <v>18.376722817764165</v>
          </cell>
          <cell r="O131">
            <v>14.94</v>
          </cell>
          <cell r="P131">
            <v>7.97</v>
          </cell>
        </row>
        <row r="132">
          <cell r="B132" t="str">
            <v>21.15.03</v>
          </cell>
          <cell r="C132" t="str">
            <v>Extra over"excavation" items for demolition and removal of concrete or reinforced concrete pavement of thickness &gt; 100mm and ≤ 150mm</v>
          </cell>
          <cell r="D132" t="str">
            <v>sq.m</v>
          </cell>
          <cell r="E132">
            <v>0</v>
          </cell>
          <cell r="F132">
            <v>1.45</v>
          </cell>
          <cell r="G132">
            <v>7</v>
          </cell>
          <cell r="H132" t="str">
            <v>n</v>
          </cell>
          <cell r="I132">
            <v>7</v>
          </cell>
          <cell r="M132">
            <v>7.6</v>
          </cell>
          <cell r="N132">
            <v>30.627871362940276</v>
          </cell>
          <cell r="O132">
            <v>24.91</v>
          </cell>
          <cell r="P132">
            <v>11.76</v>
          </cell>
        </row>
        <row r="133">
          <cell r="B133" t="str">
            <v>21.15.04</v>
          </cell>
          <cell r="C133" t="str">
            <v xml:space="preserve">Extra over"excavation" items for demolition and removal of concrete or reinforced concrete pavement of thickness &gt; 150mm </v>
          </cell>
          <cell r="D133" t="str">
            <v>cu.m</v>
          </cell>
          <cell r="E133">
            <v>0</v>
          </cell>
          <cell r="F133">
            <v>1.45</v>
          </cell>
          <cell r="G133">
            <v>46.666666666666671</v>
          </cell>
          <cell r="H133" t="str">
            <v>n</v>
          </cell>
          <cell r="I133">
            <v>46.666666666666671</v>
          </cell>
          <cell r="M133">
            <v>51</v>
          </cell>
          <cell r="N133">
            <v>30.627871362940276</v>
          </cell>
          <cell r="O133">
            <v>39.85</v>
          </cell>
          <cell r="P133">
            <v>48.21</v>
          </cell>
        </row>
        <row r="134">
          <cell r="B134" t="str">
            <v>21.16</v>
          </cell>
          <cell r="C134" t="str">
            <v>Extra over "excavation" items for removal of existing concrete tiles, mosaic tiles and curbstones</v>
          </cell>
        </row>
        <row r="135">
          <cell r="C135" t="str">
            <v>The works shall include demolition, dismantling, removal, loading, handling, transport to Contractor's deposit within a radius of 20km from the demolition site, unloading, etc. of concrete tiles, mosaic tiles and curbstones, including, base, etc. or their</v>
          </cell>
        </row>
        <row r="136">
          <cell r="C136" t="str">
            <v xml:space="preserve">The unit rate shall include all materials, labour, equipment, tools and other incidental costs required to complete the works. </v>
          </cell>
        </row>
        <row r="137">
          <cell r="C137" t="str">
            <v>Payment for removal of curbstones shall be made per linear meter based on the measurement of the length of stones actually removed and approved by the Engineer. Payment for removal of concrete and mosaic tiles shall be made per square meter based on the m</v>
          </cell>
        </row>
        <row r="138">
          <cell r="B138" t="str">
            <v>21.16.01</v>
          </cell>
          <cell r="C138" t="str">
            <v>Extra over "excavation" items for demolition and removal of curb stones</v>
          </cell>
          <cell r="D138" t="str">
            <v>lin. m.</v>
          </cell>
          <cell r="E138">
            <v>0</v>
          </cell>
          <cell r="F138">
            <v>1.45</v>
          </cell>
          <cell r="G138">
            <v>5.75</v>
          </cell>
          <cell r="H138" t="str">
            <v>n</v>
          </cell>
          <cell r="I138">
            <v>5.75</v>
          </cell>
          <cell r="M138">
            <v>3.6</v>
          </cell>
          <cell r="N138">
            <v>22.970903522205205</v>
          </cell>
          <cell r="O138">
            <v>9.9600000000000009</v>
          </cell>
          <cell r="P138">
            <v>12.54</v>
          </cell>
        </row>
        <row r="139">
          <cell r="B139" t="str">
            <v>21.16.02</v>
          </cell>
          <cell r="C139" t="str">
            <v>Extra over "excavation" items for dismantling of curb stones and storage at site for later re-use</v>
          </cell>
          <cell r="D139" t="str">
            <v>lin. m.</v>
          </cell>
          <cell r="E139">
            <v>0</v>
          </cell>
          <cell r="F139">
            <v>1.45</v>
          </cell>
          <cell r="G139">
            <v>6.5</v>
          </cell>
          <cell r="H139" t="str">
            <v>n</v>
          </cell>
          <cell r="I139">
            <v>6.5</v>
          </cell>
          <cell r="M139">
            <v>6</v>
          </cell>
          <cell r="N139">
            <v>22.970903522205205</v>
          </cell>
          <cell r="O139">
            <v>9.9600000000000009</v>
          </cell>
          <cell r="P139">
            <v>18.96</v>
          </cell>
        </row>
        <row r="140">
          <cell r="B140" t="str">
            <v>21.16.03</v>
          </cell>
          <cell r="C140" t="str">
            <v>Extra over "excavation" items for demolition and removal of concrete tiles</v>
          </cell>
          <cell r="D140" t="str">
            <v>sq.m</v>
          </cell>
          <cell r="E140">
            <v>0</v>
          </cell>
          <cell r="F140">
            <v>1.45</v>
          </cell>
          <cell r="G140">
            <v>5.75</v>
          </cell>
          <cell r="H140" t="str">
            <v>n</v>
          </cell>
          <cell r="I140">
            <v>5.75</v>
          </cell>
          <cell r="M140">
            <v>3.6</v>
          </cell>
          <cell r="N140">
            <v>45.94180704441041</v>
          </cell>
          <cell r="O140">
            <v>14.94</v>
          </cell>
          <cell r="P140">
            <v>9</v>
          </cell>
        </row>
        <row r="141">
          <cell r="B141" t="str">
            <v>21.16.04</v>
          </cell>
          <cell r="C141" t="str">
            <v>Extra over "excavation" items for dismantling of concrete tiles and storage at site for later re-use</v>
          </cell>
          <cell r="D141" t="str">
            <v>sq.m</v>
          </cell>
          <cell r="E141">
            <v>0</v>
          </cell>
          <cell r="F141">
            <v>1.45</v>
          </cell>
          <cell r="G141">
            <v>8</v>
          </cell>
          <cell r="H141" t="str">
            <v>n</v>
          </cell>
          <cell r="I141">
            <v>8</v>
          </cell>
          <cell r="M141">
            <v>7.2</v>
          </cell>
          <cell r="N141">
            <v>45.94180704441041</v>
          </cell>
          <cell r="O141">
            <v>29.89</v>
          </cell>
          <cell r="P141">
            <v>14.14</v>
          </cell>
        </row>
        <row r="142">
          <cell r="B142" t="str">
            <v>21.16.05</v>
          </cell>
          <cell r="C142" t="str">
            <v>Extra over "excavation" items for demolition and removal of mosaic tiles</v>
          </cell>
          <cell r="D142" t="str">
            <v>sq.m</v>
          </cell>
          <cell r="E142">
            <v>0</v>
          </cell>
          <cell r="F142">
            <v>1.45</v>
          </cell>
          <cell r="G142">
            <v>5.75</v>
          </cell>
          <cell r="H142" t="str">
            <v>n</v>
          </cell>
          <cell r="I142">
            <v>5.75</v>
          </cell>
          <cell r="M142">
            <v>4.8</v>
          </cell>
          <cell r="N142">
            <v>45.94180704441041</v>
          </cell>
          <cell r="O142">
            <v>19.920000000000002</v>
          </cell>
          <cell r="P142">
            <v>9</v>
          </cell>
        </row>
        <row r="143">
          <cell r="B143" t="str">
            <v>21.16.06</v>
          </cell>
          <cell r="C143" t="str">
            <v>Extra over "excavation" items for dismantling of mosaic tiles and storage at site for later re-use</v>
          </cell>
          <cell r="D143" t="str">
            <v>sq.m</v>
          </cell>
          <cell r="E143">
            <v>0</v>
          </cell>
          <cell r="F143">
            <v>1.45</v>
          </cell>
          <cell r="G143">
            <v>8</v>
          </cell>
          <cell r="H143" t="str">
            <v>n</v>
          </cell>
          <cell r="I143">
            <v>8</v>
          </cell>
          <cell r="M143">
            <v>9</v>
          </cell>
          <cell r="N143">
            <v>45.94180704441041</v>
          </cell>
          <cell r="O143">
            <v>19.920000000000002</v>
          </cell>
          <cell r="P143">
            <v>16.07</v>
          </cell>
        </row>
        <row r="144">
          <cell r="B144" t="str">
            <v>21.20</v>
          </cell>
          <cell r="C144" t="str">
            <v>Extra over "excavation" items for removal of existing water pipes encountered during excavation</v>
          </cell>
        </row>
        <row r="145">
          <cell r="C145" t="str">
            <v>The works shall include the demolition, dismantling, removal, loading, handling, transport to the relevant authorities' storeyard or to Contractor's deposit within a radius of 20km from the demolition site as directed by the Engineer, unloading, etc. of w</v>
          </cell>
        </row>
        <row r="146">
          <cell r="C146" t="str">
            <v>The unit rate shall include all materials, labour, equipment, tools and other incidental costs required to complete the works. The unit rate shall also include the cost of dewatering the pipes</v>
          </cell>
        </row>
        <row r="147">
          <cell r="C147" t="str">
            <v>when required. The cost for the co-ordination with the relevant authority shall also be included in the unit rate.</v>
          </cell>
        </row>
        <row r="148">
          <cell r="C148" t="str">
            <v>Payment shall be made per linear meter based on the measurement of the length of pipe actually removed and approved by the Engineer.</v>
          </cell>
        </row>
        <row r="149">
          <cell r="C149" t="str">
            <v xml:space="preserve">The unit rate shall include all materials, labour, equipment, tools and other incidental costs required to complete the works. </v>
          </cell>
        </row>
        <row r="150">
          <cell r="B150" t="str">
            <v>21.20.01</v>
          </cell>
          <cell r="C150" t="str">
            <v>Extra over "excavation" items for removal of water pipe not exceeding DN 150</v>
          </cell>
          <cell r="D150" t="str">
            <v>lin. m.</v>
          </cell>
          <cell r="E150">
            <v>0</v>
          </cell>
          <cell r="F150">
            <v>1.45</v>
          </cell>
          <cell r="G150">
            <v>6</v>
          </cell>
          <cell r="H150" t="str">
            <v>n</v>
          </cell>
          <cell r="I150">
            <v>6</v>
          </cell>
          <cell r="M150">
            <v>3.6</v>
          </cell>
          <cell r="N150">
            <v>30.627871362940276</v>
          </cell>
          <cell r="O150">
            <v>9.9600000000000009</v>
          </cell>
        </row>
        <row r="151">
          <cell r="B151" t="str">
            <v>21.20.02</v>
          </cell>
          <cell r="C151" t="str">
            <v>Extra over "excavation" items for removal of water pipe of DN 200 to DN 400</v>
          </cell>
          <cell r="D151" t="str">
            <v>lin. m.</v>
          </cell>
          <cell r="E151">
            <v>0</v>
          </cell>
          <cell r="F151">
            <v>1.45</v>
          </cell>
          <cell r="G151">
            <v>11</v>
          </cell>
          <cell r="H151" t="str">
            <v>n</v>
          </cell>
          <cell r="I151">
            <v>11</v>
          </cell>
          <cell r="M151">
            <v>4.8</v>
          </cell>
          <cell r="N151">
            <v>30.627871362940276</v>
          </cell>
          <cell r="O151">
            <v>19.920000000000002</v>
          </cell>
        </row>
        <row r="152">
          <cell r="B152" t="str">
            <v>21.21</v>
          </cell>
          <cell r="C152" t="str">
            <v>Extra over "excavation" items for removal of existing sewers and culverts encountered during excavation</v>
          </cell>
        </row>
        <row r="153">
          <cell r="C153" t="str">
            <v>The works shall include the demolition, dismantling, removal, loading, handling, transport to the relevant authorities' storeyard or to Contractor's deposit within a radius of 20km from the demolition site as directed by the Engineer, unloading, etc. of s</v>
          </cell>
        </row>
        <row r="154">
          <cell r="B154" t="str">
            <v>21.21.01</v>
          </cell>
          <cell r="C154" t="str">
            <v>Extra over "excavation" items for removal of non-concrete sewers of OD not exceeding 300mm</v>
          </cell>
          <cell r="D154" t="str">
            <v>lin. m.</v>
          </cell>
          <cell r="E154">
            <v>0</v>
          </cell>
          <cell r="F154">
            <v>1.45</v>
          </cell>
          <cell r="G154">
            <v>6</v>
          </cell>
          <cell r="H154" t="str">
            <v>n</v>
          </cell>
          <cell r="I154">
            <v>6</v>
          </cell>
          <cell r="M154">
            <v>3.6</v>
          </cell>
          <cell r="N154">
            <v>30.627871362940276</v>
          </cell>
          <cell r="O154">
            <v>49.81</v>
          </cell>
          <cell r="P154">
            <v>11.57</v>
          </cell>
        </row>
        <row r="155">
          <cell r="B155" t="str">
            <v>21.21.02</v>
          </cell>
          <cell r="C155" t="str">
            <v>Extra over "excavation" items for removal of non-concrete sewers of OD 350 to 600mm</v>
          </cell>
          <cell r="D155" t="str">
            <v>lin. m.</v>
          </cell>
          <cell r="E155">
            <v>0</v>
          </cell>
          <cell r="F155">
            <v>1.45</v>
          </cell>
          <cell r="G155">
            <v>9</v>
          </cell>
          <cell r="H155" t="str">
            <v>n</v>
          </cell>
          <cell r="I155">
            <v>9</v>
          </cell>
          <cell r="M155">
            <v>4.8</v>
          </cell>
          <cell r="N155">
            <v>30.627871362940276</v>
          </cell>
          <cell r="O155">
            <v>99.62</v>
          </cell>
          <cell r="P155">
            <v>22.5</v>
          </cell>
        </row>
        <row r="156">
          <cell r="B156" t="str">
            <v>21.21.03</v>
          </cell>
          <cell r="C156" t="str">
            <v>Extra over "excavation" items for removal of non-concrete sewers of OD exceeding 600mm</v>
          </cell>
          <cell r="D156" t="str">
            <v>lin. m.</v>
          </cell>
          <cell r="E156">
            <v>0</v>
          </cell>
          <cell r="F156">
            <v>1.45</v>
          </cell>
          <cell r="G156">
            <v>15</v>
          </cell>
          <cell r="H156" t="str">
            <v>n</v>
          </cell>
          <cell r="I156">
            <v>15</v>
          </cell>
          <cell r="M156">
            <v>7.2</v>
          </cell>
          <cell r="N156">
            <v>45.94180704441041</v>
          </cell>
          <cell r="O156">
            <v>99.62</v>
          </cell>
          <cell r="P156">
            <v>48.21</v>
          </cell>
        </row>
        <row r="157">
          <cell r="B157" t="str">
            <v>21.21.04</v>
          </cell>
          <cell r="C157" t="str">
            <v>Extra over "excavation" items for removal of concrete sewers of OD not exceeding 350mm and culverts of internal cross-section not exceeding 0.1 m²</v>
          </cell>
          <cell r="D157" t="str">
            <v>lin. m.</v>
          </cell>
          <cell r="E157">
            <v>0</v>
          </cell>
          <cell r="F157">
            <v>1.45</v>
          </cell>
          <cell r="G157">
            <v>9</v>
          </cell>
          <cell r="H157" t="str">
            <v>n</v>
          </cell>
          <cell r="I157">
            <v>9</v>
          </cell>
          <cell r="M157">
            <v>12</v>
          </cell>
          <cell r="N157">
            <v>45.94180704441041</v>
          </cell>
          <cell r="O157">
            <v>99.62</v>
          </cell>
          <cell r="P157">
            <v>24.43</v>
          </cell>
        </row>
        <row r="158">
          <cell r="B158" t="str">
            <v>21.21.05</v>
          </cell>
          <cell r="C158" t="str">
            <v>Extra over "excavation" items for removal of concrete sewers of OD 351 to 650 mm and culverts of internal cross-section not exceeding 0.4 m²</v>
          </cell>
          <cell r="D158" t="str">
            <v>lin. m.</v>
          </cell>
          <cell r="E158">
            <v>0</v>
          </cell>
          <cell r="F158">
            <v>1.45</v>
          </cell>
          <cell r="G158">
            <v>18</v>
          </cell>
          <cell r="H158" t="str">
            <v>n</v>
          </cell>
          <cell r="I158">
            <v>18</v>
          </cell>
          <cell r="M158">
            <v>16</v>
          </cell>
          <cell r="N158">
            <v>45.94180704441041</v>
          </cell>
          <cell r="O158">
            <v>149.43</v>
          </cell>
          <cell r="P158">
            <v>41.79</v>
          </cell>
        </row>
        <row r="159">
          <cell r="B159" t="str">
            <v>21.21.06</v>
          </cell>
          <cell r="C159" t="str">
            <v>Extra over "excavation" items for removal of concrete sewers of OD 651mm to 1000mm and culverts of internal cross-section not exceeding 1.0m²</v>
          </cell>
          <cell r="D159" t="str">
            <v>lin. m.</v>
          </cell>
          <cell r="E159">
            <v>0</v>
          </cell>
          <cell r="F159">
            <v>1.45</v>
          </cell>
          <cell r="G159">
            <v>36</v>
          </cell>
          <cell r="H159" t="str">
            <v>n</v>
          </cell>
          <cell r="I159">
            <v>36</v>
          </cell>
          <cell r="M159">
            <v>18</v>
          </cell>
          <cell r="N159">
            <v>45.94180704441041</v>
          </cell>
          <cell r="O159">
            <v>298.86</v>
          </cell>
          <cell r="P159">
            <v>80.36</v>
          </cell>
        </row>
        <row r="160">
          <cell r="B160" t="str">
            <v>21.21.07</v>
          </cell>
          <cell r="C160" t="str">
            <v>Extra over "excavation" items for removal of culverts of internal cross-section not exceeding 2.0m²</v>
          </cell>
          <cell r="D160" t="str">
            <v>lin. m.</v>
          </cell>
          <cell r="E160">
            <v>0</v>
          </cell>
          <cell r="F160">
            <v>1.45</v>
          </cell>
          <cell r="G160">
            <v>40</v>
          </cell>
          <cell r="H160" t="str">
            <v>n</v>
          </cell>
          <cell r="I160">
            <v>40</v>
          </cell>
        </row>
        <row r="161">
          <cell r="B161" t="str">
            <v>21.21.09</v>
          </cell>
          <cell r="C161" t="str">
            <v>Extra over "excavation" items for removal of culverts of internal cross-section not exceeding 4.0m²</v>
          </cell>
          <cell r="D161" t="str">
            <v>lin. m.</v>
          </cell>
          <cell r="E161">
            <v>0</v>
          </cell>
          <cell r="F161">
            <v>1.45</v>
          </cell>
          <cell r="G161">
            <v>45</v>
          </cell>
          <cell r="H161" t="str">
            <v>n</v>
          </cell>
          <cell r="I161">
            <v>45</v>
          </cell>
        </row>
        <row r="162">
          <cell r="B162" t="str">
            <v>21.22</v>
          </cell>
          <cell r="C162" t="str">
            <v>Extra over "excavation" items for removal and reinstatement of existing paved ditches encountered during excavation</v>
          </cell>
        </row>
        <row r="163">
          <cell r="C163" t="str">
            <v>The works shall include demolition, dismantling, removal and reinstatement of existing paved ditches of any material as well as storage at site and/or loading, handling, transport to Contractor's deposit within a radius of 20km from the execution site, un</v>
          </cell>
        </row>
        <row r="164">
          <cell r="C164" t="str">
            <v xml:space="preserve">The unit rate shall include all materials, labour, equipment, tools and other incidental costs required to complete the works including shoring and strutting to ensure the stability of existing remaining structures. Payment shall be made per linear meter </v>
          </cell>
        </row>
        <row r="165">
          <cell r="B165" t="str">
            <v>21.22.01</v>
          </cell>
          <cell r="C165" t="str">
            <v>Removal and reinstatement of existing paved ditches, clear cross-section not exceeding 3m²</v>
          </cell>
          <cell r="D165" t="str">
            <v xml:space="preserve">lin. m </v>
          </cell>
          <cell r="E165">
            <v>0</v>
          </cell>
          <cell r="F165">
            <v>1.45</v>
          </cell>
          <cell r="G165">
            <v>22</v>
          </cell>
          <cell r="H165" t="str">
            <v>n</v>
          </cell>
          <cell r="I165">
            <v>22</v>
          </cell>
          <cell r="M165">
            <v>36</v>
          </cell>
          <cell r="N165">
            <v>30.627871362940276</v>
          </cell>
          <cell r="O165">
            <v>423.39</v>
          </cell>
          <cell r="P165">
            <v>70.709999999999994</v>
          </cell>
        </row>
        <row r="166">
          <cell r="B166" t="str">
            <v>21.22.02</v>
          </cell>
          <cell r="C166" t="str">
            <v>Removal and reinstatement of existing paved ditches, clear cross-section not exceeding 6m²</v>
          </cell>
          <cell r="D166" t="str">
            <v xml:space="preserve">lin. m </v>
          </cell>
          <cell r="E166">
            <v>0</v>
          </cell>
          <cell r="F166">
            <v>1.45</v>
          </cell>
          <cell r="G166">
            <v>40</v>
          </cell>
          <cell r="H166" t="str">
            <v>n</v>
          </cell>
          <cell r="I166">
            <v>40</v>
          </cell>
          <cell r="M166">
            <v>60</v>
          </cell>
          <cell r="N166">
            <v>30.627871362940276</v>
          </cell>
          <cell r="O166">
            <v>398.48</v>
          </cell>
          <cell r="P166">
            <v>141.43</v>
          </cell>
        </row>
        <row r="167">
          <cell r="B167" t="str">
            <v>21.24</v>
          </cell>
          <cell r="C167" t="str">
            <v>Extra over "excavation" items for removal and reinstatement of existing earth ditches encountered during excavation</v>
          </cell>
        </row>
        <row r="168">
          <cell r="C168" t="str">
            <v xml:space="preserve">The works shall include demolition, removal and reinstatement of existing earth ditches as well as storage at site and/or loading, handling, transport to Contractor's deposit within a radius of 20km from the execution site, unloading, etc. of any debris. </v>
          </cell>
        </row>
        <row r="169">
          <cell r="C169" t="str">
            <v xml:space="preserve">The unit rate shall include all materials, labour, equipment, tools and other incidental costs required to complete the works. Payment shall be made per linear meter based on the measurement of the cross-section and length of culvert actually removed and </v>
          </cell>
        </row>
        <row r="170">
          <cell r="B170" t="str">
            <v>21.24.01</v>
          </cell>
          <cell r="C170" t="str">
            <v>Removal and reinstatement of existing earth ditches, clear cross-section not exceeding 3m²</v>
          </cell>
          <cell r="D170" t="str">
            <v xml:space="preserve">lin. m </v>
          </cell>
          <cell r="E170">
            <v>0</v>
          </cell>
          <cell r="F170">
            <v>1.45</v>
          </cell>
          <cell r="G170">
            <v>10</v>
          </cell>
          <cell r="H170" t="str">
            <v>n</v>
          </cell>
          <cell r="I170">
            <v>10</v>
          </cell>
          <cell r="M170">
            <v>9</v>
          </cell>
          <cell r="N170">
            <v>30.627871362940276</v>
          </cell>
          <cell r="O170">
            <v>49.81</v>
          </cell>
          <cell r="P170">
            <v>70.709999999999994</v>
          </cell>
        </row>
        <row r="171">
          <cell r="B171" t="str">
            <v>21.24.02</v>
          </cell>
          <cell r="C171" t="str">
            <v>Removal and reinstatement of existing earth ditches, clear cross-section not exceeding 6m²</v>
          </cell>
          <cell r="D171" t="str">
            <v xml:space="preserve">lin. m </v>
          </cell>
          <cell r="E171">
            <v>0</v>
          </cell>
          <cell r="F171">
            <v>1.45</v>
          </cell>
          <cell r="G171">
            <v>18</v>
          </cell>
          <cell r="H171" t="str">
            <v>n</v>
          </cell>
          <cell r="I171">
            <v>18</v>
          </cell>
          <cell r="M171">
            <v>12</v>
          </cell>
          <cell r="N171">
            <v>30.627871362940276</v>
          </cell>
          <cell r="O171">
            <v>149.43</v>
          </cell>
          <cell r="P171">
            <v>141.43</v>
          </cell>
        </row>
        <row r="172">
          <cell r="B172" t="str">
            <v>21.30</v>
          </cell>
          <cell r="C172" t="str">
            <v>De-installation and demolition of existing works on well site WF-5</v>
          </cell>
        </row>
        <row r="173">
          <cell r="C173" t="str">
            <v>The works shall include:</v>
          </cell>
        </row>
        <row r="174">
          <cell r="C174" t="str">
            <v xml:space="preserve">- de-installation of existing hydraulic equipment installed at well WF-5 including pump, riser pipe, well header including valves, fittings and pipe appurenances, etc.; hydraulic equipment shall be stored at Contractor's storeyard until warehouse on well </v>
          </cell>
        </row>
        <row r="175">
          <cell r="C175" t="str">
            <v>- de-installation of existing electrical equipment installed at well WF-5 including switch boards, generator, cables, etc.; electrical equipment shall be stored at Contractor's storeyard until warehouse on well site WF-4 is completed and material can be h</v>
          </cell>
        </row>
        <row r="176">
          <cell r="C176" t="str">
            <v>- loading, handling, transport to Contractor's storeyard within a radius of 20km from well site as directed by the Engineer, unloading, etc. of hydraulic equipment and electrical material</v>
          </cell>
        </row>
        <row r="177">
          <cell r="C177" t="str">
            <v>- handing over of hydraulic and electrical equipment to AUWSSC after completion of warehouse including loading, handling, transport from Contractor's storeyard to AUWSSC warehouse as directed by the Engineer, unloading, etc. of hydraulic equipment and ele</v>
          </cell>
        </row>
        <row r="178">
          <cell r="C178" t="str">
            <v>- removal of gate and demolition of existing generator house and fence wall where required including removal of foundations loading, handling, transport to relevant Authorities storeyard or Contractor's deposit within a radius of 20km from the well site a</v>
          </cell>
        </row>
        <row r="179">
          <cell r="C179" t="str">
            <v>- protection of well head during any demolition works</v>
          </cell>
        </row>
        <row r="180">
          <cell r="C180" t="str">
            <v>- all earthworks required including excavation, backfilling, compaction, dewatering of holes and trenches, loading, handling, transport of any surplus or backfill material to or from a site approved by the Engineer and situated within a radius of 20km, un</v>
          </cell>
        </row>
        <row r="181">
          <cell r="C181" t="str">
            <v xml:space="preserve">The unit rate shall also include all materials, labour, equipment, tools and other incidental costs required to complete the works including shoring and strutting to ensure the stability of existing remaining structures. </v>
          </cell>
        </row>
        <row r="182">
          <cell r="C182" t="str">
            <v xml:space="preserve">The cost for the co-ordination with the relevant authority shall also be included in the unit rate. </v>
          </cell>
        </row>
        <row r="183">
          <cell r="C183" t="str">
            <v>Payment shall be made as a lump sum for the complete de-installation and dismantling of existing works on well site WF-5.</v>
          </cell>
        </row>
        <row r="184">
          <cell r="B184" t="str">
            <v>21.30.01</v>
          </cell>
          <cell r="C184" t="str">
            <v>De-installation and demolition of existing works on well site WF-5</v>
          </cell>
          <cell r="D184" t="str">
            <v>lump sum</v>
          </cell>
          <cell r="E184">
            <v>0</v>
          </cell>
          <cell r="F184">
            <v>1.45</v>
          </cell>
          <cell r="G184">
            <v>1000</v>
          </cell>
          <cell r="H184" t="str">
            <v>n</v>
          </cell>
          <cell r="I184">
            <v>1000</v>
          </cell>
        </row>
        <row r="185">
          <cell r="B185" t="str">
            <v>21.31</v>
          </cell>
          <cell r="C185" t="str">
            <v>De-installation and demolition of existing works on well site WF-4</v>
          </cell>
        </row>
        <row r="186">
          <cell r="C186" t="str">
            <v>The works shall include:</v>
          </cell>
        </row>
        <row r="187">
          <cell r="C187" t="str">
            <v xml:space="preserve">- de-installation of existing hydraulic equipment installed at well WF-4 including pump, riser pipe, well header including valves, fittings and pipe appurenances, etc.; hydraulic equipment shall be stored at Contractor's storeyard until warehouse on well </v>
          </cell>
        </row>
        <row r="188">
          <cell r="C188" t="str">
            <v>- de-installation of existing electrical equipment installed at well WF-4 including switch boards, generator, cables, etc.; electrical equipment shall be stored at Contractor's storeyard until warehouse on well site WF-4 is completed and material can be h</v>
          </cell>
        </row>
        <row r="189">
          <cell r="C189" t="str">
            <v>- loading, handling, transport to Contractor's storeyard within a radius of 20km from well site as directed by the Engineer, unloading, etc. of hydraulic equipment and electrical material</v>
          </cell>
        </row>
        <row r="190">
          <cell r="C190" t="str">
            <v>- handing over of hydraulic and electrical equipment to AUWSSC after completion of warehouse including loading, handling, transport from Contractor's storeyard to AUWSSC warehouse as directed by the Engineer, unloading, etc. of hydraulic equipment and ele</v>
          </cell>
        </row>
        <row r="191">
          <cell r="C191" t="str">
            <v>- demolition of existing generator house and valve chamber including foundation, loading, handling, transport to relevant Authorities storeyard or Contractor's deposit within a radius of 20km from the well site as directed by the Engineer, unloading, etc.</v>
          </cell>
        </row>
        <row r="192">
          <cell r="C192" t="str">
            <v>- removal of any other existing structures</v>
          </cell>
        </row>
        <row r="193">
          <cell r="C193" t="str">
            <v>- protection of well head during demolition works</v>
          </cell>
        </row>
        <row r="194">
          <cell r="C194" t="str">
            <v>- all earthworks required including excavation, backfilling, compaction, dewatering of holes and trenches, loading, handling, transport of any surplus or backfill material to or from a site approved by the Engineer and situated within a radius of 20km, un</v>
          </cell>
        </row>
        <row r="195">
          <cell r="C195" t="str">
            <v xml:space="preserve">The unit rate shall also include all materials, labour, equipment, tools and other incidental costs required to complete the works including shoring and strutting to ensure the stability of existing remaining structures. </v>
          </cell>
        </row>
        <row r="196">
          <cell r="C196" t="str">
            <v xml:space="preserve">The cost for the co-ordination with the relevant authority shall also be included in the unit rate. </v>
          </cell>
        </row>
        <row r="197">
          <cell r="C197" t="str">
            <v>Payment shall be made as a lump sum for the complete de-installation and dismantling of existing works on well site WF-4.</v>
          </cell>
        </row>
        <row r="198">
          <cell r="B198" t="str">
            <v>21.31.01</v>
          </cell>
          <cell r="C198" t="str">
            <v>De-installation and demolition of existing works on well site WF-4</v>
          </cell>
          <cell r="D198" t="str">
            <v>lump sum</v>
          </cell>
          <cell r="E198">
            <v>0</v>
          </cell>
          <cell r="F198">
            <v>1.45</v>
          </cell>
          <cell r="G198">
            <v>1000</v>
          </cell>
          <cell r="H198" t="str">
            <v>n</v>
          </cell>
          <cell r="I198">
            <v>1000</v>
          </cell>
        </row>
        <row r="199">
          <cell r="B199" t="str">
            <v>21.32</v>
          </cell>
          <cell r="C199" t="str">
            <v xml:space="preserve">Complete clearance of reservoir sites </v>
          </cell>
        </row>
        <row r="200">
          <cell r="C200" t="str">
            <v>The works shall include:</v>
          </cell>
        </row>
        <row r="201">
          <cell r="C201" t="str">
            <v>- removal of all bushes, shrubs, grass, garbage, roots, refuse, debris</v>
          </cell>
        </row>
        <row r="202">
          <cell r="C202" t="str">
            <v>- demolition and removal of existing buildings</v>
          </cell>
        </row>
        <row r="203">
          <cell r="C203" t="str">
            <v>- removal of existing wire mesh fences</v>
          </cell>
        </row>
        <row r="204">
          <cell r="C204" t="str">
            <v>- any other obstructions not expressedly included in other items of the BOS and BOQ, except those objects marked for conservation</v>
          </cell>
        </row>
        <row r="205">
          <cell r="C205" t="str">
            <v>The works shall also include collection, loading, handling, transport to a waste deposit and/or another site approved by the Engineer and located within a radius of 20km, unloading, etc.</v>
          </cell>
        </row>
        <row r="206">
          <cell r="C206" t="str">
            <v xml:space="preserve"> Site clearance shall be executed within the limits shown on drawings including temporary and permanent site boundaries. </v>
          </cell>
        </row>
        <row r="207">
          <cell r="C207" t="str">
            <v xml:space="preserve">The unit rate shall also include all materials, labour, equipment, tools and other incidental costs required for shoring and strutting to ensure the stability of existing remaining structures. </v>
          </cell>
        </row>
        <row r="208">
          <cell r="C208" t="str">
            <v>Payment shall be made as a lump sum for the complete clearance of a reservoir site</v>
          </cell>
        </row>
        <row r="209">
          <cell r="B209" t="str">
            <v>21.32.01</v>
          </cell>
          <cell r="C209" t="str">
            <v>Complete clearance of NTLZ reservoir site</v>
          </cell>
          <cell r="D209" t="str">
            <v>lump sum</v>
          </cell>
          <cell r="E209">
            <v>0</v>
          </cell>
          <cell r="F209">
            <v>1.45</v>
          </cell>
          <cell r="G209">
            <v>3000</v>
          </cell>
          <cell r="H209" t="str">
            <v>n</v>
          </cell>
          <cell r="I209">
            <v>3000</v>
          </cell>
        </row>
        <row r="210">
          <cell r="B210" t="str">
            <v>21.32.02</v>
          </cell>
          <cell r="C210" t="str">
            <v>Complete clearance of NTHZ reservoir site</v>
          </cell>
          <cell r="D210" t="str">
            <v>lump sum</v>
          </cell>
          <cell r="E210">
            <v>0</v>
          </cell>
          <cell r="F210">
            <v>1.45</v>
          </cell>
          <cell r="G210">
            <v>3000</v>
          </cell>
          <cell r="H210" t="str">
            <v>n</v>
          </cell>
          <cell r="I210">
            <v>3000</v>
          </cell>
        </row>
        <row r="211">
          <cell r="B211" t="str">
            <v>21.32.03</v>
          </cell>
          <cell r="C211" t="str">
            <v>Complete clearance of OTLZ reservoir site</v>
          </cell>
          <cell r="D211" t="str">
            <v>lump sum</v>
          </cell>
          <cell r="E211">
            <v>0</v>
          </cell>
          <cell r="F211">
            <v>1.45</v>
          </cell>
          <cell r="G211">
            <v>1000</v>
          </cell>
          <cell r="H211" t="str">
            <v>n</v>
          </cell>
          <cell r="I211">
            <v>1000</v>
          </cell>
        </row>
        <row r="212">
          <cell r="B212">
            <v>22</v>
          </cell>
          <cell r="C212" t="str">
            <v>EXCAVATION AND BACKFILL</v>
          </cell>
        </row>
        <row r="213">
          <cell r="B213" t="str">
            <v>22.01</v>
          </cell>
          <cell r="C213" t="str">
            <v>Extra over "excavation" items for excavation of topsoil</v>
          </cell>
        </row>
        <row r="214">
          <cell r="C214" t="str">
            <v>The works shall include the excavation of topsoil up to a depth of 30cm, stockpiling at site, protection and maintenance of topsoil for later reuse as directed by the Engineer, including loading, handling, transport of topsoil to a stockpile approved by t</v>
          </cell>
        </row>
        <row r="215">
          <cell r="B215" t="str">
            <v>22.01.01</v>
          </cell>
          <cell r="C215" t="str">
            <v>Extra over "excavation" items for excavation of topsoil</v>
          </cell>
          <cell r="D215" t="str">
            <v>cu.m</v>
          </cell>
          <cell r="E215">
            <v>0</v>
          </cell>
          <cell r="F215">
            <v>1.45</v>
          </cell>
          <cell r="G215">
            <v>2</v>
          </cell>
          <cell r="H215" t="str">
            <v>n</v>
          </cell>
          <cell r="I215">
            <v>2</v>
          </cell>
          <cell r="M215">
            <v>2.4</v>
          </cell>
          <cell r="N215">
            <v>9.1883614088820824</v>
          </cell>
          <cell r="O215">
            <v>2.99</v>
          </cell>
          <cell r="P215">
            <v>9.32</v>
          </cell>
        </row>
        <row r="216">
          <cell r="B216" t="str">
            <v>22.02</v>
          </cell>
          <cell r="C216" t="str">
            <v>Trench excavation of subsoil</v>
          </cell>
        </row>
        <row r="217">
          <cell r="C217" t="str">
            <v xml:space="preserve">The works shall include trench excavation of subsoil (i.e. any kind of material other than topsoil and rock) either by machine or hand including: </v>
          </cell>
        </row>
        <row r="218">
          <cell r="C218" t="str">
            <v xml:space="preserve">- levelling, trimming and compaction of trench bottom </v>
          </cell>
        </row>
        <row r="219">
          <cell r="C219" t="str">
            <v xml:space="preserve">- sheeting and piling of trenches </v>
          </cell>
        </row>
        <row r="220">
          <cell r="C220" t="str">
            <v>- bracing and protection of slopes</v>
          </cell>
        </row>
        <row r="221">
          <cell r="C221" t="str">
            <v xml:space="preserve">- storage at site and protection of excavated material suitable for later reuse, including loading, handling, transport alongside the trench, where required, unloading, selecting. </v>
          </cell>
        </row>
        <row r="222">
          <cell r="C222" t="str">
            <v>- transport and disposal of surplus and unsuitable material to a site approved by the Engineer and situated within a radius of 20km from the excavation site</v>
          </cell>
        </row>
        <row r="223">
          <cell r="C223" t="str">
            <v>- maintenance and reinstatement of existing services except if pay items are provided for</v>
          </cell>
        </row>
        <row r="224">
          <cell r="C224" t="str">
            <v>- temporary diversions of existing services, including their realignment, backfilling and reinstatement</v>
          </cell>
        </row>
        <row r="225">
          <cell r="C225" t="str">
            <v>- dewatering of trenches</v>
          </cell>
        </row>
        <row r="226">
          <cell r="C226" t="str">
            <v>The unit rate shall include all materials, labour, equipment, tools, and all other incidental costs required to complete the works.</v>
          </cell>
        </row>
        <row r="227">
          <cell r="C227" t="str">
            <v>Payment shall be made per cubic meter applying the following payment limits:</v>
          </cell>
        </row>
        <row r="228">
          <cell r="C228" t="str">
            <v>- width: minimum width according to the Technical Specifications and Standard Dwg. STD-5.01</v>
          </cell>
        </row>
        <row r="229">
          <cell r="C229" t="str">
            <v>- length: length of trench actually excavated and approved by the Engineer</v>
          </cell>
        </row>
        <row r="230">
          <cell r="C230" t="str">
            <v>- depth: vertical distance between ground level and bottom of pipe bedding, which is equal to pipe bottom + 15cm and as approved by the Engineer</v>
          </cell>
        </row>
        <row r="231">
          <cell r="C231" t="str">
            <v>No separate payment will be made for additional excavation necessary for joints, fittings, thrust blocks, encasements, accommodation of temporary supports, bell holes and all other working space required to carry out the works, etc., which shall be deemed</v>
          </cell>
        </row>
        <row r="232">
          <cell r="B232" t="str">
            <v>22.02.01</v>
          </cell>
          <cell r="C232" t="str">
            <v>Trench excavation of subsoil to a depth not exceeding 1.75m</v>
          </cell>
          <cell r="D232" t="str">
            <v>cu.m</v>
          </cell>
          <cell r="E232">
            <v>0</v>
          </cell>
          <cell r="F232">
            <v>1.45</v>
          </cell>
          <cell r="G232">
            <v>5.7</v>
          </cell>
          <cell r="H232" t="str">
            <v>n</v>
          </cell>
          <cell r="I232">
            <v>5.7</v>
          </cell>
          <cell r="M232">
            <v>4.8</v>
          </cell>
          <cell r="N232">
            <v>9.1883614088820824</v>
          </cell>
          <cell r="O232">
            <v>1.49</v>
          </cell>
          <cell r="P232">
            <v>7.79</v>
          </cell>
        </row>
        <row r="233">
          <cell r="B233" t="str">
            <v>22.02.02</v>
          </cell>
          <cell r="C233" t="str">
            <v>Trench excavation of subsoil to a depth not exceeding 3.00m</v>
          </cell>
          <cell r="D233" t="str">
            <v>cu.m</v>
          </cell>
          <cell r="E233">
            <v>0</v>
          </cell>
          <cell r="F233">
            <v>1.45</v>
          </cell>
          <cell r="G233">
            <v>6.3</v>
          </cell>
          <cell r="H233" t="str">
            <v>n</v>
          </cell>
          <cell r="I233">
            <v>6.3</v>
          </cell>
          <cell r="M233">
            <v>6</v>
          </cell>
          <cell r="N233">
            <v>9.1883614088820824</v>
          </cell>
          <cell r="O233">
            <v>4.9800000000000004</v>
          </cell>
          <cell r="P233">
            <v>8.7100000000000009</v>
          </cell>
        </row>
        <row r="234">
          <cell r="B234" t="str">
            <v>22.02.03</v>
          </cell>
          <cell r="C234" t="str">
            <v>Trench excavation of subsoil to a depth not exceeding 5.00m</v>
          </cell>
          <cell r="D234" t="str">
            <v>cu.m</v>
          </cell>
          <cell r="E234">
            <v>0</v>
          </cell>
          <cell r="F234">
            <v>1.45</v>
          </cell>
          <cell r="G234">
            <v>6.9</v>
          </cell>
          <cell r="H234" t="str">
            <v>n</v>
          </cell>
          <cell r="I234">
            <v>6.9</v>
          </cell>
          <cell r="M234">
            <v>10</v>
          </cell>
          <cell r="N234">
            <v>11.485451761102603</v>
          </cell>
          <cell r="O234">
            <v>7.97</v>
          </cell>
        </row>
        <row r="235">
          <cell r="B235" t="str">
            <v>22.03</v>
          </cell>
          <cell r="C235" t="str">
            <v>Extra over item "trench excavation" for excavation of rock</v>
          </cell>
        </row>
        <row r="236">
          <cell r="C236" t="str">
            <v>Extra over item "trench excavation" for excavation of rock. Payment shall be made per cubic meter. The unit rates shall include the excess cost only for excavation of rock and subsequent handling of such material, over and above that of item "trench excav</v>
          </cell>
        </row>
        <row r="237">
          <cell r="B237" t="str">
            <v>22.03.01</v>
          </cell>
          <cell r="C237" t="str">
            <v>Extra over item "trench excavation" for excavation of rock</v>
          </cell>
          <cell r="D237" t="str">
            <v>cu.m</v>
          </cell>
          <cell r="E237">
            <v>0</v>
          </cell>
          <cell r="F237">
            <v>1.45</v>
          </cell>
          <cell r="G237">
            <v>84</v>
          </cell>
          <cell r="H237" t="str">
            <v>n</v>
          </cell>
          <cell r="I237">
            <v>84</v>
          </cell>
          <cell r="P237">
            <v>128.88999999999999</v>
          </cell>
        </row>
        <row r="238">
          <cell r="B238" t="str">
            <v>22.05</v>
          </cell>
          <cell r="C238" t="str">
            <v>Bulk excavation of subsoil</v>
          </cell>
        </row>
        <row r="239">
          <cell r="C239" t="str">
            <v>The work shall include the bulk excavation of subsoil (i.e. any kind of material other than topsoil and rock) for structures, roads, parking areas, etc. by machine or hand including:</v>
          </cell>
        </row>
        <row r="240">
          <cell r="C240" t="str">
            <v>- excavating</v>
          </cell>
        </row>
        <row r="241">
          <cell r="C241" t="str">
            <v>- levelling, trimming and compaction of excavation pit bottom not less than 100% Proctor Standard</v>
          </cell>
        </row>
        <row r="242">
          <cell r="C242" t="str">
            <v>- sheeting and piling of pit</v>
          </cell>
        </row>
        <row r="243">
          <cell r="C243" t="str">
            <v>- bracing and protection of slopes</v>
          </cell>
        </row>
        <row r="244">
          <cell r="C244" t="str">
            <v>- storage at site and protection of excavated material suitable for later reuse where dirceted by the Engineer,</v>
          </cell>
        </row>
        <row r="245">
          <cell r="C245" t="str">
            <v>- loading, handling, unloading, etc. at the dedicated site of material not to be stored on site,</v>
          </cell>
        </row>
        <row r="246">
          <cell r="C246" t="str">
            <v>- dewatering of excavation</v>
          </cell>
        </row>
        <row r="247">
          <cell r="C247" t="str">
            <v>The unit rate shall include all materials, labour, equipment, tools, and all other incidental costs required to complete the works.</v>
          </cell>
        </row>
        <row r="248">
          <cell r="C248" t="str">
            <v>Measurement shall be made in situ and the quantity to be paid shall be equal to the actual volume of the construction pit as executed acc. to drawing or as directed by the Engineer.</v>
          </cell>
        </row>
        <row r="249">
          <cell r="C249" t="str">
            <v>Transport of the laded truck from reservoir sites NTLZ, NTHZ, OTLZ to the dedicated deposit sites shall be paid by separate items 22.08.02pp.</v>
          </cell>
        </row>
        <row r="250">
          <cell r="C250" t="str">
            <v>Payment shall be made per cubic meter measured, completed, verified and approved by the Engineer.</v>
          </cell>
        </row>
        <row r="251">
          <cell r="B251" t="str">
            <v>22.05.01</v>
          </cell>
          <cell r="C251" t="str">
            <v>Bulk excavation of subsoil</v>
          </cell>
          <cell r="D251" t="str">
            <v>cu.m</v>
          </cell>
          <cell r="E251">
            <v>0</v>
          </cell>
          <cell r="F251">
            <v>1.45</v>
          </cell>
          <cell r="G251">
            <v>6.1</v>
          </cell>
          <cell r="H251" t="str">
            <v>n</v>
          </cell>
          <cell r="I251">
            <v>6.1</v>
          </cell>
          <cell r="M251">
            <v>3.6</v>
          </cell>
          <cell r="N251">
            <v>9.1883614088820824</v>
          </cell>
          <cell r="O251">
            <v>2.99</v>
          </cell>
          <cell r="P251">
            <v>11.89</v>
          </cell>
        </row>
        <row r="252">
          <cell r="B252" t="str">
            <v>22.06</v>
          </cell>
          <cell r="C252" t="str">
            <v>Extra over item "bulk excavation" for excavation of rock</v>
          </cell>
        </row>
        <row r="253">
          <cell r="C253" t="str">
            <v>Extra over item "bulk excavation" for excavation of rock. The unit rates shall include the excess cost only for excavation of rock and subsequent handling of such material, over and above that of item "mass excavation".</v>
          </cell>
        </row>
        <row r="254">
          <cell r="B254" t="str">
            <v>22.06.01</v>
          </cell>
          <cell r="C254" t="str">
            <v>Extra over item "bulk excavation" for excavation of rock</v>
          </cell>
          <cell r="D254" t="str">
            <v>cu.m</v>
          </cell>
          <cell r="E254">
            <v>0</v>
          </cell>
          <cell r="F254">
            <v>1.45</v>
          </cell>
          <cell r="G254">
            <v>75</v>
          </cell>
          <cell r="H254" t="str">
            <v>n</v>
          </cell>
          <cell r="I254">
            <v>75</v>
          </cell>
        </row>
        <row r="255">
          <cell r="B255" t="str">
            <v>22.07</v>
          </cell>
          <cell r="C255" t="str">
            <v>Trial pit excavation and sounding trenches</v>
          </cell>
        </row>
        <row r="256">
          <cell r="C256" t="str">
            <v xml:space="preserve">The work shall include excavation of trial pits and sounding trenches by hand or using suitable plant and equipment as directed by the Engineer including: </v>
          </cell>
        </row>
        <row r="257">
          <cell r="C257" t="str">
            <v xml:space="preserve">- sheeting and piling of pits or trenches </v>
          </cell>
        </row>
        <row r="258">
          <cell r="C258" t="str">
            <v>- bracing and protection of slopes</v>
          </cell>
        </row>
        <row r="259">
          <cell r="C259" t="str">
            <v xml:space="preserve">- storage at site and protection of excavated material suitable for later reuse, including loading, handling, transport to a storage site approved by the Engineer </v>
          </cell>
        </row>
        <row r="260">
          <cell r="C260" t="str">
            <v xml:space="preserve">and situated within a radius of 5km from the excavation site, unloading, etc. </v>
          </cell>
        </row>
        <row r="261">
          <cell r="C261" t="str">
            <v>- transport and disposal of surplus and unsuitable material to a site approved by the Engineer and situated within a radius of 20km from the excavation site</v>
          </cell>
        </row>
        <row r="262">
          <cell r="C262" t="str">
            <v>- dewatering of excavation</v>
          </cell>
        </row>
        <row r="263">
          <cell r="C263" t="str">
            <v>- maintenance and reinstatement of existing services</v>
          </cell>
        </row>
        <row r="264">
          <cell r="C264" t="str">
            <v>- temporary diversions of existing services, including their realignment, backfilling and reinstatement</v>
          </cell>
        </row>
        <row r="265">
          <cell r="C265" t="str">
            <v>- backfilling of excavation and compaction of backfill material</v>
          </cell>
        </row>
        <row r="266">
          <cell r="C266" t="str">
            <v>The unit rate shall include all materials, labour, equipment, tools, and all other incidental costs required to complete the works.</v>
          </cell>
        </row>
        <row r="267">
          <cell r="C267" t="str">
            <v>Payment for trial pits shall be made per pit actually excavated according to the dimensions stated below and approved by the Engineer. Payment for sounding trenches shall be made per linear meter based on the measurement of the length of trench actually e</v>
          </cell>
        </row>
        <row r="268">
          <cell r="B268" t="str">
            <v>22.07.01</v>
          </cell>
          <cell r="C268" t="str">
            <v>Trial pit excavation to a depth not exceeding 1.50 m; cross-section of 1.0m x 1.0m</v>
          </cell>
          <cell r="D268" t="str">
            <v>pce.</v>
          </cell>
          <cell r="E268">
            <v>0</v>
          </cell>
          <cell r="F268">
            <v>1.45</v>
          </cell>
          <cell r="G268">
            <v>5.8</v>
          </cell>
          <cell r="H268" t="str">
            <v>n</v>
          </cell>
          <cell r="I268">
            <v>5.8</v>
          </cell>
          <cell r="M268">
            <v>24</v>
          </cell>
          <cell r="N268">
            <v>9.1883614088820824</v>
          </cell>
          <cell r="O268">
            <v>5.98</v>
          </cell>
          <cell r="P268">
            <v>48.21</v>
          </cell>
        </row>
        <row r="269">
          <cell r="B269" t="str">
            <v>22.07.02</v>
          </cell>
          <cell r="C269" t="str">
            <v>Trial pit excavation to a depht not exceeding 3.0m; cross-section of 1.5m x 1.5m</v>
          </cell>
          <cell r="D269" t="str">
            <v>pce.</v>
          </cell>
          <cell r="E269">
            <v>0</v>
          </cell>
          <cell r="F269">
            <v>1.45</v>
          </cell>
          <cell r="G269">
            <v>6.5</v>
          </cell>
          <cell r="H269" t="str">
            <v>n</v>
          </cell>
          <cell r="I269">
            <v>6.5</v>
          </cell>
          <cell r="M269">
            <v>48</v>
          </cell>
          <cell r="N269">
            <v>10.719754977029096</v>
          </cell>
          <cell r="O269">
            <v>23.91</v>
          </cell>
          <cell r="P269">
            <v>70.709999999999994</v>
          </cell>
        </row>
        <row r="270">
          <cell r="B270" t="str">
            <v>22.07.03</v>
          </cell>
          <cell r="C270" t="str">
            <v>Trial pit excavation with a depth not exceeding 5.0 m; cross-section of 2.0m x 2.0m</v>
          </cell>
          <cell r="D270" t="str">
            <v>pce.</v>
          </cell>
          <cell r="E270">
            <v>0</v>
          </cell>
          <cell r="F270">
            <v>1.45</v>
          </cell>
          <cell r="G270">
            <v>7.5</v>
          </cell>
          <cell r="H270" t="str">
            <v>n</v>
          </cell>
          <cell r="I270">
            <v>7.5</v>
          </cell>
          <cell r="M270">
            <v>72</v>
          </cell>
          <cell r="N270">
            <v>12.251148545176109</v>
          </cell>
          <cell r="O270">
            <v>79.7</v>
          </cell>
          <cell r="P270">
            <v>141.43</v>
          </cell>
        </row>
        <row r="271">
          <cell r="B271" t="str">
            <v>22.07.04</v>
          </cell>
          <cell r="C271" t="str">
            <v>Sounding trench excavation to a depth of 1.50 m and with a width of 0.6m</v>
          </cell>
          <cell r="D271" t="str">
            <v>lin. m.</v>
          </cell>
          <cell r="E271">
            <v>0</v>
          </cell>
          <cell r="F271">
            <v>1.45</v>
          </cell>
          <cell r="G271">
            <v>6</v>
          </cell>
          <cell r="H271" t="str">
            <v>n</v>
          </cell>
          <cell r="I271">
            <v>6</v>
          </cell>
          <cell r="M271">
            <v>9</v>
          </cell>
          <cell r="N271">
            <v>10.719754977029096</v>
          </cell>
          <cell r="O271">
            <v>3.59</v>
          </cell>
          <cell r="P271">
            <v>26.49</v>
          </cell>
        </row>
        <row r="272">
          <cell r="B272" t="str">
            <v>22.07.05</v>
          </cell>
          <cell r="C272" t="str">
            <v>Sounding trench excavation to a depth of 2.50 m and with a width of 1.5m</v>
          </cell>
          <cell r="D272" t="str">
            <v>lin. m.</v>
          </cell>
          <cell r="E272">
            <v>0</v>
          </cell>
          <cell r="F272">
            <v>1.45</v>
          </cell>
          <cell r="G272">
            <v>7.5</v>
          </cell>
          <cell r="H272" t="str">
            <v>n</v>
          </cell>
          <cell r="I272">
            <v>7.5</v>
          </cell>
          <cell r="M272">
            <v>15</v>
          </cell>
          <cell r="N272">
            <v>12.251148545176109</v>
          </cell>
          <cell r="O272">
            <v>14.94</v>
          </cell>
          <cell r="P272">
            <v>48.41</v>
          </cell>
        </row>
        <row r="273">
          <cell r="B273" t="str">
            <v>22.07.06</v>
          </cell>
          <cell r="C273" t="str">
            <v>Sounding trench excavation to a depth of 5.0 m and with a width of 2.0m</v>
          </cell>
          <cell r="D273" t="str">
            <v>lin. m.</v>
          </cell>
          <cell r="E273">
            <v>0</v>
          </cell>
          <cell r="F273">
            <v>1.45</v>
          </cell>
          <cell r="G273">
            <v>10</v>
          </cell>
          <cell r="H273" t="str">
            <v>n</v>
          </cell>
          <cell r="I273">
            <v>10</v>
          </cell>
          <cell r="M273">
            <v>48</v>
          </cell>
          <cell r="N273">
            <v>12.251148545176109</v>
          </cell>
          <cell r="O273">
            <v>39.85</v>
          </cell>
        </row>
        <row r="274">
          <cell r="B274" t="str">
            <v>22.08</v>
          </cell>
          <cell r="C274" t="str">
            <v>Transport of material to a site exceeding the distances included in the unit rates of relevant items, or of material from reservoir sites to dedicated deposit sites.</v>
          </cell>
        </row>
        <row r="275">
          <cell r="C275" t="str">
            <v>(a) Work shall comprise the transport of material to a site approved by the Engineer and exceeding the distances included in the unit rates of relevant items. Payment shall be made per cubic meter and additional kilometer for material originating from tre</v>
          </cell>
        </row>
        <row r="276">
          <cell r="C276" t="str">
            <v>(b) Work shall comprise the transport of material from any of the reservoir sites NTLZ, NTHZ, OTLZ to the pertaining dedicated temporary or permanent deposit site. Payment shall be made per cubic meter of material transported. The quantity of material sha</v>
          </cell>
        </row>
        <row r="277">
          <cell r="B277" t="str">
            <v>22.08.01</v>
          </cell>
          <cell r="C277" t="str">
            <v>Transport of material not from any of the 3 reservoir sites above to a site exceeding the distance included in the unit rate of the relevant item</v>
          </cell>
          <cell r="D277" t="str">
            <v>cu.m x km</v>
          </cell>
          <cell r="E277">
            <v>0</v>
          </cell>
          <cell r="F277">
            <v>1.45</v>
          </cell>
          <cell r="G277">
            <v>0.25</v>
          </cell>
          <cell r="H277" t="str">
            <v>n</v>
          </cell>
          <cell r="I277">
            <v>0.25</v>
          </cell>
          <cell r="M277">
            <v>0.36</v>
          </cell>
          <cell r="N277">
            <v>12.251148545176109</v>
          </cell>
          <cell r="O277">
            <v>1</v>
          </cell>
          <cell r="P277">
            <v>0.32</v>
          </cell>
        </row>
        <row r="278">
          <cell r="B278" t="str">
            <v>22.08.02</v>
          </cell>
          <cell r="C278" t="str">
            <v>Transport of selected material from NTLZ reservoir site to dedicated temporary deposit,                                 acc. to dwg NTLZ-6.02</v>
          </cell>
          <cell r="D278" t="str">
            <v>cu.m</v>
          </cell>
          <cell r="E278">
            <v>0</v>
          </cell>
          <cell r="F278">
            <v>1.45</v>
          </cell>
          <cell r="G278">
            <v>0.35</v>
          </cell>
          <cell r="H278" t="str">
            <v>n</v>
          </cell>
          <cell r="I278">
            <v>0.35</v>
          </cell>
          <cell r="M278">
            <v>0.36</v>
          </cell>
          <cell r="N278">
            <v>12.251148545176109</v>
          </cell>
          <cell r="O278">
            <v>1</v>
          </cell>
          <cell r="P278">
            <v>0.32</v>
          </cell>
        </row>
        <row r="279">
          <cell r="B279" t="str">
            <v>22.08.03</v>
          </cell>
          <cell r="C279" t="str">
            <v>Transport of selected material from from NTHZ reservoir site to dedicated temporary deposit,                                                                                             acc. to dwg NTLZ-6.02</v>
          </cell>
          <cell r="D279" t="str">
            <v>cu.m</v>
          </cell>
          <cell r="E279">
            <v>0</v>
          </cell>
          <cell r="F279">
            <v>1.45</v>
          </cell>
          <cell r="G279">
            <v>0.4</v>
          </cell>
          <cell r="H279" t="str">
            <v>n</v>
          </cell>
          <cell r="I279">
            <v>0.4</v>
          </cell>
          <cell r="M279">
            <v>0.36</v>
          </cell>
          <cell r="N279">
            <v>12.251148545176109</v>
          </cell>
          <cell r="O279">
            <v>1</v>
          </cell>
          <cell r="P279">
            <v>0.32</v>
          </cell>
        </row>
        <row r="280">
          <cell r="B280" t="str">
            <v>22.08.04</v>
          </cell>
          <cell r="C280" t="str">
            <v>Transport of selected material from OTLZ reservoir site to dedicated temporary deposit,                                         acc. to dwg OTLZ-6.02</v>
          </cell>
          <cell r="D280" t="str">
            <v>cu.m</v>
          </cell>
          <cell r="E280">
            <v>0</v>
          </cell>
          <cell r="F280">
            <v>1.45</v>
          </cell>
          <cell r="G280">
            <v>0.45</v>
          </cell>
          <cell r="H280" t="str">
            <v>n</v>
          </cell>
          <cell r="I280">
            <v>0.45</v>
          </cell>
          <cell r="M280">
            <v>0.36</v>
          </cell>
          <cell r="N280">
            <v>12.251148545176109</v>
          </cell>
          <cell r="O280">
            <v>1</v>
          </cell>
          <cell r="P280">
            <v>0.32</v>
          </cell>
        </row>
        <row r="281">
          <cell r="B281" t="str">
            <v>22.08.05</v>
          </cell>
          <cell r="C281" t="str">
            <v>Transport of excess material from NTLZ site to dedicated final deposit, otherwise as above</v>
          </cell>
          <cell r="D281" t="str">
            <v>cu.m</v>
          </cell>
          <cell r="E281">
            <v>0</v>
          </cell>
          <cell r="F281">
            <v>1.45</v>
          </cell>
          <cell r="G281">
            <v>0.44999999999999996</v>
          </cell>
          <cell r="H281" t="str">
            <v>n</v>
          </cell>
          <cell r="I281">
            <v>0.44999999999999996</v>
          </cell>
          <cell r="M281">
            <v>0.36</v>
          </cell>
          <cell r="N281">
            <v>12.251148545176109</v>
          </cell>
          <cell r="O281">
            <v>1</v>
          </cell>
          <cell r="P281">
            <v>0.32</v>
          </cell>
        </row>
        <row r="282">
          <cell r="B282" t="str">
            <v>22.08.06</v>
          </cell>
          <cell r="C282" t="str">
            <v>Transport of excess material from NTHZ site to dedicated final deposit, otherwise as above</v>
          </cell>
          <cell r="D282" t="str">
            <v>cu.m</v>
          </cell>
          <cell r="E282">
            <v>0</v>
          </cell>
          <cell r="F282">
            <v>1.45</v>
          </cell>
          <cell r="G282">
            <v>0.5</v>
          </cell>
          <cell r="H282" t="str">
            <v>n</v>
          </cell>
          <cell r="I282">
            <v>0.5</v>
          </cell>
          <cell r="M282">
            <v>0.36</v>
          </cell>
          <cell r="N282">
            <v>12.251148545176109</v>
          </cell>
          <cell r="O282">
            <v>1</v>
          </cell>
          <cell r="P282">
            <v>0.32</v>
          </cell>
        </row>
        <row r="283">
          <cell r="B283" t="str">
            <v>22.08.07</v>
          </cell>
          <cell r="C283" t="str">
            <v>Transport of excess material from OTLZ site to dedicated final deposit, otherwise as above</v>
          </cell>
          <cell r="D283" t="str">
            <v>cu.m</v>
          </cell>
          <cell r="E283">
            <v>0</v>
          </cell>
          <cell r="F283">
            <v>1.45</v>
          </cell>
          <cell r="G283">
            <v>0.55000000000000004</v>
          </cell>
          <cell r="H283" t="str">
            <v>n</v>
          </cell>
          <cell r="I283">
            <v>0.55000000000000004</v>
          </cell>
          <cell r="M283">
            <v>0.36</v>
          </cell>
          <cell r="N283">
            <v>12.251148545176109</v>
          </cell>
          <cell r="O283">
            <v>1</v>
          </cell>
          <cell r="P283">
            <v>0.32</v>
          </cell>
        </row>
        <row r="284">
          <cell r="B284" t="str">
            <v>22.10</v>
          </cell>
          <cell r="C284" t="str">
            <v>Backfilling of trenches with selected excavated material</v>
          </cell>
        </row>
        <row r="285">
          <cell r="C285" t="str">
            <v>The works shall include:</v>
          </cell>
        </row>
        <row r="286">
          <cell r="C286" t="str">
            <v xml:space="preserve">- placing and compaction of pipe bedding with selected excavated material </v>
          </cell>
        </row>
        <row r="287">
          <cell r="C287" t="str">
            <v xml:space="preserve">- placing and compaction of side and initial backfill with selected excavated material </v>
          </cell>
        </row>
        <row r="288">
          <cell r="C288" t="str">
            <v>- placing and compaction of main backfill with selected excavated material</v>
          </cell>
        </row>
        <row r="289">
          <cell r="C289" t="str">
            <v>Backfilling of trenches shall be carried out by hand or by plant and equipment in accordance with EN1610, Technical Specifications, Standard Drawing STD-5.01 and as directed by the Engineer and shall also include loading, handling, transport along the tre</v>
          </cell>
        </row>
        <row r="290">
          <cell r="C290" t="str">
            <v>The unit rates shall include all materials, labour, equipment, tools, and all other incidental costs required to complete the works.</v>
          </cell>
        </row>
        <row r="291">
          <cell r="C291" t="str">
            <v>Payment for pipe bedding, side and initial backfill and main backfill shall be made per cubic meter applying the following payment limits:</v>
          </cell>
        </row>
        <row r="292">
          <cell r="C292" t="str">
            <v>- width: minimum width according to the Technical Specifications and Standard Dwg.STD-5.01</v>
          </cell>
        </row>
        <row r="293">
          <cell r="C293" t="str">
            <v>- Length: useful pipe length laid and approved by the Engineer</v>
          </cell>
        </row>
        <row r="294">
          <cell r="C294" t="str">
            <v>- depth of pipe bedding: depth according to Standard Drawing STD-5.01</v>
          </cell>
        </row>
        <row r="295">
          <cell r="C295" t="str">
            <v>- depth of side and initial backfill: depth according to Standard Drawing STD-5.01</v>
          </cell>
        </row>
        <row r="296">
          <cell r="C296" t="str">
            <v>- depth of main backfill: vertical distance between top of initial backfill and subgrade of pavement, if any, or finish ground level, as may be the case</v>
          </cell>
        </row>
        <row r="297">
          <cell r="C297" t="str">
            <v>No separate payment shall be made for additional backfilling necessary for joints, sheeting and piling, fittings, thrust blocks, accommodation of temporary supports, bell holes and all other</v>
          </cell>
        </row>
        <row r="298">
          <cell r="C298" t="str">
            <v xml:space="preserve"> working space required to carry out the works, etc., which shall be deemed to have been included in the present unit rates.</v>
          </cell>
        </row>
        <row r="299">
          <cell r="B299" t="str">
            <v>22.10.01</v>
          </cell>
          <cell r="C299" t="str">
            <v>Pipe bedding with selected excavated material</v>
          </cell>
          <cell r="D299" t="str">
            <v>cu.m</v>
          </cell>
          <cell r="E299">
            <v>0</v>
          </cell>
          <cell r="F299">
            <v>1.45</v>
          </cell>
          <cell r="G299">
            <v>8</v>
          </cell>
          <cell r="H299" t="str">
            <v>n</v>
          </cell>
          <cell r="I299">
            <v>8</v>
          </cell>
          <cell r="M299">
            <v>7.2</v>
          </cell>
          <cell r="N299">
            <v>18.376722817764165</v>
          </cell>
          <cell r="O299">
            <v>4.9800000000000004</v>
          </cell>
          <cell r="P299">
            <v>12.15</v>
          </cell>
        </row>
        <row r="300">
          <cell r="B300" t="str">
            <v>22.10.02</v>
          </cell>
          <cell r="C300" t="str">
            <v>Side and initial backfill with selected excavated material</v>
          </cell>
          <cell r="D300" t="str">
            <v>cu.m</v>
          </cell>
          <cell r="E300">
            <v>0</v>
          </cell>
          <cell r="F300">
            <v>1.45</v>
          </cell>
          <cell r="G300">
            <v>7</v>
          </cell>
          <cell r="H300" t="str">
            <v>n</v>
          </cell>
          <cell r="I300">
            <v>7</v>
          </cell>
          <cell r="M300">
            <v>7.2</v>
          </cell>
          <cell r="N300">
            <v>18.376722817764165</v>
          </cell>
          <cell r="O300">
            <v>4.9800000000000004</v>
          </cell>
          <cell r="P300">
            <v>12.15</v>
          </cell>
        </row>
        <row r="301">
          <cell r="B301" t="str">
            <v>22.10.03</v>
          </cell>
          <cell r="C301" t="str">
            <v>Main backfill with selected excavated material</v>
          </cell>
          <cell r="D301" t="str">
            <v>cu.m</v>
          </cell>
          <cell r="E301">
            <v>0</v>
          </cell>
          <cell r="F301">
            <v>1.45</v>
          </cell>
          <cell r="G301">
            <v>4.7</v>
          </cell>
          <cell r="H301" t="str">
            <v>n</v>
          </cell>
          <cell r="I301">
            <v>4.7</v>
          </cell>
          <cell r="M301">
            <v>4.8</v>
          </cell>
          <cell r="N301">
            <v>9.1883614088820824</v>
          </cell>
          <cell r="O301">
            <v>4.9800000000000004</v>
          </cell>
          <cell r="P301">
            <v>7.39</v>
          </cell>
        </row>
        <row r="302">
          <cell r="B302" t="str">
            <v>22.11</v>
          </cell>
          <cell r="C302" t="str">
            <v>Backfilling of trenches with imported material</v>
          </cell>
        </row>
        <row r="303">
          <cell r="C303" t="str">
            <v>The works shall be as described under item 22.10, but executed with imported material from a source approved by the Engineer, including loading, handling, transport of material from a site within a radius of 20km from the backfilling site, unloading, etc.</v>
          </cell>
        </row>
        <row r="304">
          <cell r="C304" t="str">
            <v>The unit rate shall include all materials, labour, equipment, tools and other incidental costs required to complete the works. Payment shall be made as described under item 22.10.</v>
          </cell>
        </row>
        <row r="305">
          <cell r="B305" t="str">
            <v>22.11.01</v>
          </cell>
          <cell r="C305" t="str">
            <v>Pipe bedding with imported material</v>
          </cell>
          <cell r="D305" t="str">
            <v>cu.m</v>
          </cell>
          <cell r="E305">
            <v>0</v>
          </cell>
          <cell r="F305">
            <v>1.45</v>
          </cell>
          <cell r="G305">
            <v>9</v>
          </cell>
          <cell r="H305" t="str">
            <v>n</v>
          </cell>
          <cell r="I305">
            <v>9</v>
          </cell>
          <cell r="M305">
            <v>12</v>
          </cell>
          <cell r="N305">
            <v>18.376722817764165</v>
          </cell>
          <cell r="O305">
            <v>13.95</v>
          </cell>
          <cell r="P305">
            <v>14.66</v>
          </cell>
        </row>
        <row r="306">
          <cell r="B306" t="str">
            <v>22.11.02</v>
          </cell>
          <cell r="C306" t="str">
            <v xml:space="preserve">Initial backfill with imported fill material </v>
          </cell>
          <cell r="D306" t="str">
            <v>cu.m</v>
          </cell>
          <cell r="E306">
            <v>0</v>
          </cell>
          <cell r="F306">
            <v>1.45</v>
          </cell>
          <cell r="G306">
            <v>7.5</v>
          </cell>
          <cell r="H306" t="str">
            <v>n</v>
          </cell>
          <cell r="I306">
            <v>7.5</v>
          </cell>
          <cell r="M306">
            <v>12</v>
          </cell>
          <cell r="N306">
            <v>12.251148545176109</v>
          </cell>
          <cell r="O306">
            <v>13.95</v>
          </cell>
          <cell r="P306">
            <v>12.15</v>
          </cell>
        </row>
        <row r="307">
          <cell r="B307" t="str">
            <v>22.11.03</v>
          </cell>
          <cell r="C307" t="str">
            <v>Main backfill with imported material</v>
          </cell>
          <cell r="D307" t="str">
            <v>cu.m</v>
          </cell>
          <cell r="E307">
            <v>0</v>
          </cell>
          <cell r="F307">
            <v>1.45</v>
          </cell>
          <cell r="G307">
            <v>6.4</v>
          </cell>
          <cell r="H307" t="str">
            <v>n</v>
          </cell>
          <cell r="I307">
            <v>6.4</v>
          </cell>
          <cell r="M307">
            <v>10</v>
          </cell>
          <cell r="N307">
            <v>12.251148545176109</v>
          </cell>
          <cell r="O307">
            <v>7.97</v>
          </cell>
          <cell r="P307">
            <v>10.09</v>
          </cell>
        </row>
        <row r="308">
          <cell r="B308" t="str">
            <v>22.11.04</v>
          </cell>
          <cell r="C308" t="str">
            <v>Drain pipe trench backfill with imported filter gravel</v>
          </cell>
          <cell r="D308" t="str">
            <v>cu.m</v>
          </cell>
          <cell r="E308">
            <v>0</v>
          </cell>
          <cell r="F308">
            <v>1.45</v>
          </cell>
          <cell r="G308">
            <v>9</v>
          </cell>
          <cell r="H308" t="str">
            <v>n</v>
          </cell>
          <cell r="I308">
            <v>9</v>
          </cell>
          <cell r="M308">
            <v>10</v>
          </cell>
          <cell r="N308">
            <v>12.251148545176109</v>
          </cell>
          <cell r="O308">
            <v>7.97</v>
          </cell>
          <cell r="P308">
            <v>10.09</v>
          </cell>
        </row>
        <row r="309">
          <cell r="B309" t="str">
            <v>22.11.05</v>
          </cell>
          <cell r="C309" t="str">
            <v>Clay top with imported material on drain trench backfill</v>
          </cell>
          <cell r="D309" t="str">
            <v>cu.m</v>
          </cell>
          <cell r="E309">
            <v>0</v>
          </cell>
          <cell r="F309">
            <v>1.45</v>
          </cell>
          <cell r="G309">
            <v>9</v>
          </cell>
          <cell r="H309" t="str">
            <v>n</v>
          </cell>
          <cell r="I309">
            <v>9</v>
          </cell>
          <cell r="M309">
            <v>10</v>
          </cell>
          <cell r="N309">
            <v>12.251148545176109</v>
          </cell>
          <cell r="O309">
            <v>7.97</v>
          </cell>
          <cell r="P309">
            <v>10.09</v>
          </cell>
        </row>
        <row r="310">
          <cell r="B310" t="str">
            <v>22.12</v>
          </cell>
          <cell r="C310" t="str">
            <v>Extra over item 22.10.03 for execution of main backfill of trenches with cemented soil</v>
          </cell>
        </row>
        <row r="311">
          <cell r="C311" t="str">
            <v>The works shall be as described under item 22.10 for main backfilling, but with cemented soil (3%), including the supply of cement and the mixing with soil. The unit rate shall include all materials, labour, equipment, tools and other incidental costs req</v>
          </cell>
        </row>
        <row r="312">
          <cell r="B312" t="str">
            <v>22.12.01</v>
          </cell>
          <cell r="C312" t="str">
            <v>Extra over item 22.10.03 for main backfill with cemented soil (3%)</v>
          </cell>
          <cell r="D312" t="str">
            <v>cu.m</v>
          </cell>
          <cell r="E312">
            <v>0</v>
          </cell>
          <cell r="F312">
            <v>1.45</v>
          </cell>
          <cell r="G312">
            <v>11</v>
          </cell>
          <cell r="H312" t="str">
            <v>n</v>
          </cell>
          <cell r="I312">
            <v>11</v>
          </cell>
          <cell r="M312">
            <v>7.2</v>
          </cell>
          <cell r="N312">
            <v>12.251148545176109</v>
          </cell>
          <cell r="O312">
            <v>39.85</v>
          </cell>
          <cell r="P312">
            <v>18.579999999999998</v>
          </cell>
        </row>
        <row r="313">
          <cell r="B313" t="str">
            <v>22.13</v>
          </cell>
          <cell r="C313" t="str">
            <v xml:space="preserve">Extra over item 22.10 for backfilling of trenches with concrete </v>
          </cell>
        </row>
        <row r="314">
          <cell r="C314" t="str">
            <v>The works shall include supply and placement of concrete in trenches in accordance with the Technical Specifications or as directed by the Engineer. The unit rate shall include all material, labour, equipment, tools, formworks and other incidental costs r</v>
          </cell>
        </row>
        <row r="315">
          <cell r="C315" t="str">
            <v>Lateral formwork shall not be paid separately.</v>
          </cell>
        </row>
        <row r="316">
          <cell r="B316" t="str">
            <v>22.13.01</v>
          </cell>
          <cell r="C316" t="str">
            <v>Extra over item 22.10 for backfilling of trenches with concrete C12/15</v>
          </cell>
          <cell r="D316" t="str">
            <v>cu.m</v>
          </cell>
          <cell r="E316">
            <v>0</v>
          </cell>
          <cell r="F316">
            <v>1.45</v>
          </cell>
          <cell r="G316">
            <v>60</v>
          </cell>
          <cell r="H316" t="str">
            <v>n</v>
          </cell>
          <cell r="I316">
            <v>60</v>
          </cell>
          <cell r="M316">
            <v>96</v>
          </cell>
          <cell r="N316">
            <v>12.251148545176109</v>
          </cell>
          <cell r="O316">
            <v>69.73</v>
          </cell>
          <cell r="P316">
            <v>113.08</v>
          </cell>
        </row>
        <row r="317">
          <cell r="B317" t="str">
            <v>22.14</v>
          </cell>
          <cell r="C317" t="str">
            <v>Bulk backfilling with excavated material</v>
          </cell>
        </row>
        <row r="318">
          <cell r="C318" t="str">
            <v>The works shall include:</v>
          </cell>
        </row>
        <row r="319">
          <cell r="C319" t="str">
            <v>- loading at a dedicated deposit site, when applicable</v>
          </cell>
        </row>
        <row r="320">
          <cell r="C320" t="str">
            <v>- placing and compaction of bulk backfill for depressions, excavated pits for structures, etc. with excavated material in accordance with the Technical Specifications, Drawings and as directed by the Engineer, including loading, handling, transport from a</v>
          </cell>
        </row>
        <row r="321">
          <cell r="C321" t="str">
            <v>- Transport of the laded truck from dedicated deposits to reservoir sites NTLZ, NTHZ, OTLZ  shall be paid by separate items 22.14.03pp.</v>
          </cell>
        </row>
        <row r="322">
          <cell r="C322" t="str">
            <v>The unit rate shall include all materials, labour, equipment, tools, and all other incidental costs required to complete the works.</v>
          </cell>
        </row>
        <row r="323">
          <cell r="C323" t="str">
            <v xml:space="preserve">Payment shall be made per cubic meter based on the dimensions shown on the Drawings or as executed, verified and approved by the Engineer. </v>
          </cell>
        </row>
        <row r="324">
          <cell r="B324" t="str">
            <v>22.14.01</v>
          </cell>
          <cell r="C324" t="str">
            <v>Bulk backfilling with excavated material at any site except reservoir sites NTLZ, NTHZ, OTLZ</v>
          </cell>
          <cell r="D324" t="str">
            <v>cu.m</v>
          </cell>
          <cell r="E324">
            <v>0</v>
          </cell>
          <cell r="F324">
            <v>1.45</v>
          </cell>
          <cell r="G324">
            <v>6.5</v>
          </cell>
          <cell r="H324" t="str">
            <v>n</v>
          </cell>
          <cell r="I324">
            <v>6.5</v>
          </cell>
          <cell r="M324">
            <v>6.6</v>
          </cell>
          <cell r="N324">
            <v>12.251148545176109</v>
          </cell>
          <cell r="O324">
            <v>2.99</v>
          </cell>
          <cell r="P324">
            <v>12.15</v>
          </cell>
        </row>
        <row r="325">
          <cell r="B325" t="str">
            <v>22.14.02</v>
          </cell>
          <cell r="C325" t="str">
            <v>Bulk backfilling with excavated material from dedicated temporary deposits at reservoir sites NTLZ, NTHZ, OTLZ</v>
          </cell>
          <cell r="D325" t="str">
            <v>cu.m</v>
          </cell>
          <cell r="E325">
            <v>0</v>
          </cell>
          <cell r="F325">
            <v>1.45</v>
          </cell>
          <cell r="G325">
            <v>5.5</v>
          </cell>
          <cell r="H325" t="str">
            <v>n</v>
          </cell>
          <cell r="I325">
            <v>5.5</v>
          </cell>
        </row>
        <row r="326">
          <cell r="B326" t="str">
            <v>22.14.03</v>
          </cell>
          <cell r="C326" t="str">
            <v xml:space="preserve">Transport of selected material from dedicated temporary deposit to reservoir site NTLZ </v>
          </cell>
          <cell r="D326" t="str">
            <v>cu.m</v>
          </cell>
          <cell r="E326">
            <v>0</v>
          </cell>
          <cell r="F326">
            <v>1.45</v>
          </cell>
          <cell r="G326">
            <v>0.35</v>
          </cell>
          <cell r="H326" t="str">
            <v>n</v>
          </cell>
          <cell r="I326">
            <v>0.35</v>
          </cell>
          <cell r="M326">
            <v>6.6</v>
          </cell>
          <cell r="N326">
            <v>12.251148545176109</v>
          </cell>
          <cell r="O326">
            <v>2.99</v>
          </cell>
          <cell r="P326">
            <v>12.15</v>
          </cell>
        </row>
        <row r="327">
          <cell r="B327" t="str">
            <v>22.14.04</v>
          </cell>
          <cell r="C327" t="str">
            <v xml:space="preserve">Transport of selected material from dedicated temporary deposit to reservoir site NTHZ </v>
          </cell>
          <cell r="D327" t="str">
            <v>cu.m</v>
          </cell>
          <cell r="E327">
            <v>0</v>
          </cell>
          <cell r="F327">
            <v>1.45</v>
          </cell>
          <cell r="G327">
            <v>0.4</v>
          </cell>
          <cell r="H327" t="str">
            <v>n</v>
          </cell>
          <cell r="I327">
            <v>0.4</v>
          </cell>
          <cell r="M327">
            <v>6.6</v>
          </cell>
          <cell r="N327">
            <v>12.251148545176109</v>
          </cell>
          <cell r="O327">
            <v>2.99</v>
          </cell>
          <cell r="P327">
            <v>12.15</v>
          </cell>
        </row>
        <row r="328">
          <cell r="B328" t="str">
            <v>22.14.05</v>
          </cell>
          <cell r="C328" t="str">
            <v xml:space="preserve">Transport of selected material from dedicated temporary deposit to reservoir site OTLZ </v>
          </cell>
          <cell r="D328" t="str">
            <v>cu.m</v>
          </cell>
          <cell r="E328">
            <v>0</v>
          </cell>
          <cell r="F328">
            <v>1.45</v>
          </cell>
          <cell r="G328">
            <v>0.45</v>
          </cell>
          <cell r="H328" t="str">
            <v>n</v>
          </cell>
          <cell r="I328">
            <v>0.45</v>
          </cell>
          <cell r="M328">
            <v>6.6</v>
          </cell>
          <cell r="N328">
            <v>12.251148545176109</v>
          </cell>
          <cell r="O328">
            <v>2.99</v>
          </cell>
          <cell r="P328">
            <v>12.15</v>
          </cell>
        </row>
        <row r="329">
          <cell r="B329" t="str">
            <v>22.15</v>
          </cell>
          <cell r="C329" t="str">
            <v xml:space="preserve">Bulk backfilling with imported material from borrow pit </v>
          </cell>
        </row>
        <row r="330">
          <cell r="C330" t="str">
            <v>The works shall be as described under item 22.14, but executed with well graded imported material from an external source approved by the Engineer, including loading, handling, transport of material from a site within a radius of 20km from the backfilling</v>
          </cell>
        </row>
        <row r="331">
          <cell r="C331" t="str">
            <v>The unit rate shall include all materials, labour, equipment, tools, and all other incidental costs required to complete the works.</v>
          </cell>
        </row>
        <row r="332">
          <cell r="C332" t="str">
            <v xml:space="preserve">Payment shall be made per cubic meter based on the dimensions shown on the Drawings or as executed and approved by the Engineer. </v>
          </cell>
        </row>
        <row r="333">
          <cell r="B333" t="str">
            <v>22.15.01</v>
          </cell>
          <cell r="C333" t="str">
            <v>Bulk backfilling with imported material</v>
          </cell>
          <cell r="D333" t="str">
            <v>cu.m</v>
          </cell>
          <cell r="E333">
            <v>0</v>
          </cell>
          <cell r="F333">
            <v>1.45</v>
          </cell>
          <cell r="G333">
            <v>11</v>
          </cell>
          <cell r="H333" t="str">
            <v>n</v>
          </cell>
          <cell r="I333">
            <v>11</v>
          </cell>
          <cell r="M333">
            <v>12</v>
          </cell>
          <cell r="N333">
            <v>18.376722817764165</v>
          </cell>
          <cell r="O333">
            <v>7.97</v>
          </cell>
          <cell r="P333">
            <v>18.579999999999998</v>
          </cell>
        </row>
        <row r="334">
          <cell r="B334" t="str">
            <v>22.15.02</v>
          </cell>
          <cell r="C334" t="str">
            <v>Bulk backfilling with filter gravel</v>
          </cell>
          <cell r="D334" t="str">
            <v>cu.m</v>
          </cell>
          <cell r="E334">
            <v>0</v>
          </cell>
          <cell r="F334">
            <v>1.45</v>
          </cell>
          <cell r="G334">
            <v>15</v>
          </cell>
          <cell r="H334" t="str">
            <v>n</v>
          </cell>
          <cell r="I334">
            <v>15</v>
          </cell>
          <cell r="M334">
            <v>12</v>
          </cell>
          <cell r="N334">
            <v>18.376722817764165</v>
          </cell>
          <cell r="O334">
            <v>7.97</v>
          </cell>
          <cell r="P334">
            <v>18.579999999999998</v>
          </cell>
        </row>
        <row r="335">
          <cell r="B335" t="str">
            <v>22.16</v>
          </cell>
          <cell r="C335" t="str">
            <v>Supply and placing of gravel cushion below reinforced concrete foundations</v>
          </cell>
        </row>
        <row r="336">
          <cell r="C336" t="str">
            <v>The works shall include the supply and placing of gravel cushions of selected frost-proof gravel below reinforced concrete foundations of buildings where bottom level of foundation is less than 1.2m below FGL or as shown on drawing or as directed by the E</v>
          </cell>
        </row>
        <row r="337">
          <cell r="C337" t="str">
            <v>The works shall include all earthworks required.</v>
          </cell>
        </row>
        <row r="338">
          <cell r="C338" t="str">
            <v>The unit rate shall also include all materials, labour, equipment, tools, and all other incidental costs required to complete the works.</v>
          </cell>
        </row>
        <row r="339">
          <cell r="C339" t="str">
            <v xml:space="preserve">Payment shall be made per cubic meter based on the measurement of volume of gravel cushion placed and approved by the Engineer. </v>
          </cell>
        </row>
        <row r="340">
          <cell r="B340" t="str">
            <v>22.16.01</v>
          </cell>
          <cell r="C340" t="str">
            <v>Supply and placing of gravel cushion below reinforced concrete foundations of buildings</v>
          </cell>
          <cell r="D340" t="str">
            <v>cu.m</v>
          </cell>
          <cell r="E340">
            <v>0</v>
          </cell>
          <cell r="F340">
            <v>1.45</v>
          </cell>
          <cell r="G340">
            <v>15</v>
          </cell>
          <cell r="H340" t="str">
            <v>n</v>
          </cell>
          <cell r="I340">
            <v>15</v>
          </cell>
        </row>
        <row r="341">
          <cell r="B341" t="str">
            <v>22.20</v>
          </cell>
          <cell r="C341" t="str">
            <v>Supply of material from a site exceeding the distances included in the unit rates of relevant items</v>
          </cell>
        </row>
        <row r="342">
          <cell r="C342" t="str">
            <v>Supply of material from a site approved by the Engineer and exceeding the distances included in the unit rates of relevant items. Payment shall be made per cubic meter and additional kilometer. The volume shall be based on the measurement of container vol</v>
          </cell>
        </row>
        <row r="343">
          <cell r="C343" t="str">
            <v>This item is not applicable to material from dedicated deposit sites.</v>
          </cell>
        </row>
        <row r="344">
          <cell r="B344" t="str">
            <v>22.20.01</v>
          </cell>
          <cell r="C344" t="str">
            <v>Supply of material from a site exceeding the distance included in the unit rate of the relevant item</v>
          </cell>
          <cell r="D344" t="str">
            <v>cu.m x km</v>
          </cell>
          <cell r="E344">
            <v>0</v>
          </cell>
          <cell r="F344">
            <v>1.45</v>
          </cell>
          <cell r="G344">
            <v>0.25</v>
          </cell>
          <cell r="H344" t="str">
            <v>n</v>
          </cell>
          <cell r="I344">
            <v>0.25</v>
          </cell>
          <cell r="M344">
            <v>0.9</v>
          </cell>
          <cell r="N344">
            <v>18.376722817764165</v>
          </cell>
          <cell r="O344">
            <v>1</v>
          </cell>
          <cell r="P344">
            <v>0.32</v>
          </cell>
        </row>
        <row r="345">
          <cell r="B345">
            <v>23</v>
          </cell>
          <cell r="C345" t="str">
            <v>LANDSCAPING WORKS</v>
          </cell>
        </row>
        <row r="346">
          <cell r="B346" t="str">
            <v>23.01</v>
          </cell>
          <cell r="C346" t="str">
            <v xml:space="preserve">Extra over "backfill" items for placing of topsoil with stockpiled material </v>
          </cell>
        </row>
        <row r="347">
          <cell r="C347"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348">
          <cell r="C348" t="str">
            <v>The unit rate shall include all materials, labour, equipment, tools, and all other incidental costs required to complete the works. Payment shall be made per cubic meter based on the measurement of the volume of topsoil actually placed and approved by the</v>
          </cell>
        </row>
        <row r="349">
          <cell r="B349" t="str">
            <v>23.01.01</v>
          </cell>
          <cell r="C349" t="str">
            <v>Extra over "backfill" items for placing of topsoil with stockpiled material</v>
          </cell>
          <cell r="D349" t="str">
            <v>cu.m</v>
          </cell>
          <cell r="E349">
            <v>0</v>
          </cell>
          <cell r="F349">
            <v>1.45</v>
          </cell>
          <cell r="G349">
            <v>5</v>
          </cell>
          <cell r="H349" t="str">
            <v>n</v>
          </cell>
          <cell r="I349">
            <v>5</v>
          </cell>
          <cell r="M349">
            <v>5.4</v>
          </cell>
          <cell r="N349">
            <v>18.376722817764165</v>
          </cell>
          <cell r="O349">
            <v>3.98</v>
          </cell>
          <cell r="P349">
            <v>12.15</v>
          </cell>
        </row>
        <row r="350">
          <cell r="B350" t="str">
            <v>23.02</v>
          </cell>
          <cell r="C350" t="str">
            <v>Extra over "backfill" items for placing of imported topsoil</v>
          </cell>
        </row>
        <row r="351">
          <cell r="C351" t="str">
            <v xml:space="preserve">The works shall be as described under item 23.01, but with imported material from a source approved by the Engineer, including loading, handling, transport from a site within a radius of 20km from the execution site, unloading, etc. </v>
          </cell>
        </row>
        <row r="352">
          <cell r="C352" t="str">
            <v>The unit rate shall include all materials, labour, equipment, tools and other incidental costs required to complete the works. Payment shall be made as described under item 23.01.</v>
          </cell>
        </row>
        <row r="353">
          <cell r="B353" t="str">
            <v>23.02.01</v>
          </cell>
          <cell r="C353" t="str">
            <v>Extra over "backfill" items for placing of imported topsoil</v>
          </cell>
          <cell r="D353" t="str">
            <v>cu.m</v>
          </cell>
          <cell r="E353">
            <v>0</v>
          </cell>
          <cell r="F353">
            <v>1.45</v>
          </cell>
          <cell r="G353">
            <v>8</v>
          </cell>
          <cell r="H353" t="str">
            <v>n</v>
          </cell>
          <cell r="I353">
            <v>8</v>
          </cell>
          <cell r="M353">
            <v>10</v>
          </cell>
          <cell r="N353">
            <v>18.376722817764165</v>
          </cell>
          <cell r="O353">
            <v>13.95</v>
          </cell>
          <cell r="P353">
            <v>12.15</v>
          </cell>
        </row>
        <row r="354">
          <cell r="B354" t="str">
            <v>23.03</v>
          </cell>
          <cell r="C354" t="str">
            <v>Temporary breaking up of lawns and flower beds and their permanent reinstatement</v>
          </cell>
        </row>
        <row r="355">
          <cell r="C355" t="str">
            <v>The works shall include excavation, removal of lawns and flower beds including plant-life, their safe storage, replanting, maintenance, watering, etc. as well as removal and reinstatement of curbstones, including loading, handling, transport to and from a</v>
          </cell>
        </row>
        <row r="356">
          <cell r="B356" t="str">
            <v>23.03.01</v>
          </cell>
          <cell r="C356" t="str">
            <v>Breaking up of lawns and their permanent reinstatement</v>
          </cell>
          <cell r="D356" t="str">
            <v>sq.m</v>
          </cell>
          <cell r="E356">
            <v>0</v>
          </cell>
          <cell r="F356">
            <v>1.45</v>
          </cell>
          <cell r="G356">
            <v>7</v>
          </cell>
          <cell r="H356" t="str">
            <v>n</v>
          </cell>
          <cell r="I356">
            <v>7</v>
          </cell>
          <cell r="M356">
            <v>11</v>
          </cell>
          <cell r="N356">
            <v>18.376722817764165</v>
          </cell>
          <cell r="O356">
            <v>4.9800000000000004</v>
          </cell>
          <cell r="P356">
            <v>10.029999999999999</v>
          </cell>
        </row>
        <row r="357">
          <cell r="B357" t="str">
            <v>23.03.02</v>
          </cell>
          <cell r="C357" t="str">
            <v>Breaking up of flower beds and their permanent reinstatement</v>
          </cell>
          <cell r="D357" t="str">
            <v>sq.m</v>
          </cell>
          <cell r="E357">
            <v>0</v>
          </cell>
          <cell r="F357">
            <v>1.45</v>
          </cell>
          <cell r="G357">
            <v>7</v>
          </cell>
          <cell r="H357" t="str">
            <v>n</v>
          </cell>
          <cell r="I357">
            <v>7</v>
          </cell>
          <cell r="M357">
            <v>11</v>
          </cell>
          <cell r="N357">
            <v>18.376722817764165</v>
          </cell>
          <cell r="O357">
            <v>4.9800000000000004</v>
          </cell>
          <cell r="P357">
            <v>10.029999999999999</v>
          </cell>
        </row>
        <row r="358">
          <cell r="B358" t="str">
            <v>23.04</v>
          </cell>
          <cell r="C358" t="str">
            <v>Removal, safe storage and replanting of hedges</v>
          </cell>
        </row>
        <row r="359">
          <cell r="C359" t="str">
            <v xml:space="preserve">The works shall include excavation, removal of hedges, temporary fencing, </v>
          </cell>
        </row>
        <row r="360">
          <cell r="C360" t="str">
            <v xml:space="preserve">as directed by the Engineer, safe storage, replanting, maintenance, watering, </v>
          </cell>
        </row>
        <row r="361">
          <cell r="C361" t="str">
            <v xml:space="preserve">including loading, handling, transport to and from a stockpile within a radius of 5km, </v>
          </cell>
        </row>
        <row r="362">
          <cell r="C362" t="str">
            <v>unloading etc. The unit rate shall include all materials, labour, equipment, tools and all other incidental costs required to complete the work. Payment shall be made per linear meter based on the measurement of the length of hedge actually removed and re</v>
          </cell>
        </row>
        <row r="363">
          <cell r="B363" t="str">
            <v>23.04.01</v>
          </cell>
          <cell r="C363" t="str">
            <v>Removal, safe storage and replanting of hedges</v>
          </cell>
          <cell r="D363" t="str">
            <v>lin. m.</v>
          </cell>
          <cell r="E363">
            <v>0</v>
          </cell>
          <cell r="F363">
            <v>1.45</v>
          </cell>
          <cell r="G363">
            <v>9</v>
          </cell>
          <cell r="H363" t="str">
            <v>n</v>
          </cell>
          <cell r="I363">
            <v>9</v>
          </cell>
          <cell r="M363">
            <v>12</v>
          </cell>
          <cell r="N363">
            <v>15.313935681470138</v>
          </cell>
          <cell r="O363">
            <v>4.9800000000000004</v>
          </cell>
          <cell r="P363">
            <v>18.39</v>
          </cell>
        </row>
        <row r="364">
          <cell r="B364">
            <v>24</v>
          </cell>
          <cell r="C364" t="str">
            <v xml:space="preserve">PAVEMENT WORKS </v>
          </cell>
        </row>
        <row r="365">
          <cell r="B365" t="str">
            <v>24.01</v>
          </cell>
          <cell r="C365" t="str">
            <v>Construction / reconstruction of asphalt concrete pavement</v>
          </cell>
        </row>
        <row r="366">
          <cell r="C366" t="str">
            <v>The works shall include the construction / reconstruction of  asphalt concrete pavement in a quality corresponding to the relevent sections of DIN 18315 to DIN 18318 and in accordance with Technical Specification, Drawings and as directed by the Engineer,</v>
          </cell>
        </row>
        <row r="367">
          <cell r="C367" t="str">
            <v>- grading and compaction of subgrade</v>
          </cell>
        </row>
        <row r="368">
          <cell r="C368" t="str">
            <v>- supply, placing and compaction of granular sub-base  with well graded gravel of size 5/31.5 and of thickness as per existing pavement condition</v>
          </cell>
        </row>
        <row r="369">
          <cell r="C369" t="str">
            <v>- supply, placing and compaction of granular road base  with well graded gravel of size 2/21 and of thickness as per existing pavement condition</v>
          </cell>
        </row>
        <row r="370">
          <cell r="C370" t="str">
            <v>- spraying of prime coat MC 70 at a rate of 1.5-2 kg/m² on top of the granular road base course</v>
          </cell>
        </row>
        <row r="371">
          <cell r="C371" t="str">
            <v>- filling of joints at cuts of existing asphalt with hot bitumen</v>
          </cell>
        </row>
        <row r="372">
          <cell r="C372" t="str">
            <v>- supply, placing and compaction of asphalt concrete base course in accordance with existing pavement condition</v>
          </cell>
        </row>
        <row r="373">
          <cell r="C373" t="str">
            <v>- loading, handling, transport of material, unloading, etc.</v>
          </cell>
        </row>
        <row r="374">
          <cell r="C374" t="str">
            <v xml:space="preserve">The unit rates shall include all materials, labour, equipment, tools, and all other incidental costs required to complete the works. </v>
          </cell>
        </row>
        <row r="375">
          <cell r="C375" t="str">
            <v>New road or courtyard pavement construction shall be measured per square area and per thickness shown on the drawings or as instructed by the Engineer, completed and approved by the Engineer. Volumes shall be computed as product of area and of approved th</v>
          </cell>
        </row>
        <row r="376">
          <cell r="C376" t="str">
            <v>Road pavement reconstruction on trenches shall be measured per volume for road sub-base and road base and per square area for asphalt concrete pavement applying the following:</v>
          </cell>
        </row>
        <row r="377">
          <cell r="C377" t="str">
            <v>- Width: = minimum trench width according to the Technical Specifications and Standard Drawing STD-5.01 plus 20cm on either side</v>
          </cell>
        </row>
        <row r="378">
          <cell r="C378" t="str">
            <v>- Length: = useful pipe length laid and approved by the Engineer</v>
          </cell>
        </row>
        <row r="379">
          <cell r="C379" t="str">
            <v>- Depth: = thickness actually executed and approved by the Engineer</v>
          </cell>
        </row>
        <row r="380">
          <cell r="C380" t="str">
            <v>Square area = width x length; volume = thickness x width x length</v>
          </cell>
        </row>
        <row r="381">
          <cell r="C381" t="str">
            <v>Payment shall be made per cubic meter of road base and subbase and per square meter and per thickness of asphalt concrete.</v>
          </cell>
        </row>
        <row r="382">
          <cell r="B382" t="str">
            <v>24.01.01</v>
          </cell>
          <cell r="C382" t="str">
            <v>Construction/reconstruction of granular road sub-base for asphalt concrete road of thickness as per existing pavement condition</v>
          </cell>
          <cell r="D382" t="str">
            <v>cu.m</v>
          </cell>
          <cell r="E382">
            <v>0</v>
          </cell>
          <cell r="F382">
            <v>1.45</v>
          </cell>
          <cell r="G382">
            <v>12.5</v>
          </cell>
          <cell r="H382" t="str">
            <v>n</v>
          </cell>
          <cell r="I382">
            <v>12.5</v>
          </cell>
          <cell r="M382">
            <v>12</v>
          </cell>
          <cell r="N382">
            <v>229.70903522205205</v>
          </cell>
          <cell r="O382">
            <v>10.96</v>
          </cell>
          <cell r="P382">
            <v>19.989999999999998</v>
          </cell>
        </row>
        <row r="383">
          <cell r="B383" t="str">
            <v>24.01.02</v>
          </cell>
          <cell r="C383" t="str">
            <v>Construction/reconstruction of granular road base for asphalt concrete road of thickness as per existing pavement condition</v>
          </cell>
          <cell r="D383" t="str">
            <v>cu.m</v>
          </cell>
          <cell r="E383">
            <v>0</v>
          </cell>
          <cell r="F383">
            <v>1.45</v>
          </cell>
          <cell r="G383">
            <v>12.5</v>
          </cell>
          <cell r="H383" t="str">
            <v>n</v>
          </cell>
          <cell r="I383">
            <v>12.5</v>
          </cell>
          <cell r="M383">
            <v>12</v>
          </cell>
          <cell r="N383">
            <v>229.70903522205205</v>
          </cell>
          <cell r="O383">
            <v>14.94</v>
          </cell>
          <cell r="P383">
            <v>19.989999999999998</v>
          </cell>
        </row>
        <row r="384">
          <cell r="B384" t="str">
            <v>24.01.03</v>
          </cell>
          <cell r="C384" t="str">
            <v>Construction/reconstruction of asphalt concrete pavement consisting of base course of thickness 50mm, but without wearing course</v>
          </cell>
          <cell r="D384" t="str">
            <v>sq.m</v>
          </cell>
          <cell r="E384">
            <v>0</v>
          </cell>
          <cell r="F384">
            <v>1.45</v>
          </cell>
          <cell r="G384">
            <v>10</v>
          </cell>
          <cell r="H384" t="str">
            <v>n</v>
          </cell>
          <cell r="I384">
            <v>10</v>
          </cell>
          <cell r="M384">
            <v>24</v>
          </cell>
          <cell r="N384">
            <v>61.255742725880552</v>
          </cell>
          <cell r="O384">
            <v>11.95</v>
          </cell>
          <cell r="P384">
            <v>13.5</v>
          </cell>
        </row>
        <row r="385">
          <cell r="B385" t="str">
            <v>24.01.04</v>
          </cell>
          <cell r="C385" t="str">
            <v>Construction/reconstruction of asphalt concrete pavement consisting of base course of thickness 70mm, but without wearing course</v>
          </cell>
          <cell r="D385" t="str">
            <v>sq.m</v>
          </cell>
          <cell r="E385">
            <v>0</v>
          </cell>
          <cell r="F385">
            <v>1.45</v>
          </cell>
          <cell r="G385">
            <v>12</v>
          </cell>
          <cell r="H385" t="str">
            <v>n</v>
          </cell>
          <cell r="I385">
            <v>12</v>
          </cell>
          <cell r="M385">
            <v>30</v>
          </cell>
          <cell r="N385">
            <v>76.569678407350693</v>
          </cell>
          <cell r="O385">
            <v>12.95</v>
          </cell>
          <cell r="P385">
            <v>14.27</v>
          </cell>
        </row>
        <row r="386">
          <cell r="B386" t="str">
            <v>24.01.05</v>
          </cell>
          <cell r="C386" t="str">
            <v>Construction/reconstruction of asphalt concrete pavement consisting of base course of thickness 60mm &amp; wearing course of thickness 40mm</v>
          </cell>
          <cell r="D386" t="str">
            <v>sq.m</v>
          </cell>
          <cell r="E386">
            <v>0</v>
          </cell>
          <cell r="F386">
            <v>1.45</v>
          </cell>
          <cell r="G386">
            <v>15</v>
          </cell>
          <cell r="H386" t="str">
            <v>n</v>
          </cell>
          <cell r="I386">
            <v>15</v>
          </cell>
          <cell r="M386">
            <v>36</v>
          </cell>
          <cell r="N386">
            <v>68.912710566615615</v>
          </cell>
          <cell r="O386">
            <v>14.94</v>
          </cell>
          <cell r="P386">
            <v>15.75</v>
          </cell>
        </row>
        <row r="387">
          <cell r="B387" t="str">
            <v>24.02</v>
          </cell>
          <cell r="C387" t="str">
            <v>Construction / reconstruction of plain or reinforced concrete pavement</v>
          </cell>
        </row>
        <row r="388">
          <cell r="C388" t="str">
            <v>The works shall include the construction/reconstruction of plain or reinforced concrete C20/25 pavement in accordance to Technical Specification, Drawings and as directed by the Engineer, including:</v>
          </cell>
        </row>
        <row r="389">
          <cell r="C389" t="str">
            <v>- grading and compaction of subgrade</v>
          </cell>
        </row>
        <row r="390">
          <cell r="C390" t="str">
            <v>- supply, placing and compaction of granular sub-base with well graded gravel of size 5/31.5 and of thickness as per existing condition</v>
          </cell>
        </row>
        <row r="391">
          <cell r="C391" t="str">
            <v>- supply, placing and compaction of granular base  with well graded gravel of size 2/21 and of thickness as per existing condition</v>
          </cell>
        </row>
        <row r="392">
          <cell r="C392" t="str">
            <v>- supply, placing and compaction of concrete C 20/25,  pavement as per varying thickness in accordance with existing pavement condition.</v>
          </cell>
        </row>
        <row r="393">
          <cell r="C393" t="str">
            <v>- supply and placing of high tensile steel mesh reinforcement of minimum 2 kg/sq.m, where instructed</v>
          </cell>
        </row>
        <row r="394">
          <cell r="C394" t="str">
            <v>- provision of expansion/contraction joints at required intervals</v>
          </cell>
        </row>
        <row r="395">
          <cell r="C395" t="str">
            <v>- brush finish of concrete surface</v>
          </cell>
        </row>
        <row r="396">
          <cell r="C396" t="str">
            <v>- curing of concrete</v>
          </cell>
        </row>
        <row r="397">
          <cell r="C397" t="str">
            <v xml:space="preserve">- taking of  concrete samples and testing </v>
          </cell>
        </row>
        <row r="398">
          <cell r="C398" t="str">
            <v>- loading, handling, transport of material, unloading, etc.</v>
          </cell>
        </row>
        <row r="399">
          <cell r="C399" t="str">
            <v>The unit rates shall include all materials, labour, equipment, tools, and all other incidental costs required to complete the works.</v>
          </cell>
        </row>
        <row r="400">
          <cell r="C400" t="str">
            <v>New road or courtyard pavement construction shall be measured per square area and per thickness shown on the drawings or as instructed by the Engineer, completed and approved by the Engineer. Volumes shall be computed as product of area and of approved th</v>
          </cell>
        </row>
        <row r="401">
          <cell r="C401" t="str">
            <v>Road pavement reconstruction on trenches shall be measured per volume for road sub-base, road base and concrete pavement applying the following:</v>
          </cell>
        </row>
        <row r="402">
          <cell r="C402" t="str">
            <v>- Width: = minimum trench width according to the Technical Specifications and Standard Drawing STD-5.01 plus 20cm on either side</v>
          </cell>
        </row>
        <row r="403">
          <cell r="C403" t="str">
            <v>- Length: = useful pipe length laid and approved by the Engineer</v>
          </cell>
        </row>
        <row r="404">
          <cell r="C404" t="str">
            <v>- Depth: = thickness actually executed and approved by the Engineer</v>
          </cell>
        </row>
        <row r="405">
          <cell r="C405" t="str">
            <v>Volume = thickness x width x length</v>
          </cell>
        </row>
        <row r="406">
          <cell r="C406" t="str">
            <v>Payment shall be made per cubic meter of road sub-base, road base and kind of concrete pavement.</v>
          </cell>
        </row>
        <row r="407">
          <cell r="B407" t="str">
            <v>24.02.01</v>
          </cell>
          <cell r="C407" t="str">
            <v>Construction/reconstruction of granular road sub-base for concrete road of thickness as per existing pavement condition</v>
          </cell>
          <cell r="D407" t="str">
            <v>cu.m</v>
          </cell>
          <cell r="E407">
            <v>0</v>
          </cell>
          <cell r="F407">
            <v>1.45</v>
          </cell>
          <cell r="G407">
            <v>7</v>
          </cell>
          <cell r="H407" t="str">
            <v>n</v>
          </cell>
          <cell r="I407">
            <v>7</v>
          </cell>
          <cell r="M407">
            <v>14</v>
          </cell>
          <cell r="N407">
            <v>84.226646248085757</v>
          </cell>
          <cell r="O407">
            <v>10.96</v>
          </cell>
          <cell r="P407">
            <v>11.76</v>
          </cell>
        </row>
        <row r="408">
          <cell r="B408" t="str">
            <v>24.02.02</v>
          </cell>
          <cell r="C408" t="str">
            <v>Construction/reconstruction of granular road base for concrete road of thickness as per existing pavement condition</v>
          </cell>
          <cell r="D408" t="str">
            <v>cu.m</v>
          </cell>
          <cell r="E408">
            <v>0</v>
          </cell>
          <cell r="F408">
            <v>1.45</v>
          </cell>
          <cell r="G408">
            <v>10</v>
          </cell>
          <cell r="H408" t="str">
            <v>n</v>
          </cell>
          <cell r="I408">
            <v>10</v>
          </cell>
          <cell r="M408">
            <v>14</v>
          </cell>
          <cell r="N408">
            <v>84.226646248085757</v>
          </cell>
          <cell r="O408">
            <v>14.94</v>
          </cell>
          <cell r="P408">
            <v>16.59</v>
          </cell>
        </row>
        <row r="409">
          <cell r="B409" t="str">
            <v>24.02.03</v>
          </cell>
          <cell r="C409" t="str">
            <v>Construction / reconstruction of plain concrete pavement. Thickness as per existing pavement condition</v>
          </cell>
          <cell r="D409" t="str">
            <v>cu.m</v>
          </cell>
          <cell r="E409">
            <v>0</v>
          </cell>
          <cell r="F409">
            <v>1.45</v>
          </cell>
          <cell r="G409">
            <v>14</v>
          </cell>
          <cell r="H409" t="str">
            <v>n</v>
          </cell>
          <cell r="I409">
            <v>14</v>
          </cell>
          <cell r="M409">
            <v>22</v>
          </cell>
          <cell r="N409">
            <v>84.226646248085757</v>
          </cell>
          <cell r="O409">
            <v>79.7</v>
          </cell>
          <cell r="P409">
            <v>22.56</v>
          </cell>
        </row>
        <row r="410">
          <cell r="B410" t="str">
            <v>24.02.04</v>
          </cell>
          <cell r="C410" t="str">
            <v>Construction / reconstruction of  reinforced concrete pavement. Thickness as per existing pavement condition</v>
          </cell>
          <cell r="D410" t="str">
            <v>cu.m</v>
          </cell>
          <cell r="E410">
            <v>0</v>
          </cell>
          <cell r="F410">
            <v>1.45</v>
          </cell>
          <cell r="G410">
            <v>18</v>
          </cell>
          <cell r="H410" t="str">
            <v>n</v>
          </cell>
          <cell r="I410">
            <v>18</v>
          </cell>
          <cell r="M410">
            <v>48</v>
          </cell>
          <cell r="N410">
            <v>84.226646248085757</v>
          </cell>
          <cell r="O410">
            <v>199.24</v>
          </cell>
          <cell r="P410">
            <v>28.93</v>
          </cell>
        </row>
        <row r="411">
          <cell r="B411" t="str">
            <v>24.03</v>
          </cell>
          <cell r="C411" t="str">
            <v>Construction / reconstruction of concrete / mosaic tile pavement</v>
          </cell>
        </row>
        <row r="412">
          <cell r="C412" t="str">
            <v>The works shall include the construction/reconstruction of concrete/mosaic tile pavement in accordance with Technical Specification, Drawings and as directed by the Engineer using new concrete/mosaic tiles to be supplied by Contractor or re-usable tiles o</v>
          </cell>
        </row>
        <row r="413">
          <cell r="C413" t="str">
            <v>- grading and compaction of subgrade</v>
          </cell>
        </row>
        <row r="414">
          <cell r="C414" t="str">
            <v>- supply, placing and compaction of granular base course with well graded gravel of size 0/21 and of thickness 15cm</v>
          </cell>
        </row>
        <row r="415">
          <cell r="C415" t="str">
            <v>- loading, handling, transport of material, unloading, etc.</v>
          </cell>
        </row>
        <row r="416">
          <cell r="C416" t="str">
            <v>- supply and placing of concrete / mosaic tiles, embedded on a layer of cemented sand of minimum thickness 5cm;</v>
          </cell>
        </row>
        <row r="417">
          <cell r="C417" t="str">
            <v>- sealing of joints with cemented sand</v>
          </cell>
        </row>
        <row r="418">
          <cell r="C418" t="str">
            <v xml:space="preserve">The unit rates shall include all materials, labour, equipment, tools, and all other incidental costs required to complete the works. </v>
          </cell>
        </row>
        <row r="419">
          <cell r="C419" t="str">
            <v>Construction/recunstruction of concrete/mosaic tile pavement shall be measured per square area actually executed and approved by the Engineer.</v>
          </cell>
        </row>
        <row r="420">
          <cell r="C420" t="str">
            <v xml:space="preserve">Payment shall be made per square meter and kind of pavement. </v>
          </cell>
        </row>
        <row r="421">
          <cell r="B421" t="str">
            <v>24.03.01</v>
          </cell>
          <cell r="C421" t="str">
            <v>Construction/reconstruction of concrete tile pavement with reusable tiles embedded in cemented sand</v>
          </cell>
          <cell r="D421" t="str">
            <v>sq.m</v>
          </cell>
          <cell r="E421">
            <v>0</v>
          </cell>
          <cell r="F421">
            <v>1.45</v>
          </cell>
          <cell r="G421">
            <v>10</v>
          </cell>
          <cell r="H421" t="str">
            <v>n</v>
          </cell>
          <cell r="I421">
            <v>10</v>
          </cell>
          <cell r="M421">
            <v>21</v>
          </cell>
          <cell r="N421">
            <v>84.226646248085757</v>
          </cell>
          <cell r="O421">
            <v>6.48</v>
          </cell>
          <cell r="P421">
            <v>16.07</v>
          </cell>
        </row>
        <row r="422">
          <cell r="B422" t="str">
            <v>24.03.02</v>
          </cell>
          <cell r="C422" t="str">
            <v xml:space="preserve">Construction/reconstruction of concrete tile pavement with new tiles embedded in cemented sand incl. supply of new tiles </v>
          </cell>
          <cell r="D422" t="str">
            <v>sq.m</v>
          </cell>
          <cell r="E422">
            <v>0</v>
          </cell>
          <cell r="F422">
            <v>1.45</v>
          </cell>
          <cell r="G422">
            <v>15</v>
          </cell>
          <cell r="H422" t="str">
            <v>n</v>
          </cell>
          <cell r="I422">
            <v>15</v>
          </cell>
          <cell r="M422">
            <v>27</v>
          </cell>
          <cell r="N422">
            <v>45.94180704441041</v>
          </cell>
          <cell r="O422">
            <v>14.94</v>
          </cell>
          <cell r="P422">
            <v>22.69</v>
          </cell>
        </row>
        <row r="423">
          <cell r="B423" t="str">
            <v>24.03.03</v>
          </cell>
          <cell r="C423" t="str">
            <v xml:space="preserve">Construction/reconstruction of mosaic tile pavement with reusable tiles embedded in cemented sand </v>
          </cell>
          <cell r="D423" t="str">
            <v>sq.m</v>
          </cell>
          <cell r="E423">
            <v>0</v>
          </cell>
          <cell r="F423">
            <v>1.45</v>
          </cell>
          <cell r="G423">
            <v>10</v>
          </cell>
          <cell r="H423" t="str">
            <v>n</v>
          </cell>
          <cell r="I423">
            <v>10</v>
          </cell>
          <cell r="M423">
            <v>23</v>
          </cell>
          <cell r="N423">
            <v>45.94180704441041</v>
          </cell>
          <cell r="O423">
            <v>6.48</v>
          </cell>
          <cell r="P423">
            <v>14.46</v>
          </cell>
        </row>
        <row r="424">
          <cell r="B424" t="str">
            <v>24.03.04</v>
          </cell>
          <cell r="C424" t="str">
            <v>Construction/reconstruction of mosaic tile pavement with new tiles embedded in cemented sand incl. supply of new tiles</v>
          </cell>
          <cell r="D424" t="str">
            <v>sq.m</v>
          </cell>
          <cell r="E424">
            <v>0</v>
          </cell>
          <cell r="F424">
            <v>1.45</v>
          </cell>
          <cell r="G424">
            <v>15</v>
          </cell>
          <cell r="H424" t="str">
            <v>n</v>
          </cell>
          <cell r="I424">
            <v>15</v>
          </cell>
          <cell r="M424">
            <v>29</v>
          </cell>
          <cell r="N424">
            <v>45.94180704441041</v>
          </cell>
          <cell r="O424">
            <v>14.94</v>
          </cell>
          <cell r="P424">
            <v>21.47</v>
          </cell>
        </row>
        <row r="425">
          <cell r="B425" t="str">
            <v>24.04</v>
          </cell>
          <cell r="C425" t="str">
            <v>Construction / reconstruction of curbstones</v>
          </cell>
        </row>
        <row r="426">
          <cell r="C426" t="str">
            <v>The works shall include the construction/reconstruction of curbstones in accordance with Technical Specification, Drawings and as directed by the Engineer using new curbstones to be supplied by the Contractor or re-useable curbstones of item 21.16.02.</v>
          </cell>
        </row>
        <row r="427">
          <cell r="C427" t="str">
            <v>The unit rates shall include all materials, labour, equipment, tools, and all other incidental costs, including concrete foundation of C12/15 of not less than 0,2m3 concrete per linear meter, sand/cement mortar and any additional excavation required to co</v>
          </cell>
        </row>
        <row r="428">
          <cell r="C428" t="str">
            <v>Construction of curbstones shall be measured per linear meter of curbs actually laid and approved by the Engineer.</v>
          </cell>
        </row>
        <row r="429">
          <cell r="C429" t="str">
            <v>Payment shall be made per linear meter of curb with re-used or new curbstones.</v>
          </cell>
        </row>
        <row r="430">
          <cell r="B430" t="str">
            <v>24.04.01</v>
          </cell>
          <cell r="C430" t="str">
            <v>Construction/reconstruction of curbstones with reusable curbstones</v>
          </cell>
          <cell r="D430" t="str">
            <v>lin. m.</v>
          </cell>
          <cell r="E430">
            <v>0</v>
          </cell>
          <cell r="F430">
            <v>1.45</v>
          </cell>
          <cell r="G430">
            <v>7</v>
          </cell>
          <cell r="H430" t="str">
            <v>n</v>
          </cell>
          <cell r="I430">
            <v>7</v>
          </cell>
          <cell r="M430">
            <v>4.8</v>
          </cell>
          <cell r="N430">
            <v>45.94180704441041</v>
          </cell>
          <cell r="O430">
            <v>5.98</v>
          </cell>
          <cell r="P430">
            <v>12.54</v>
          </cell>
        </row>
        <row r="431">
          <cell r="B431" t="str">
            <v>24.04.02</v>
          </cell>
          <cell r="C431" t="str">
            <v>Construction/reconstruction of curbstones with new curbstones, incl. supply of new curbstones</v>
          </cell>
          <cell r="D431" t="str">
            <v>lin. m.</v>
          </cell>
          <cell r="E431">
            <v>0</v>
          </cell>
          <cell r="F431">
            <v>1.45</v>
          </cell>
          <cell r="G431">
            <v>15</v>
          </cell>
          <cell r="H431" t="str">
            <v>n</v>
          </cell>
          <cell r="I431">
            <v>15</v>
          </cell>
          <cell r="M431">
            <v>12</v>
          </cell>
          <cell r="N431">
            <v>45.94180704441041</v>
          </cell>
          <cell r="O431">
            <v>14.94</v>
          </cell>
          <cell r="P431">
            <v>48.21</v>
          </cell>
        </row>
        <row r="432">
          <cell r="B432" t="str">
            <v>24.05</v>
          </cell>
          <cell r="C432" t="str">
            <v>Construction / reconstruction of gravel road</v>
          </cell>
        </row>
        <row r="433">
          <cell r="C433" t="str">
            <v xml:space="preserve">The works shall include the construction/reconstruction of gravel roads in accordance </v>
          </cell>
        </row>
        <row r="434">
          <cell r="C434" t="str">
            <v>with Technical Specification, Drawings and as directed by the Engineer, including:</v>
          </cell>
        </row>
        <row r="435">
          <cell r="C435" t="str">
            <v>- grading and compaction of subgrade</v>
          </cell>
        </row>
        <row r="436">
          <cell r="C436" t="str">
            <v>- supply, placing, levelling  and compaction of granular sub-base  with well graded gravel of size 5/31.5 and of thickness as per existing condition</v>
          </cell>
        </row>
        <row r="437">
          <cell r="C437" t="str">
            <v>- supply, placing, levelling and compaction of granular road base with well graded gravel of size 2/21 and of thickness as per existing condition</v>
          </cell>
        </row>
        <row r="438">
          <cell r="C438" t="str">
            <v>- loading, handling, transport of material, unloading, etc.</v>
          </cell>
        </row>
        <row r="439">
          <cell r="C439" t="str">
            <v>'The unit rates shall include all materials, labour, equipment, tools and all other incidental costs required to complete the works.</v>
          </cell>
        </row>
        <row r="440">
          <cell r="C440" t="str">
            <v>Construction/reconstruction of gravel road shall be measured per square area and per thickness actually executed and and approved by the Engineer.</v>
          </cell>
        </row>
        <row r="441">
          <cell r="C441" t="str">
            <v>Payment shall be made per cubic meter of road sub-base and road base.</v>
          </cell>
        </row>
        <row r="442">
          <cell r="B442" t="str">
            <v>24.05.01</v>
          </cell>
          <cell r="C442" t="str">
            <v>Construction/reconstruction of gravel road sub-base, gravel size 5/31.5</v>
          </cell>
          <cell r="D442" t="str">
            <v>cu.m</v>
          </cell>
          <cell r="E442">
            <v>0</v>
          </cell>
          <cell r="F442">
            <v>1.45</v>
          </cell>
          <cell r="G442">
            <v>9.5</v>
          </cell>
          <cell r="H442" t="str">
            <v>n</v>
          </cell>
          <cell r="I442">
            <v>9.5</v>
          </cell>
          <cell r="M442">
            <v>12</v>
          </cell>
          <cell r="N442">
            <v>18.376722817764165</v>
          </cell>
          <cell r="O442">
            <v>10.96</v>
          </cell>
          <cell r="P442">
            <v>14.46</v>
          </cell>
        </row>
        <row r="443">
          <cell r="B443" t="str">
            <v>24.05.02</v>
          </cell>
          <cell r="C443" t="str">
            <v>Construction/reconstruction of gravel road base, gravel size 2/21</v>
          </cell>
          <cell r="D443" t="str">
            <v>cu.m</v>
          </cell>
          <cell r="E443">
            <v>0</v>
          </cell>
          <cell r="F443">
            <v>1.45</v>
          </cell>
          <cell r="G443">
            <v>10</v>
          </cell>
          <cell r="H443" t="str">
            <v>n</v>
          </cell>
          <cell r="I443">
            <v>10</v>
          </cell>
          <cell r="M443">
            <v>12</v>
          </cell>
          <cell r="N443">
            <v>22.970903522205205</v>
          </cell>
          <cell r="O443">
            <v>13.95</v>
          </cell>
          <cell r="P443">
            <v>14.85</v>
          </cell>
        </row>
        <row r="444">
          <cell r="B444" t="str">
            <v>24.05.03</v>
          </cell>
          <cell r="C444" t="str">
            <v>Construction/reconstruction of gravel road wearing course of 5cm of gravel 0/21</v>
          </cell>
          <cell r="D444" t="str">
            <v>sq.m</v>
          </cell>
          <cell r="E444">
            <v>0</v>
          </cell>
          <cell r="F444">
            <v>1.45</v>
          </cell>
          <cell r="G444">
            <v>2</v>
          </cell>
          <cell r="H444" t="str">
            <v>n</v>
          </cell>
          <cell r="I444">
            <v>2</v>
          </cell>
          <cell r="M444">
            <v>12</v>
          </cell>
          <cell r="N444">
            <v>22.970903522205205</v>
          </cell>
          <cell r="O444">
            <v>13.95</v>
          </cell>
          <cell r="P444">
            <v>14.85</v>
          </cell>
        </row>
        <row r="445">
          <cell r="B445">
            <v>25</v>
          </cell>
          <cell r="C445" t="str">
            <v>DRAINAGE AND SEWERAGE WORKS</v>
          </cell>
        </row>
        <row r="446">
          <cell r="B446" t="str">
            <v>25.06.03</v>
          </cell>
          <cell r="C446" t="str">
            <v>Construction of sewer manhole incl. cover, shaping of invert, etc. to 3.0m clear depth</v>
          </cell>
          <cell r="D446" t="str">
            <v>pce.</v>
          </cell>
          <cell r="E446">
            <v>0</v>
          </cell>
          <cell r="F446">
            <v>1.45</v>
          </cell>
          <cell r="G446">
            <v>1100</v>
          </cell>
          <cell r="H446" t="str">
            <v>n</v>
          </cell>
          <cell r="I446">
            <v>1100</v>
          </cell>
        </row>
        <row r="447">
          <cell r="B447" t="str">
            <v>25.06.04</v>
          </cell>
          <cell r="C447" t="str">
            <v>Extra over item 25.06.03 for additional clear depth</v>
          </cell>
          <cell r="D447" t="str">
            <v>lin.m</v>
          </cell>
          <cell r="E447">
            <v>0</v>
          </cell>
          <cell r="F447">
            <v>1.45</v>
          </cell>
          <cell r="G447">
            <v>275</v>
          </cell>
          <cell r="H447" t="str">
            <v>n</v>
          </cell>
          <cell r="I447">
            <v>275</v>
          </cell>
        </row>
        <row r="448">
          <cell r="B448" t="str">
            <v>25.10.02</v>
          </cell>
          <cell r="C448" t="str">
            <v>Supply and lay heavy duty slotted drain pipes OD160 DN150</v>
          </cell>
          <cell r="D448" t="str">
            <v>lin.m</v>
          </cell>
          <cell r="E448">
            <v>0</v>
          </cell>
          <cell r="F448">
            <v>1.45</v>
          </cell>
          <cell r="G448">
            <v>162</v>
          </cell>
          <cell r="H448" t="str">
            <v>n</v>
          </cell>
          <cell r="I448">
            <v>162</v>
          </cell>
        </row>
        <row r="449">
          <cell r="B449" t="str">
            <v>25.11.01</v>
          </cell>
          <cell r="C449" t="str">
            <v>Supply and lay heavy duty sewer pipes pipes OD110 DN110</v>
          </cell>
          <cell r="D449" t="str">
            <v>lin.m</v>
          </cell>
          <cell r="E449">
            <v>0</v>
          </cell>
          <cell r="F449">
            <v>1.45</v>
          </cell>
          <cell r="G449">
            <v>48.622500000000002</v>
          </cell>
          <cell r="H449" t="str">
            <v>n</v>
          </cell>
          <cell r="I449">
            <v>48.622500000000002</v>
          </cell>
        </row>
        <row r="450">
          <cell r="B450" t="str">
            <v>25.11.02</v>
          </cell>
          <cell r="C450" t="str">
            <v>Supply and lay heavy sewer pipes OD160 DN150</v>
          </cell>
          <cell r="D450" t="str">
            <v>lin.m</v>
          </cell>
          <cell r="E450">
            <v>0</v>
          </cell>
          <cell r="F450">
            <v>1.45</v>
          </cell>
          <cell r="G450">
            <v>162</v>
          </cell>
          <cell r="H450" t="str">
            <v>n</v>
          </cell>
          <cell r="I450">
            <v>162</v>
          </cell>
        </row>
        <row r="451">
          <cell r="B451" t="str">
            <v>25.11.03</v>
          </cell>
          <cell r="C451" t="str">
            <v>Supply and lay heavy duty sewer pipes OD225 DN200</v>
          </cell>
          <cell r="D451" t="str">
            <v>lin.m</v>
          </cell>
          <cell r="E451">
            <v>0</v>
          </cell>
          <cell r="F451">
            <v>1.45</v>
          </cell>
          <cell r="G451">
            <v>68.849999999999994</v>
          </cell>
          <cell r="H451" t="str">
            <v>n</v>
          </cell>
          <cell r="I451">
            <v>68.849999999999994</v>
          </cell>
        </row>
        <row r="452">
          <cell r="B452" t="str">
            <v>25.11.04</v>
          </cell>
          <cell r="C452" t="str">
            <v>Supply and lay heavy duty sewer pipes OD280 DN250</v>
          </cell>
          <cell r="D452" t="str">
            <v>lin.m</v>
          </cell>
          <cell r="E452">
            <v>0</v>
          </cell>
          <cell r="F452">
            <v>1.45</v>
          </cell>
          <cell r="G452">
            <v>106.19999999999999</v>
          </cell>
          <cell r="H452" t="str">
            <v>n</v>
          </cell>
          <cell r="I452">
            <v>106.19999999999999</v>
          </cell>
        </row>
        <row r="453">
          <cell r="B453" t="str">
            <v>25.12.01</v>
          </cell>
          <cell r="C453" t="str">
            <v>Construction of PCC gutter without toe, up to 50 x 50 cm clear width, acc. to dwg. NTLZ-2.04</v>
          </cell>
          <cell r="D453" t="str">
            <v>lin.m</v>
          </cell>
          <cell r="E453">
            <v>0</v>
          </cell>
          <cell r="F453">
            <v>1.45</v>
          </cell>
          <cell r="G453">
            <v>344.5</v>
          </cell>
          <cell r="H453" t="str">
            <v>n</v>
          </cell>
          <cell r="I453">
            <v>344.5</v>
          </cell>
        </row>
        <row r="454">
          <cell r="B454" t="str">
            <v>25.12.02</v>
          </cell>
          <cell r="C454" t="str">
            <v>Construction of PCC gutter with toe, up to 50 x 50 cm clear width, acc. to dwg. NTLZ-2.04</v>
          </cell>
          <cell r="D454" t="str">
            <v>lin.m</v>
          </cell>
          <cell r="E454">
            <v>0</v>
          </cell>
          <cell r="F454">
            <v>1.45</v>
          </cell>
          <cell r="G454">
            <v>208</v>
          </cell>
          <cell r="H454" t="str">
            <v>n</v>
          </cell>
          <cell r="I454">
            <v>208</v>
          </cell>
        </row>
        <row r="455">
          <cell r="B455">
            <v>26</v>
          </cell>
          <cell r="C455" t="str">
            <v xml:space="preserve">MISCELLENEOUS WORKS </v>
          </cell>
        </row>
        <row r="456">
          <cell r="B456" t="str">
            <v>26.01</v>
          </cell>
          <cell r="C456" t="str">
            <v xml:space="preserve">Shifting of Utility Poles </v>
          </cell>
        </row>
        <row r="457">
          <cell r="C457" t="str">
            <v>The unit rate shall include, removal of utility pole (also streetlights), safe storage for re-positioning of the pole as directed by the Engineer including all necessary works and accompanied measures, such as removal of metalled surface, excavation, remo</v>
          </cell>
        </row>
        <row r="458">
          <cell r="C458" t="str">
            <v xml:space="preserve">The unit rates shall include all materials, labour, equipment, tools, and all other incidental costs required to complete the works.                                                          </v>
          </cell>
        </row>
        <row r="459">
          <cell r="C459" t="str">
            <v>Payment shall be made per piece.</v>
          </cell>
        </row>
        <row r="460">
          <cell r="B460" t="str">
            <v>26.01.01</v>
          </cell>
          <cell r="C460" t="str">
            <v>Shifting of utility pole as directed by the Engineer</v>
          </cell>
          <cell r="D460" t="str">
            <v>pce</v>
          </cell>
          <cell r="E460">
            <v>0</v>
          </cell>
          <cell r="F460">
            <v>1.45</v>
          </cell>
          <cell r="G460">
            <v>140</v>
          </cell>
          <cell r="H460" t="str">
            <v>n</v>
          </cell>
          <cell r="I460">
            <v>140</v>
          </cell>
          <cell r="M460">
            <v>216</v>
          </cell>
          <cell r="N460">
            <v>14548.23889739663</v>
          </cell>
          <cell r="O460">
            <v>74.72</v>
          </cell>
        </row>
        <row r="461">
          <cell r="B461" t="str">
            <v>26.02</v>
          </cell>
          <cell r="C461" t="str">
            <v>Reinstatement of wire or metallic fence</v>
          </cell>
        </row>
        <row r="462">
          <cell r="C462" t="str">
            <v xml:space="preserve">The works shall include the reinstatement of wire or metallic fence, wooden or concrete </v>
          </cell>
        </row>
        <row r="463">
          <cell r="C463" t="str">
            <v>supports and foundations with material of item 21.09, including supply and transport of any</v>
          </cell>
        </row>
        <row r="464">
          <cell r="C464" t="str">
            <v xml:space="preserve">other material necessary for reinstatement. </v>
          </cell>
        </row>
        <row r="465">
          <cell r="C465" t="str">
            <v xml:space="preserve">The unit rate shall include all materials, labour, equipment, tools and other incidental costs </v>
          </cell>
        </row>
        <row r="466">
          <cell r="C466" t="str">
            <v>required to complete the works.</v>
          </cell>
        </row>
        <row r="467">
          <cell r="C467" t="str">
            <v xml:space="preserve">Payment shall be made per linear meter based on the measurement of the length of fence </v>
          </cell>
        </row>
        <row r="468">
          <cell r="C468" t="str">
            <v>actually reinstated and approved by the Engineer.</v>
          </cell>
        </row>
        <row r="469">
          <cell r="C469" t="str">
            <v>No separate payment will be made for excavation, backfilling, compaction, dewatering of holes and trenches, loading, handling, transport of any surplus or backfill material to or from a site approved by the Engineer and situated within a radius of 20km, u</v>
          </cell>
        </row>
        <row r="470">
          <cell r="B470" t="str">
            <v>26.02.01</v>
          </cell>
          <cell r="C470" t="str">
            <v>Reinstatement of wire or metallic fence</v>
          </cell>
          <cell r="D470" t="str">
            <v>lin. m.</v>
          </cell>
          <cell r="E470">
            <v>0</v>
          </cell>
          <cell r="F470">
            <v>1.45</v>
          </cell>
          <cell r="G470">
            <v>35</v>
          </cell>
          <cell r="H470" t="str">
            <v>n</v>
          </cell>
          <cell r="I470">
            <v>35</v>
          </cell>
          <cell r="M470">
            <v>54</v>
          </cell>
          <cell r="N470">
            <v>114.85451761102603</v>
          </cell>
          <cell r="O470">
            <v>49.81</v>
          </cell>
        </row>
        <row r="471">
          <cell r="B471" t="str">
            <v>26.03</v>
          </cell>
          <cell r="C471" t="str">
            <v>Reconstruction of septic tanks</v>
          </cell>
        </row>
        <row r="472">
          <cell r="C472" t="str">
            <v>The works shall include supply of all materials and complete civil works for the reconstruction of septic tanks, including the following works:</v>
          </cell>
        </row>
        <row r="473">
          <cell r="C473" t="str">
            <v>- All required excavation and backfilling works, including dewatering of excavation, compaction of backfill, loading, handling, transport of surplus material to Contractor's deposit within a radius of 20km from the execution site, unloading, etc.</v>
          </cell>
        </row>
        <row r="474">
          <cell r="C474" t="str">
            <v>- Supply and placing of concrete C20/25 for base slab, walls and roof slabs</v>
          </cell>
        </row>
        <row r="475">
          <cell r="C475" t="str">
            <v>- Supply and placing of lean concrete C8/10 for blinding</v>
          </cell>
        </row>
        <row r="476">
          <cell r="C476" t="str">
            <v>- formworks</v>
          </cell>
        </row>
        <row r="477">
          <cell r="C477" t="str">
            <v xml:space="preserve">- supply and placing of reinforcement bars, steel grade BSt 220/340 </v>
          </cell>
        </row>
        <row r="478">
          <cell r="C478" t="str">
            <v>- supply and installation of step irons</v>
          </cell>
        </row>
        <row r="479">
          <cell r="C479" t="str">
            <v>- installation of covers</v>
          </cell>
        </row>
        <row r="480">
          <cell r="C480" t="str">
            <v xml:space="preserve">- block outs for pipes and filling of block outs with concrete after pipe installation works </v>
          </cell>
        </row>
        <row r="481">
          <cell r="C481" t="str">
            <v>- connection to house installations including supply and laying of pipes from house installation to septic tank</v>
          </cell>
        </row>
        <row r="482">
          <cell r="C482" t="str">
            <v xml:space="preserve">The unit rate shall include all materials, labour, equipment, tools and other incidental costs required to complete the works.  </v>
          </cell>
        </row>
        <row r="483">
          <cell r="C483" t="str">
            <v>Payment shall be made per piece based on the measurement of internal volume of completed and operational septic tank approved by the Engineer</v>
          </cell>
        </row>
        <row r="484">
          <cell r="B484" t="str">
            <v>26.03.01</v>
          </cell>
          <cell r="C484" t="str">
            <v>Reconstruction of septic tank of internal volume ≤ 10 m³</v>
          </cell>
          <cell r="D484" t="str">
            <v>pce.</v>
          </cell>
          <cell r="E484">
            <v>0</v>
          </cell>
          <cell r="F484">
            <v>1.45</v>
          </cell>
          <cell r="G484">
            <v>1500</v>
          </cell>
          <cell r="H484" t="str">
            <v>n</v>
          </cell>
          <cell r="I484">
            <v>1500</v>
          </cell>
          <cell r="M484">
            <v>2400</v>
          </cell>
          <cell r="N484">
            <v>229.70903522205205</v>
          </cell>
          <cell r="O484">
            <v>2988.62</v>
          </cell>
        </row>
        <row r="485">
          <cell r="B485" t="str">
            <v>26.04</v>
          </cell>
          <cell r="C485" t="str">
            <v>Construction / reconstrution of culverts</v>
          </cell>
        </row>
        <row r="486">
          <cell r="C486" t="str">
            <v>The works shall include supply of all materials and complete civil works for the construction / reconstruction of culverts as directed by the Engineer, including the following works:</v>
          </cell>
        </row>
        <row r="487">
          <cell r="C487" t="str">
            <v>- All required excavation and backfilling works, including compaction of backfill, loading, handling, transport of surplus material to Contractor's deposit within a radius of 20km from the execution site, unloading, etc.</v>
          </cell>
        </row>
        <row r="488">
          <cell r="C488" t="str">
            <v>- Supply and placing of reinforced concrete C20/25 for base slab, reinforcement ratio 80kg/m3 (BSt 220/340)</v>
          </cell>
        </row>
        <row r="489">
          <cell r="C489" t="str">
            <v>- Supply and placing of natural stone masonry for walls including pointing of joints with mortar</v>
          </cell>
        </row>
        <row r="490">
          <cell r="C490" t="str">
            <v>- Supply and placing of reinforced concrete C20/25 for top slab, reinforcement ratio 100kg/m3 (BSt 220/340)</v>
          </cell>
        </row>
        <row r="491">
          <cell r="C491" t="str">
            <v>- loading, handling, transport to the execution site, unloading, etc. of all material necessary for construction</v>
          </cell>
        </row>
        <row r="492">
          <cell r="C492" t="str">
            <v>- temporary diversions of water</v>
          </cell>
        </row>
        <row r="493">
          <cell r="C493" t="str">
            <v xml:space="preserve">The unit rate shall include all materials, labour, equipment, tools and other incidental costs required to complete the works. </v>
          </cell>
        </row>
        <row r="494">
          <cell r="C494" t="str">
            <v>Payment shall be made per linear meter of culvert constructed / reconstructed according to the dimensions stated below and approved by the Engineer.</v>
          </cell>
        </row>
        <row r="495">
          <cell r="B495" t="str">
            <v>26.04.01</v>
          </cell>
          <cell r="C495" t="str">
            <v>Construction / reconstruction of culverts of internal cross-section not exceeding 0.1 m²</v>
          </cell>
          <cell r="D495" t="str">
            <v>lin. m.</v>
          </cell>
          <cell r="E495">
            <v>0</v>
          </cell>
          <cell r="F495">
            <v>1.45</v>
          </cell>
          <cell r="G495">
            <v>30</v>
          </cell>
          <cell r="H495" t="str">
            <v>n</v>
          </cell>
          <cell r="I495">
            <v>30</v>
          </cell>
          <cell r="M495">
            <v>48</v>
          </cell>
          <cell r="N495">
            <v>68.912710566615615</v>
          </cell>
          <cell r="O495">
            <v>19.920000000000002</v>
          </cell>
        </row>
        <row r="496">
          <cell r="B496" t="str">
            <v>26.04.02</v>
          </cell>
          <cell r="C496" t="str">
            <v>Construction / reconstruction of culverts of internal cross-section not exceeding 0.4 m²</v>
          </cell>
          <cell r="D496" t="str">
            <v>lin. m.</v>
          </cell>
          <cell r="E496">
            <v>0</v>
          </cell>
          <cell r="F496">
            <v>1.45</v>
          </cell>
          <cell r="G496">
            <v>38</v>
          </cell>
          <cell r="H496" t="str">
            <v>n</v>
          </cell>
          <cell r="I496">
            <v>38</v>
          </cell>
          <cell r="M496">
            <v>60</v>
          </cell>
          <cell r="N496">
            <v>76.569678407350693</v>
          </cell>
          <cell r="O496">
            <v>59.77</v>
          </cell>
        </row>
        <row r="497">
          <cell r="B497" t="str">
            <v>26.04.03</v>
          </cell>
          <cell r="C497" t="str">
            <v>Construction / reconstruction of culverts of internal cross-section not exceeding 1.0m²</v>
          </cell>
          <cell r="D497" t="str">
            <v>lin. m.</v>
          </cell>
          <cell r="E497">
            <v>0</v>
          </cell>
          <cell r="F497">
            <v>1.45</v>
          </cell>
          <cell r="G497">
            <v>46</v>
          </cell>
          <cell r="H497" t="str">
            <v>n</v>
          </cell>
          <cell r="I497">
            <v>46</v>
          </cell>
          <cell r="M497">
            <v>72</v>
          </cell>
          <cell r="N497">
            <v>114.85451761102603</v>
          </cell>
          <cell r="O497">
            <v>79.7</v>
          </cell>
        </row>
        <row r="498">
          <cell r="B498" t="str">
            <v>26.04.04</v>
          </cell>
          <cell r="C498" t="str">
            <v>Construction / reconstruction of culverts of internal cross-section not exceeding 2.0m²</v>
          </cell>
          <cell r="D498" t="str">
            <v>lin. m.</v>
          </cell>
          <cell r="E498">
            <v>0</v>
          </cell>
          <cell r="F498">
            <v>1.45</v>
          </cell>
          <cell r="G498">
            <v>61</v>
          </cell>
          <cell r="H498" t="str">
            <v>n</v>
          </cell>
          <cell r="I498">
            <v>61</v>
          </cell>
        </row>
        <row r="499">
          <cell r="B499" t="str">
            <v>26.04.06</v>
          </cell>
          <cell r="C499" t="str">
            <v>Construction / reconstruction of culverts of internal cross-section not exceeding 4.0m²</v>
          </cell>
          <cell r="D499" t="str">
            <v>lin. m.</v>
          </cell>
          <cell r="E499">
            <v>0</v>
          </cell>
          <cell r="F499">
            <v>1.45</v>
          </cell>
          <cell r="G499">
            <v>85</v>
          </cell>
          <cell r="H499" t="str">
            <v>n</v>
          </cell>
          <cell r="I499">
            <v>85</v>
          </cell>
        </row>
        <row r="500">
          <cell r="B500" t="str">
            <v>26.05.01</v>
          </cell>
          <cell r="C500" t="str">
            <v>Construction / reconstruction of headwalls of stone masonry for culverts and outlets</v>
          </cell>
          <cell r="D500" t="str">
            <v>cu.m</v>
          </cell>
          <cell r="E500">
            <v>0</v>
          </cell>
          <cell r="F500">
            <v>1.45</v>
          </cell>
          <cell r="G500">
            <v>75</v>
          </cell>
          <cell r="H500" t="str">
            <v>n</v>
          </cell>
          <cell r="I500">
            <v>75</v>
          </cell>
        </row>
        <row r="501">
          <cell r="B501" t="str">
            <v>26.06</v>
          </cell>
          <cell r="C501" t="str">
            <v>Supply and placing of gabions</v>
          </cell>
        </row>
        <row r="502">
          <cell r="C502" t="str">
            <v>The works shall include the supply and placing of gabions of natural stone contained in galvanized wire mesh as indicated in relevant drawings and as directed by the Engineer, including loading, handling, transport to the execution site, unloading, storag</v>
          </cell>
        </row>
        <row r="503">
          <cell r="C503" t="str">
            <v xml:space="preserve">The unit rate shall include all materials, labour, equipment, tools and other incidental costs </v>
          </cell>
        </row>
        <row r="504">
          <cell r="C504" t="str">
            <v xml:space="preserve">required to complete the works. </v>
          </cell>
        </row>
        <row r="505">
          <cell r="C505" t="str">
            <v xml:space="preserve">Payment shall be made per cubic meter based on the measurement of volume of gabions </v>
          </cell>
        </row>
        <row r="506">
          <cell r="C506" t="str">
            <v>actually placed and approved by the Engineer.</v>
          </cell>
        </row>
        <row r="507">
          <cell r="B507" t="str">
            <v>26.06.01</v>
          </cell>
          <cell r="C507" t="str">
            <v>Supply and placing of gabions</v>
          </cell>
          <cell r="D507" t="str">
            <v>cu.m</v>
          </cell>
          <cell r="E507">
            <v>0</v>
          </cell>
          <cell r="F507">
            <v>1.45</v>
          </cell>
          <cell r="G507">
            <v>64</v>
          </cell>
          <cell r="H507" t="str">
            <v>n</v>
          </cell>
          <cell r="I507">
            <v>64</v>
          </cell>
          <cell r="M507">
            <v>102</v>
          </cell>
          <cell r="N507">
            <v>168.45329249617151</v>
          </cell>
          <cell r="O507">
            <v>14.94</v>
          </cell>
        </row>
        <row r="508">
          <cell r="B508">
            <v>3</v>
          </cell>
          <cell r="C508" t="str">
            <v>PIPES AND VALVES</v>
          </cell>
        </row>
        <row r="509">
          <cell r="B509">
            <v>30</v>
          </cell>
          <cell r="C509" t="str">
            <v>SUPPLY OF PIPES AND HYDRAULIC EQUIPMENT FOR WELLS, RESERVOIRS AND PUMPING STATIONS</v>
          </cell>
        </row>
        <row r="510">
          <cell r="B510" t="str">
            <v>30.01</v>
          </cell>
          <cell r="C510" t="str">
            <v>Supply of complete hydraulic equipment for Well No. WF-5</v>
          </cell>
        </row>
        <row r="511">
          <cell r="C511" t="str">
            <v>The works shall include the supply of all pipes, valves, fittings, puddle flanges, measuring devices and pipe supports for wells in accordance with the Technical Specifications and as listed on Drwg. No. F-W5-3.01.</v>
          </cell>
        </row>
        <row r="512">
          <cell r="C512" t="str">
            <v xml:space="preserve">Pipes and fittings shall be of steel and partly of ductile cast iron when expressly indicated in the drawing. Flanged joints shall be provided as per drawing. </v>
          </cell>
        </row>
        <row r="513">
          <cell r="C513" t="str">
            <v>All pipes, joints and hydraulic equipment shall be of pressure class PN 16.</v>
          </cell>
        </row>
        <row r="514">
          <cell r="C514" t="str">
            <v>Limit of pay item shall be as indicated on the drawing.</v>
          </cell>
        </row>
        <row r="515">
          <cell r="C515" t="str">
            <v xml:space="preserve">Supply of submersible borehole pump, pump riser pipe and surge vessel are not included in this item and shall be paid under seperate items. </v>
          </cell>
        </row>
        <row r="516">
          <cell r="C516" t="str">
            <v>The unit rate shall include all materials, labour, equipment, tools, fabrication of steel pipes and fittings and other incidental costs required to complete the works.</v>
          </cell>
        </row>
        <row r="517">
          <cell r="C517" t="str">
            <v xml:space="preserve">Payment shall be made per supply to site of complete set of equipment for well WF-5 approved by the Engineer. </v>
          </cell>
        </row>
        <row r="518">
          <cell r="B518" t="str">
            <v>30.01.01</v>
          </cell>
          <cell r="C518" t="str">
            <v>Supply of complete hydraulic equipment for Well No. WF-5</v>
          </cell>
          <cell r="D518" t="str">
            <v>pce.</v>
          </cell>
          <cell r="E518">
            <v>0</v>
          </cell>
          <cell r="F518">
            <v>1.7</v>
          </cell>
          <cell r="G518">
            <v>26650</v>
          </cell>
          <cell r="H518" t="str">
            <v>j</v>
          </cell>
          <cell r="I518">
            <v>20500</v>
          </cell>
          <cell r="K518" t="str">
            <v>ex 482</v>
          </cell>
          <cell r="M518">
            <v>13600</v>
          </cell>
          <cell r="N518">
            <v>4134.7626339969374</v>
          </cell>
          <cell r="O518">
            <v>16584.560000000001</v>
          </cell>
        </row>
        <row r="519">
          <cell r="B519" t="str">
            <v>30.02</v>
          </cell>
          <cell r="C519" t="str">
            <v>Supply of pipes and hydraulic equipment for Well No. WF-4</v>
          </cell>
        </row>
        <row r="520">
          <cell r="C520" t="str">
            <v>The works shall include the supply of all pipes, valves, fittings, puddle flanges, measuring devices and pipe supports for wells in accordance with the Technical Specifications and as listed on Drwg. No. F-W4-3.01.</v>
          </cell>
        </row>
        <row r="521">
          <cell r="C521" t="str">
            <v xml:space="preserve">Pipes and fittings shall be of steel and partly of ductile cast iron when expressly indicated in the drawing. Flanged joints shall be provided as per drawing. </v>
          </cell>
        </row>
        <row r="522">
          <cell r="C522" t="str">
            <v>All pipes, joints and hydraulic equipment shall be of pressure class PN 16.</v>
          </cell>
        </row>
        <row r="523">
          <cell r="C523" t="str">
            <v>Limit of pay item shall be as indicated on the drawing.</v>
          </cell>
        </row>
        <row r="524">
          <cell r="C524" t="str">
            <v xml:space="preserve">Supply of submersible borehole pump, pump riser pipe and surge vessel are not included in this item and shall be paid under seperate items. </v>
          </cell>
        </row>
        <row r="525">
          <cell r="C525" t="str">
            <v>The unit rate shall include all materials, labour, equipment, tools, fabrication of steel pipes and fittings and other incidental costs required to complete the works.</v>
          </cell>
          <cell r="I525">
            <v>16400</v>
          </cell>
          <cell r="K525" t="str">
            <v>ex 482</v>
          </cell>
        </row>
        <row r="526">
          <cell r="C526" t="str">
            <v xml:space="preserve">Payment shall be made per supply to site of complete set of equipment per well approved by the Engineer. </v>
          </cell>
          <cell r="I526">
            <v>15000</v>
          </cell>
          <cell r="K526" t="str">
            <v>by-pass geschätzt</v>
          </cell>
        </row>
        <row r="527">
          <cell r="B527" t="str">
            <v>30.02.01</v>
          </cell>
          <cell r="C527" t="str">
            <v>Supply of pipes and hydraulic equipment for Well No. WF-4</v>
          </cell>
          <cell r="D527" t="str">
            <v>pce.</v>
          </cell>
          <cell r="E527">
            <v>0</v>
          </cell>
          <cell r="F527">
            <v>1.7</v>
          </cell>
          <cell r="G527">
            <v>40820</v>
          </cell>
          <cell r="H527" t="str">
            <v>j</v>
          </cell>
          <cell r="I527">
            <v>31400</v>
          </cell>
          <cell r="M527">
            <v>13600</v>
          </cell>
          <cell r="N527">
            <v>4134.7626339969374</v>
          </cell>
          <cell r="O527">
            <v>16584.560000000001</v>
          </cell>
        </row>
        <row r="528">
          <cell r="B528" t="str">
            <v>30.03</v>
          </cell>
          <cell r="C528" t="str">
            <v>Supply of riser pipes and accessories for wells</v>
          </cell>
        </row>
        <row r="529">
          <cell r="C529" t="str">
            <v>The unit rate shall include the supply of riser pipes and accessories for submersible well pumps in accordance with the Technical Specifications, drawings and as directed by the Engineer.</v>
          </cell>
        </row>
        <row r="530">
          <cell r="C530" t="str">
            <v>The supplies shall comprise of:</v>
          </cell>
        </row>
        <row r="531">
          <cell r="C531" t="str">
            <v>- stainless steel riser pipes, acid treated, according to DIN 4927, with threaded joints, or Hagulit-coated steel pipes, max. pipe length 4 m</v>
          </cell>
        </row>
        <row r="532">
          <cell r="C532" t="str">
            <v>- connection piece to pump,</v>
          </cell>
        </row>
        <row r="533">
          <cell r="C533" t="str">
            <v>- connection piece to well head,</v>
          </cell>
        </row>
        <row r="534">
          <cell r="C534" t="str">
            <v>- centering devices at a spacing of 3 m,</v>
          </cell>
        </row>
        <row r="535">
          <cell r="C535" t="str">
            <v>- cable fixing devices.</v>
          </cell>
        </row>
        <row r="536">
          <cell r="C536" t="str">
            <v xml:space="preserve">The unit rate shall include all materials, labour, equipment, tools and other incidental costs required to complete the works. </v>
          </cell>
        </row>
        <row r="537">
          <cell r="C537" t="str">
            <v xml:space="preserve">Payment shall be made per linear meter of riser pipe supplied to site and approved by the Engineer. </v>
          </cell>
        </row>
        <row r="538">
          <cell r="B538" t="str">
            <v>30.03.02</v>
          </cell>
          <cell r="C538" t="str">
            <v>Supply of riser pipes and accessories DN 150 for wells, Hagulit coating</v>
          </cell>
          <cell r="D538" t="str">
            <v>lin. m.</v>
          </cell>
          <cell r="E538">
            <v>0</v>
          </cell>
          <cell r="F538">
            <v>1.7</v>
          </cell>
          <cell r="G538">
            <v>136.5</v>
          </cell>
          <cell r="H538" t="str">
            <v>j</v>
          </cell>
          <cell r="I538">
            <v>105</v>
          </cell>
          <cell r="M538">
            <v>238</v>
          </cell>
          <cell r="N538">
            <v>41.347626339969374</v>
          </cell>
          <cell r="O538">
            <v>295.63</v>
          </cell>
        </row>
        <row r="539">
          <cell r="B539" t="str">
            <v>30.11</v>
          </cell>
          <cell r="C539" t="str">
            <v>Supply of pipes and hydraulic equipment for NTLZ Reservoir and Pumping Station</v>
          </cell>
        </row>
        <row r="540">
          <cell r="C540" t="str">
            <v>The works shall include the supply of all pipes, fittings, puddle flanges, hydraulic equipment, valves, measuring devices and pipe supports for reservoirs in accordance with the Technical Specifications and as listed on Drawings No. NTLZ-3.01 and -3.02 un</v>
          </cell>
        </row>
        <row r="541">
          <cell r="C541" t="str">
            <v xml:space="preserve">Pipes and fittings shall be of steel and partly of ductile cast iron when expressly indicated in the drawing. Flanged joints shall be provided as per drawing. </v>
          </cell>
        </row>
        <row r="542">
          <cell r="C542" t="str">
            <v>All pipes, joints and hydraulic equipment shall be of pressure class PN 16.</v>
          </cell>
        </row>
        <row r="543">
          <cell r="C543" t="str">
            <v>Limit of pay item shall be as indicated on the drawings.</v>
          </cell>
        </row>
        <row r="544">
          <cell r="C544" t="str">
            <v>The unit rate shall include all materials, labour, equipment, tools, fabrication of steel pipes and fittings and other incidental costs required to complete the works.</v>
          </cell>
        </row>
        <row r="545">
          <cell r="C545" t="str">
            <v xml:space="preserve">Payment shall be made per supply to site of complete set of equipment per reservoir approved by the Engineer. </v>
          </cell>
        </row>
        <row r="546">
          <cell r="B546" t="str">
            <v>30.11.01</v>
          </cell>
          <cell r="C546" t="str">
            <v>Supply of pipes and hydraulic equipment for NTLZ Reservoir and Pumping Station</v>
          </cell>
          <cell r="D546" t="str">
            <v>pce.</v>
          </cell>
          <cell r="E546">
            <v>0</v>
          </cell>
          <cell r="F546">
            <v>1.7</v>
          </cell>
          <cell r="G546">
            <v>62987.118685121102</v>
          </cell>
          <cell r="H546" t="str">
            <v>j</v>
          </cell>
          <cell r="I546">
            <v>48451.629757785464</v>
          </cell>
        </row>
        <row r="547">
          <cell r="B547" t="str">
            <v>30.12</v>
          </cell>
          <cell r="C547" t="str">
            <v>Supply of pipes and hydraulic equipment for NTHZ Reservoir</v>
          </cell>
        </row>
        <row r="548">
          <cell r="C548" t="str">
            <v>The works shall include the supply of all pipes, fittings, puddle flanges, hydraulic equipment, measuring devices and pipe supports for reservoirs in accordance with the Technical Specifications and as listed on Drawings No. NTHZ-3.01 and -3.02 unless ext</v>
          </cell>
        </row>
        <row r="549">
          <cell r="C549" t="str">
            <v xml:space="preserve">Pipes and fittings shall be of steel and partly of ductile cast iron when expressly indicated in the drawing. Flanged joints shall be provided as per drawing. </v>
          </cell>
        </row>
        <row r="550">
          <cell r="C550" t="str">
            <v>All pipes, joints and hydraulic equipment shall be of pressure class PN 16.</v>
          </cell>
        </row>
        <row r="551">
          <cell r="C551" t="str">
            <v>Limit of pay item shall be as indicated on the drawings.</v>
          </cell>
        </row>
        <row r="552">
          <cell r="C552" t="str">
            <v>The unit rate shall include all materials, labour, equipment, tools, fabrication of steel pipes and fittings and other incidental costs required to complete the works.</v>
          </cell>
        </row>
        <row r="553">
          <cell r="C553" t="str">
            <v xml:space="preserve">Payment shall be made per supply to site of complete set of equipment per reservoir approved by the Engineer. </v>
          </cell>
        </row>
        <row r="554">
          <cell r="B554" t="str">
            <v>30.12.01</v>
          </cell>
          <cell r="C554" t="str">
            <v>Supply of pipes and hydraulic equipment for NTHZ Reservoir</v>
          </cell>
          <cell r="D554" t="str">
            <v>pce.</v>
          </cell>
          <cell r="E554">
            <v>0</v>
          </cell>
          <cell r="F554">
            <v>1.7</v>
          </cell>
          <cell r="G554">
            <v>13090.235294117649</v>
          </cell>
          <cell r="H554" t="str">
            <v>j</v>
          </cell>
          <cell r="I554">
            <v>10069.411764705883</v>
          </cell>
        </row>
        <row r="555">
          <cell r="B555" t="str">
            <v>30.13</v>
          </cell>
          <cell r="C555" t="str">
            <v>Supply of pipes and hydraulic equipment for OTLZ Reservoir</v>
          </cell>
        </row>
        <row r="556">
          <cell r="C556" t="str">
            <v>The works shall be as described under Item 30.11, but according to Drawings No. OTLZ-3.01 and -3.02.</v>
          </cell>
        </row>
        <row r="557">
          <cell r="C557" t="str">
            <v xml:space="preserve">Pipes and fittings shall be of steel and partly of ductile cast iron when expressly indicated in the drawing. Flanged joints shall be provided as per drawing. </v>
          </cell>
        </row>
        <row r="558">
          <cell r="C558" t="str">
            <v>All pipes, joints and hydraulic equipment shall be of pressure class PN 16.</v>
          </cell>
        </row>
        <row r="559">
          <cell r="C559" t="str">
            <v>Limit of pay item shall be as indicated on the drawings.</v>
          </cell>
        </row>
        <row r="560">
          <cell r="C560" t="str">
            <v>The unit rate shall include all materials, labour, equipment, tools, fabrication of steel pipes and fittings and other incidental costs required to complete the works.</v>
          </cell>
        </row>
        <row r="561">
          <cell r="C561" t="str">
            <v xml:space="preserve">Payment shall be made per supply to site of complete set of equipment per reservoir approved by the Engineer. </v>
          </cell>
        </row>
        <row r="562">
          <cell r="B562" t="str">
            <v>30.13.01</v>
          </cell>
          <cell r="C562" t="str">
            <v>Supply of pipes and hydraulic equipment for OTLZ Reservoir</v>
          </cell>
          <cell r="D562" t="str">
            <v>pce.</v>
          </cell>
          <cell r="E562">
            <v>0</v>
          </cell>
          <cell r="F562">
            <v>1.7</v>
          </cell>
          <cell r="G562">
            <v>30335.792387543261</v>
          </cell>
          <cell r="H562" t="str">
            <v>j</v>
          </cell>
          <cell r="I562">
            <v>23335.224913494814</v>
          </cell>
        </row>
        <row r="563">
          <cell r="B563">
            <v>31</v>
          </cell>
          <cell r="C563" t="str">
            <v>INSTALLATION OF PIPES AND HYDRAULIC EQUIPMENT FOR WELLS, RESERVOIRS AND PUMPING STATIONS</v>
          </cell>
        </row>
        <row r="564">
          <cell r="B564" t="str">
            <v>31.01</v>
          </cell>
          <cell r="C564" t="str">
            <v>Installation of pipes and hydraulic equipment for Well No. WF-5</v>
          </cell>
        </row>
        <row r="565">
          <cell r="C565" t="str">
            <v>The works shall include the complete installation of all pipes, valves, fittings, measuring devices, pipe supports, etc. as described in item 30.01 incl. connection to well head for the well in accordance with the Technical Specifications and Drwg. No. F-</v>
          </cell>
        </row>
        <row r="566">
          <cell r="C566" t="str">
            <v>Also included in the works is the execution of hydrostatic pressure test, adjustment of flow as directed, flushing and disinfection in accordance with EN 805 and the Technical Specifications.</v>
          </cell>
        </row>
        <row r="567">
          <cell r="C567" t="str">
            <v xml:space="preserve">The unit rate shall include all materials, labour, equipment, tools, and other incidental costs required to complete the installation works. </v>
          </cell>
        </row>
        <row r="568">
          <cell r="C568" t="str">
            <v>Payment shall be made as a lump sum for the complete installation of pipes, fittings, hydraulic equipment, operational and as approved by the Engineer.</v>
          </cell>
        </row>
        <row r="569">
          <cell r="B569" t="str">
            <v>31.01.01</v>
          </cell>
          <cell r="C569" t="str">
            <v>Installation of pipes and hydraulic equipment for Well No. WF-5</v>
          </cell>
          <cell r="D569" t="str">
            <v>pce.</v>
          </cell>
          <cell r="E569">
            <v>0</v>
          </cell>
          <cell r="F569">
            <v>1.45</v>
          </cell>
          <cell r="G569">
            <v>14349.999999999998</v>
          </cell>
          <cell r="H569" t="str">
            <v>n</v>
          </cell>
          <cell r="I569">
            <v>14349.999999999998</v>
          </cell>
          <cell r="M569">
            <v>2400</v>
          </cell>
          <cell r="N569">
            <v>3062.7871362940273</v>
          </cell>
          <cell r="O569">
            <v>7560</v>
          </cell>
        </row>
        <row r="570">
          <cell r="B570" t="str">
            <v>31.02</v>
          </cell>
          <cell r="C570" t="str">
            <v>Installation of pipes and hydraulic equipment for Well No. WF-4</v>
          </cell>
        </row>
        <row r="571">
          <cell r="C571" t="str">
            <v>The works shall include the complete installation of all pipes, valves, fittings, measuring devices, pipe supports, etc. as described in item 30.02 incl. connection to well head for the well in accordance with the Technical Specifications and Drwg. No. F-</v>
          </cell>
        </row>
        <row r="572">
          <cell r="C572" t="str">
            <v>Also included in the works is the execution of hydrostatic pressure test, adjustment of flow as directed, flushing and disinfection in accordance with EN 805 and the Technical Specifications.</v>
          </cell>
        </row>
        <row r="573">
          <cell r="C573" t="str">
            <v xml:space="preserve">The unit rate shall include all materials, labour, equipment, tools, and other incidental costs required to complete the installation works. </v>
          </cell>
        </row>
        <row r="574">
          <cell r="C574" t="str">
            <v>Payment shall be made as a lump sum for the complete installation of pipes, fittings, hydraulic equipment, operational and as approved by the Engineer.</v>
          </cell>
        </row>
        <row r="575">
          <cell r="B575" t="str">
            <v>31.02.01</v>
          </cell>
          <cell r="C575" t="str">
            <v>Installation of pipes and hydraulic equipment for Well No. WF-4</v>
          </cell>
          <cell r="D575" t="str">
            <v>pce.</v>
          </cell>
          <cell r="E575">
            <v>0</v>
          </cell>
          <cell r="F575">
            <v>1.45</v>
          </cell>
          <cell r="G575">
            <v>21980</v>
          </cell>
          <cell r="H575" t="str">
            <v>n</v>
          </cell>
          <cell r="I575">
            <v>21980</v>
          </cell>
        </row>
        <row r="576">
          <cell r="B576" t="str">
            <v>31.03</v>
          </cell>
          <cell r="C576" t="str">
            <v>Installation of riser pipes, cables  and accessories for wells</v>
          </cell>
        </row>
        <row r="577">
          <cell r="C577" t="str">
            <v>The works shall include the installation of riser pipes and accessories as described under item 30.03, together with power and control cables, incl. connection of risers to pumps and existing well heads, jointing of cables and passing thru existing well h</v>
          </cell>
        </row>
        <row r="578">
          <cell r="C578" t="str">
            <v>Also included in the works is the execution of hydrostatic pressure test, flushing and disinfection in accordance with EN 805 and the Technical Specifications.</v>
          </cell>
        </row>
        <row r="579">
          <cell r="C579" t="str">
            <v xml:space="preserve">The unit rate shall include all materials, labour, equipment, tools, and other incidental costs required to complete the installation works. </v>
          </cell>
        </row>
        <row r="580">
          <cell r="C580" t="str">
            <v>Payment shall be made per linear meter of riser pipe installed, operational and approved by the Engineer. Separate payment is made for the installation of the pumps.</v>
          </cell>
        </row>
        <row r="581">
          <cell r="B581" t="str">
            <v>31.03.02</v>
          </cell>
          <cell r="C581" t="str">
            <v>Installation of riser pipes of DN 150 and accessories of any material and of submersible cables for wells</v>
          </cell>
          <cell r="D581" t="str">
            <v>lin. m.</v>
          </cell>
          <cell r="E581">
            <v>0</v>
          </cell>
          <cell r="F581">
            <v>1.45</v>
          </cell>
          <cell r="G581">
            <v>36.75</v>
          </cell>
          <cell r="H581" t="str">
            <v>n</v>
          </cell>
          <cell r="I581">
            <v>36.75</v>
          </cell>
          <cell r="M581">
            <v>132</v>
          </cell>
          <cell r="N581">
            <v>50.535987748851454</v>
          </cell>
          <cell r="O581">
            <v>236.25</v>
          </cell>
        </row>
        <row r="582">
          <cell r="B582" t="str">
            <v>31.11</v>
          </cell>
          <cell r="C582" t="str">
            <v>Installation of pipes and hydraulic equipment for NTLZ Reservoir and Pumping Station</v>
          </cell>
        </row>
        <row r="583">
          <cell r="C583" t="str">
            <v>The works shall include the complete installation of all pipes, valves, fittings, measuring devices, pipe supports, etc. as described in item 30.11 in accordance with the Technical Specifications and Drawings No. NTLZ-3.01 and -3.02.</v>
          </cell>
        </row>
        <row r="584">
          <cell r="C584" t="str">
            <v>Also included in the works is the execution of hydrostatic pressure test, flushing and disinfection in accordance with EN 805 and the Technical Specifications.</v>
          </cell>
        </row>
        <row r="585">
          <cell r="C585" t="str">
            <v xml:space="preserve">The unit rate shall include all materials, labour, equipment, tools, and other incidental costs required to complete the installation works. </v>
          </cell>
        </row>
        <row r="586">
          <cell r="C586" t="str">
            <v>Payment shall be made as a lump sum for the complete installation of pipes, fittings, hydraulic equipment, etc. per reservoir, operational and as approved by the Engineer.</v>
          </cell>
        </row>
        <row r="587">
          <cell r="B587" t="str">
            <v>31.11.01</v>
          </cell>
          <cell r="C587" t="str">
            <v>Installation of pipes and hydraulic equipment for NTLZ Reservoir and Pumping Station</v>
          </cell>
          <cell r="D587" t="str">
            <v>pce.</v>
          </cell>
          <cell r="E587">
            <v>0</v>
          </cell>
          <cell r="F587">
            <v>1.45</v>
          </cell>
          <cell r="G587">
            <v>51692.876713995931</v>
          </cell>
          <cell r="H587" t="str">
            <v>j</v>
          </cell>
          <cell r="I587">
            <v>39763.75131845841</v>
          </cell>
        </row>
        <row r="588">
          <cell r="B588" t="str">
            <v>31.12</v>
          </cell>
          <cell r="C588" t="str">
            <v>Installation of pipes and hydraulic equipment for NTHZ Reservoir</v>
          </cell>
        </row>
        <row r="589">
          <cell r="C589" t="str">
            <v>The works shall include the complete installation of all pipes, valves, fittings, measuring devices, pipe supports, etc. as described in item 30.12 in accordance with the Technical Specifications and Drawings No. NTHZ-3.01 and -3.02.</v>
          </cell>
        </row>
        <row r="590">
          <cell r="C590" t="str">
            <v>Also included in the works is the execution of hydrostatic pressure test, flushing and disinfection in accordance with EN 805 and the Technical Specifications.</v>
          </cell>
        </row>
        <row r="591">
          <cell r="C591" t="str">
            <v xml:space="preserve">The unit rate shall include all materials, labour, equipment, tools, and other incidental costs required to complete the installation works. </v>
          </cell>
        </row>
        <row r="592">
          <cell r="C592" t="str">
            <v>Payment shall be made as a lump sum for the complete installation of pipes, fittings, hydraulic equipment, etc. per reservoir, operational and as approved by the Engineer.</v>
          </cell>
        </row>
        <row r="593">
          <cell r="B593" t="str">
            <v>31.12.01</v>
          </cell>
          <cell r="C593" t="str">
            <v xml:space="preserve">Installation of pipes and hydraulic equipment for NTHZ Reservoir </v>
          </cell>
          <cell r="D593" t="str">
            <v>pce.</v>
          </cell>
          <cell r="E593">
            <v>0</v>
          </cell>
          <cell r="F593">
            <v>1.45</v>
          </cell>
          <cell r="G593">
            <v>10743.020689655172</v>
          </cell>
          <cell r="H593" t="str">
            <v>j</v>
          </cell>
          <cell r="I593">
            <v>8263.8620689655163</v>
          </cell>
        </row>
        <row r="594">
          <cell r="B594" t="str">
            <v>31.13</v>
          </cell>
          <cell r="C594" t="str">
            <v>Installation of pipes and hydraulic equipment for OTLZ Reservoir</v>
          </cell>
        </row>
        <row r="595">
          <cell r="C595" t="str">
            <v>The works shall include the complete installation of all pipes, valves, fittings, measuring devices, pipe supports, etc. as described in item 30.12 in accordance with the Technical Specifications and Drawings No. OTLZ-3.01 and -3.02.</v>
          </cell>
        </row>
        <row r="596">
          <cell r="C596" t="str">
            <v>Also included in the works is the execution of hydrostatic pressure test, flushing and disinfection in accordance with EN 805 and the Technical Specifications.</v>
          </cell>
        </row>
        <row r="597">
          <cell r="C597" t="str">
            <v xml:space="preserve">The unit rate shall include all materials, labour, equipment, tools, and other incidental costs required to complete the installation works. </v>
          </cell>
        </row>
        <row r="598">
          <cell r="C598" t="str">
            <v>Payment shall be made as a lump sum for the complete installation of pipes, fittings, hydraulic equipment, etc. per individual reesrvoir, operational and as approved by the Engineer.</v>
          </cell>
        </row>
        <row r="599">
          <cell r="B599" t="str">
            <v>31.13.01</v>
          </cell>
          <cell r="C599" t="str">
            <v xml:space="preserve">Installation of pipes and hydraulic equipment for OTLZ Reservoir </v>
          </cell>
          <cell r="D599" t="str">
            <v>pce.</v>
          </cell>
          <cell r="E599">
            <v>0</v>
          </cell>
          <cell r="F599">
            <v>1.45</v>
          </cell>
          <cell r="G599">
            <v>24896.270993914808</v>
          </cell>
          <cell r="H599" t="str">
            <v>j</v>
          </cell>
          <cell r="I599">
            <v>19150.977687626775</v>
          </cell>
        </row>
        <row r="600">
          <cell r="B600" t="str">
            <v>32</v>
          </cell>
          <cell r="C600" t="str">
            <v>SUPPLY OF PIPES AND FITTINGS OF THERMOPLASTIC MATERIAL</v>
          </cell>
        </row>
        <row r="601">
          <cell r="B601" t="str">
            <v>32.01</v>
          </cell>
          <cell r="C601" t="str">
            <v xml:space="preserve">Supply of PE Pipes                                                                                  </v>
          </cell>
        </row>
        <row r="602">
          <cell r="C602" t="str">
            <v xml:space="preserve">The unit rate shall include the supply of PE pipes according to EN 12201, including EF-couplers for OD£ 180 and including transport, unloading, handling, storage at storage sites in accordance with the manufacturers instructions and good workmanship, all </v>
          </cell>
        </row>
        <row r="603">
          <cell r="C603" t="str">
            <v xml:space="preserve">All joints shall be executed as follows: OD£ 180mm by electro-fusion couplers, OD &gt; 180mm by butt welding. Factory length according to Specifications. </v>
          </cell>
        </row>
        <row r="604">
          <cell r="C604" t="str">
            <v>Supply of electro-fusion couplers shall be included in the supply of PE pipes.</v>
          </cell>
        </row>
        <row r="605">
          <cell r="C605" t="str">
            <v>The unit rate shall include all material, labour, equipment, tools and other incidental costs required to complete the works.</v>
          </cell>
        </row>
        <row r="606">
          <cell r="C606" t="str">
            <v>Payment shall be made per linear meter based on the useful length of the pipe.</v>
          </cell>
        </row>
        <row r="607">
          <cell r="B607" t="str">
            <v>32.01.02</v>
          </cell>
          <cell r="C607" t="str">
            <v>Supply of PE 100 pipes, OD25, PN16, SDR11 in 100m coils</v>
          </cell>
          <cell r="D607" t="str">
            <v>lin.m</v>
          </cell>
          <cell r="E607">
            <v>0</v>
          </cell>
          <cell r="F607">
            <v>1.7</v>
          </cell>
          <cell r="G607">
            <v>0.82913999999999988</v>
          </cell>
          <cell r="H607" t="str">
            <v>j</v>
          </cell>
          <cell r="I607">
            <v>0.63779999999999992</v>
          </cell>
          <cell r="K607">
            <v>1.0629999999999999</v>
          </cell>
          <cell r="L607" t="str">
            <v>Ex Raab Karcher</v>
          </cell>
          <cell r="M607">
            <v>1.2</v>
          </cell>
          <cell r="N607">
            <v>3.0627871362940273</v>
          </cell>
          <cell r="O607">
            <v>0.95</v>
          </cell>
        </row>
        <row r="608">
          <cell r="B608" t="str">
            <v>32.01.03</v>
          </cell>
          <cell r="C608" t="str">
            <v>Supply of PE 100 pipes, OD32, PN16, SDR11 in 100m coils</v>
          </cell>
          <cell r="D608" t="str">
            <v>lin.m</v>
          </cell>
          <cell r="E608">
            <v>0</v>
          </cell>
          <cell r="F608">
            <v>1.7</v>
          </cell>
          <cell r="G608">
            <v>1.3431599999999999</v>
          </cell>
          <cell r="H608" t="str">
            <v>j</v>
          </cell>
          <cell r="I608">
            <v>1.0331999999999999</v>
          </cell>
          <cell r="K608">
            <v>1.722</v>
          </cell>
          <cell r="L608" t="str">
            <v>Ex Raab Karcher</v>
          </cell>
          <cell r="M608">
            <v>1.8</v>
          </cell>
          <cell r="N608">
            <v>3.8284839203675345</v>
          </cell>
          <cell r="O608">
            <v>1.56</v>
          </cell>
        </row>
        <row r="609">
          <cell r="B609" t="str">
            <v>32.01.10</v>
          </cell>
          <cell r="C609" t="str">
            <v>Supply of PE 100 pipes, OD63, PN16, SDR11 in 100m coils</v>
          </cell>
          <cell r="D609" t="str">
            <v>lin.m</v>
          </cell>
          <cell r="E609">
            <v>0</v>
          </cell>
          <cell r="F609">
            <v>1.7</v>
          </cell>
          <cell r="G609">
            <v>4.8367800000000001</v>
          </cell>
          <cell r="H609" t="str">
            <v>j</v>
          </cell>
          <cell r="I609">
            <v>3.7205999999999997</v>
          </cell>
          <cell r="K609">
            <v>6.2009999999999996</v>
          </cell>
          <cell r="L609" t="str">
            <v>Ex Raab Karcher</v>
          </cell>
          <cell r="M609">
            <v>6.6</v>
          </cell>
          <cell r="N609">
            <v>9.1883614088820824</v>
          </cell>
          <cell r="O609">
            <v>6.75</v>
          </cell>
        </row>
        <row r="610">
          <cell r="B610" t="str">
            <v>32.01.13</v>
          </cell>
          <cell r="C610" t="str">
            <v>Supply of PE 100 pipes, OD90, PN10, SDR17 in 100m coils</v>
          </cell>
          <cell r="D610" t="str">
            <v>lin.m</v>
          </cell>
          <cell r="E610">
            <v>0</v>
          </cell>
          <cell r="F610">
            <v>1.7</v>
          </cell>
          <cell r="G610">
            <v>6.7438800000000008</v>
          </cell>
          <cell r="H610" t="str">
            <v>j</v>
          </cell>
          <cell r="I610">
            <v>5.1876000000000007</v>
          </cell>
          <cell r="K610">
            <v>8.6460000000000008</v>
          </cell>
          <cell r="L610" t="str">
            <v>Ex Raab Karcher</v>
          </cell>
          <cell r="M610">
            <v>10</v>
          </cell>
          <cell r="N610">
            <v>13.782542113323123</v>
          </cell>
          <cell r="O610">
            <v>19.57</v>
          </cell>
        </row>
        <row r="611">
          <cell r="B611" t="str">
            <v>32.01.14</v>
          </cell>
          <cell r="C611" t="str">
            <v>Supply of PE 100 pipes, OD90, PN16, SDR11 in pieces 12m</v>
          </cell>
          <cell r="D611" t="str">
            <v>lin.m</v>
          </cell>
          <cell r="E611">
            <v>0</v>
          </cell>
          <cell r="F611">
            <v>1.7</v>
          </cell>
          <cell r="G611">
            <v>9.86388</v>
          </cell>
          <cell r="H611" t="str">
            <v>j</v>
          </cell>
          <cell r="I611">
            <v>7.5876000000000001</v>
          </cell>
          <cell r="K611">
            <v>12.646000000000001</v>
          </cell>
          <cell r="L611" t="str">
            <v>Ex Raab Karcher</v>
          </cell>
        </row>
        <row r="612">
          <cell r="B612" t="str">
            <v>32.01.15</v>
          </cell>
          <cell r="C612" t="str">
            <v>Supply of PE 100 pipes, OD110, PN10, SDR17 in 100m coils</v>
          </cell>
          <cell r="D612" t="str">
            <v>lin.m</v>
          </cell>
          <cell r="E612">
            <v>0</v>
          </cell>
          <cell r="F612">
            <v>1.7</v>
          </cell>
          <cell r="G612">
            <v>10.09632</v>
          </cell>
          <cell r="H612" t="str">
            <v>j</v>
          </cell>
          <cell r="I612">
            <v>7.7664</v>
          </cell>
          <cell r="K612">
            <v>12.944000000000001</v>
          </cell>
          <cell r="L612" t="str">
            <v>Ex Raab Karcher</v>
          </cell>
          <cell r="M612">
            <v>15</v>
          </cell>
          <cell r="N612">
            <v>16.845329249617151</v>
          </cell>
          <cell r="O612">
            <v>30.87</v>
          </cell>
        </row>
        <row r="613">
          <cell r="B613" t="str">
            <v>32.01.16</v>
          </cell>
          <cell r="C613" t="str">
            <v>Supply of PE 100 pipes, OD110, PN16, SDR11 in pieces 12m</v>
          </cell>
          <cell r="D613" t="str">
            <v>lin.m</v>
          </cell>
          <cell r="E613">
            <v>0</v>
          </cell>
          <cell r="F613">
            <v>1.7</v>
          </cell>
          <cell r="G613">
            <v>14.38632</v>
          </cell>
          <cell r="H613" t="str">
            <v>j</v>
          </cell>
          <cell r="I613">
            <v>11.0664</v>
          </cell>
          <cell r="K613">
            <v>18.443999999999999</v>
          </cell>
          <cell r="L613" t="str">
            <v>Ex Raab Karcher</v>
          </cell>
        </row>
        <row r="614">
          <cell r="B614" t="str">
            <v>32.01.21</v>
          </cell>
          <cell r="C614" t="str">
            <v>Supply of PE 100 pipes, OD160, PN10, SDR17 in pieces 12m</v>
          </cell>
          <cell r="D614" t="str">
            <v>lin.m</v>
          </cell>
          <cell r="E614">
            <v>0</v>
          </cell>
          <cell r="F614">
            <v>1.7</v>
          </cell>
          <cell r="G614">
            <v>24.115000000000002</v>
          </cell>
          <cell r="H614" t="str">
            <v>j</v>
          </cell>
          <cell r="I614">
            <v>18.55</v>
          </cell>
          <cell r="K614">
            <v>30.916666666666668</v>
          </cell>
          <cell r="L614" t="str">
            <v>Ex Raab Karcher</v>
          </cell>
        </row>
        <row r="615">
          <cell r="B615" t="str">
            <v>32.01.23</v>
          </cell>
          <cell r="C615" t="str">
            <v>Supply of PE 100 pipes, OD180, PN10, SDR17 in pieces 12m</v>
          </cell>
          <cell r="D615" t="str">
            <v>lin.m</v>
          </cell>
          <cell r="E615">
            <v>0</v>
          </cell>
          <cell r="F615">
            <v>1.7</v>
          </cell>
          <cell r="G615">
            <v>30.049499999999998</v>
          </cell>
          <cell r="H615" t="str">
            <v>j</v>
          </cell>
          <cell r="I615">
            <v>23.114999999999998</v>
          </cell>
          <cell r="K615">
            <v>38.524999999999999</v>
          </cell>
          <cell r="L615" t="str">
            <v>Ex Raab Karcher</v>
          </cell>
          <cell r="M615">
            <v>37</v>
          </cell>
          <cell r="N615">
            <v>50.535987748851454</v>
          </cell>
          <cell r="O615">
            <v>75.69</v>
          </cell>
        </row>
        <row r="616">
          <cell r="B616" t="str">
            <v>32.01.24</v>
          </cell>
          <cell r="C616" t="str">
            <v>Supply of PE 100 pipes, OD180, PN16, SDR11 in pieces 12m</v>
          </cell>
          <cell r="D616" t="str">
            <v>lin.m</v>
          </cell>
          <cell r="E616">
            <v>0</v>
          </cell>
          <cell r="F616">
            <v>1.7</v>
          </cell>
          <cell r="G616">
            <v>42.139499999999998</v>
          </cell>
          <cell r="H616" t="str">
            <v>j</v>
          </cell>
          <cell r="I616">
            <v>32.414999999999999</v>
          </cell>
          <cell r="K616">
            <v>54.024999999999999</v>
          </cell>
          <cell r="L616" t="str">
            <v>Ex Raab Karcher</v>
          </cell>
        </row>
        <row r="617">
          <cell r="B617" t="str">
            <v>32.01.27</v>
          </cell>
          <cell r="C617" t="str">
            <v>Supply of PE 100 pipes, OD225, PN10, SDR17 in pieces 12m</v>
          </cell>
          <cell r="D617" t="str">
            <v>lin.m</v>
          </cell>
          <cell r="E617">
            <v>0</v>
          </cell>
          <cell r="F617">
            <v>1.7</v>
          </cell>
          <cell r="G617">
            <v>40.56</v>
          </cell>
          <cell r="H617" t="str">
            <v>j</v>
          </cell>
          <cell r="I617">
            <v>31.2</v>
          </cell>
          <cell r="K617">
            <v>52</v>
          </cell>
          <cell r="L617" t="str">
            <v>Ex Raab Karcher</v>
          </cell>
          <cell r="M617">
            <v>58</v>
          </cell>
          <cell r="N617">
            <v>65.849923430321596</v>
          </cell>
          <cell r="O617">
            <v>117.65</v>
          </cell>
        </row>
        <row r="618">
          <cell r="B618" t="str">
            <v>32.01.28</v>
          </cell>
          <cell r="C618" t="str">
            <v>Supply of PE 100 pipes, OD225, PN16, SDR11 in pieces 12m</v>
          </cell>
          <cell r="D618" t="str">
            <v>lin.m</v>
          </cell>
          <cell r="E618">
            <v>0</v>
          </cell>
          <cell r="F618">
            <v>1.7</v>
          </cell>
          <cell r="G618">
            <v>59.67</v>
          </cell>
          <cell r="H618" t="str">
            <v>j</v>
          </cell>
          <cell r="I618">
            <v>45.9</v>
          </cell>
          <cell r="K618">
            <v>76.5</v>
          </cell>
          <cell r="L618" t="str">
            <v>Ex Raab Karcher</v>
          </cell>
          <cell r="M618">
            <v>85</v>
          </cell>
          <cell r="N618">
            <v>70.444104134762625</v>
          </cell>
          <cell r="O618">
            <v>130.41</v>
          </cell>
        </row>
        <row r="619">
          <cell r="B619" t="str">
            <v>32.01.31</v>
          </cell>
          <cell r="C619" t="str">
            <v>Supply of PE 100 pipes, OD280, PN10, SDR17 in pieces 12m</v>
          </cell>
          <cell r="D619" t="str">
            <v>lin.m</v>
          </cell>
          <cell r="E619">
            <v>0</v>
          </cell>
          <cell r="F619">
            <v>1.7</v>
          </cell>
          <cell r="G619">
            <v>62.400000000000006</v>
          </cell>
          <cell r="H619" t="str">
            <v>j</v>
          </cell>
          <cell r="I619">
            <v>48</v>
          </cell>
          <cell r="K619">
            <v>80</v>
          </cell>
          <cell r="L619" t="str">
            <v>Ex Raab Karcher</v>
          </cell>
          <cell r="M619">
            <v>89</v>
          </cell>
          <cell r="N619">
            <v>94.946401225114855</v>
          </cell>
          <cell r="O619">
            <v>148.29</v>
          </cell>
        </row>
        <row r="620">
          <cell r="B620" t="str">
            <v>32.01.32</v>
          </cell>
          <cell r="C620" t="str">
            <v>Supply of PE 100 pipes, OD280, PN16, SDR11 in pieces 12m</v>
          </cell>
          <cell r="D620" t="str">
            <v>lin.m</v>
          </cell>
          <cell r="E620">
            <v>0</v>
          </cell>
          <cell r="F620">
            <v>1.7</v>
          </cell>
          <cell r="G620">
            <v>92.04</v>
          </cell>
          <cell r="H620" t="str">
            <v>j</v>
          </cell>
          <cell r="I620">
            <v>70.8</v>
          </cell>
          <cell r="K620">
            <v>118</v>
          </cell>
          <cell r="L620" t="str">
            <v>Ex Raab Karcher</v>
          </cell>
        </row>
        <row r="621">
          <cell r="B621" t="str">
            <v>32.01.35</v>
          </cell>
          <cell r="C621" t="str">
            <v>Supply of PE 100 pipes, OD355, PN10, SDR17 in pieces 12m</v>
          </cell>
          <cell r="D621" t="str">
            <v>lin.m</v>
          </cell>
          <cell r="E621">
            <v>0</v>
          </cell>
          <cell r="F621">
            <v>1.7</v>
          </cell>
          <cell r="G621">
            <v>100.61999999999999</v>
          </cell>
          <cell r="H621" t="str">
            <v>j</v>
          </cell>
          <cell r="I621">
            <v>77.399999999999991</v>
          </cell>
          <cell r="K621">
            <v>129</v>
          </cell>
          <cell r="L621" t="str">
            <v>Ex Raab Karcher</v>
          </cell>
        </row>
        <row r="622">
          <cell r="B622" t="str">
            <v>32.01.39</v>
          </cell>
          <cell r="C622" t="str">
            <v>Supply of PE 100 pipes, OD450, PN10, SDR17 in pieces 12m</v>
          </cell>
          <cell r="D622" t="str">
            <v>lin.m</v>
          </cell>
          <cell r="E622">
            <v>0</v>
          </cell>
          <cell r="F622">
            <v>1.7</v>
          </cell>
          <cell r="G622">
            <v>140.4</v>
          </cell>
          <cell r="H622" t="str">
            <v>j</v>
          </cell>
          <cell r="I622">
            <v>108</v>
          </cell>
          <cell r="K622">
            <v>180</v>
          </cell>
          <cell r="L622" t="str">
            <v>Estimate</v>
          </cell>
        </row>
        <row r="623">
          <cell r="B623" t="str">
            <v>32.03</v>
          </cell>
          <cell r="C623" t="str">
            <v>Supply of 22° bends, PE</v>
          </cell>
        </row>
        <row r="624">
          <cell r="C624" t="str">
            <v>The unit rate shall include the supply of  22° bends of PE according to according to EN 12201, including EF-couplers for OD£ 180 and including transport, unloading, handling, storage at storage sites in accordance with  the manufacturers instructions  and</v>
          </cell>
        </row>
        <row r="625">
          <cell r="C625" t="str">
            <v xml:space="preserve">All joints shall be executed as follows: OD£ 180mm by electro-fusion couplers, OD &gt; 180mm by butt welding. Factory length according to Specifications. </v>
          </cell>
        </row>
        <row r="626">
          <cell r="C626" t="str">
            <v>Supply of electro-fusion couplers shall be included in the below listed supply items for OD&lt;=180.</v>
          </cell>
        </row>
        <row r="627">
          <cell r="C627" t="str">
            <v>The unit rate shall include all material, labour, equipment, tools and other incidental costs required to complete the works.</v>
          </cell>
        </row>
        <row r="628">
          <cell r="C628" t="str">
            <v>Payment shall be made per piece.</v>
          </cell>
        </row>
        <row r="629">
          <cell r="B629" t="str">
            <v>32.03.35</v>
          </cell>
          <cell r="C629" t="str">
            <v>Supply of 22° bend, PE 100, OD355, PN10 SDR17</v>
          </cell>
          <cell r="D629" t="str">
            <v>pce.</v>
          </cell>
          <cell r="E629">
            <v>0</v>
          </cell>
          <cell r="F629">
            <v>1.7</v>
          </cell>
          <cell r="G629">
            <v>377</v>
          </cell>
          <cell r="H629" t="str">
            <v>j</v>
          </cell>
          <cell r="I629">
            <v>290</v>
          </cell>
          <cell r="K629">
            <v>580</v>
          </cell>
          <cell r="L629" t="str">
            <v>Ex Simona</v>
          </cell>
        </row>
        <row r="630">
          <cell r="B630" t="str">
            <v>32.04</v>
          </cell>
          <cell r="C630" t="str">
            <v>Supply of 30° bends, PE</v>
          </cell>
        </row>
        <row r="631">
          <cell r="C631" t="str">
            <v xml:space="preserve">The works shall be as described under item 32.03, but for 30° bends of PE according to EN12201 and including EF-couplers for OD&lt;= 180. </v>
          </cell>
        </row>
        <row r="632">
          <cell r="C632" t="str">
            <v xml:space="preserve">The unit rate shall include all material, labour, equipment, tools and other incidental costs required to complete the works. </v>
          </cell>
        </row>
        <row r="633">
          <cell r="C633" t="str">
            <v>Payment shall be made per piece.</v>
          </cell>
        </row>
        <row r="634">
          <cell r="B634" t="str">
            <v>32.04.27</v>
          </cell>
          <cell r="C634" t="str">
            <v>Supply of 30° bend, PE 100, OD225, PN10 SDR17</v>
          </cell>
          <cell r="D634" t="str">
            <v>pce.</v>
          </cell>
          <cell r="E634">
            <v>0</v>
          </cell>
          <cell r="F634">
            <v>1.7</v>
          </cell>
          <cell r="G634">
            <v>138.48250000000002</v>
          </cell>
          <cell r="H634" t="str">
            <v>j</v>
          </cell>
          <cell r="I634">
            <v>106.52500000000001</v>
          </cell>
          <cell r="K634">
            <v>213.05</v>
          </cell>
          <cell r="L634" t="str">
            <v>Ex Simona</v>
          </cell>
        </row>
        <row r="635">
          <cell r="B635" t="str">
            <v>32.04.28</v>
          </cell>
          <cell r="C635" t="str">
            <v>Supply of 30° bend, PE 100, OD225, PN16 SDR11</v>
          </cell>
          <cell r="D635" t="str">
            <v>pce.</v>
          </cell>
          <cell r="E635">
            <v>0</v>
          </cell>
          <cell r="F635">
            <v>1.7</v>
          </cell>
          <cell r="G635">
            <v>190.38499999999999</v>
          </cell>
          <cell r="H635" t="str">
            <v>j</v>
          </cell>
          <cell r="I635">
            <v>146.44999999999999</v>
          </cell>
          <cell r="K635">
            <v>292.89999999999998</v>
          </cell>
          <cell r="L635" t="str">
            <v>Ex Simona</v>
          </cell>
        </row>
        <row r="636">
          <cell r="B636" t="str">
            <v>32.04.31</v>
          </cell>
          <cell r="C636" t="str">
            <v>Supply of 30° bend, PE 100, OD280, PN10 SDR17</v>
          </cell>
          <cell r="D636" t="str">
            <v>pce.</v>
          </cell>
          <cell r="E636">
            <v>0</v>
          </cell>
          <cell r="F636">
            <v>1.7</v>
          </cell>
          <cell r="G636">
            <v>185.15250000000003</v>
          </cell>
          <cell r="H636" t="str">
            <v>j</v>
          </cell>
          <cell r="I636">
            <v>142.42500000000001</v>
          </cell>
          <cell r="K636">
            <v>284.85000000000002</v>
          </cell>
          <cell r="L636" t="str">
            <v>Ex Simona</v>
          </cell>
          <cell r="M636">
            <v>433</v>
          </cell>
          <cell r="N636">
            <v>535.98774885145485</v>
          </cell>
          <cell r="O636">
            <v>191.79</v>
          </cell>
        </row>
        <row r="637">
          <cell r="B637" t="str">
            <v>32.04.32</v>
          </cell>
          <cell r="C637" t="str">
            <v>Supply of 30° bend, PE 100, OD280, PN16 SDR11</v>
          </cell>
          <cell r="D637" t="str">
            <v>pce.</v>
          </cell>
          <cell r="E637">
            <v>0</v>
          </cell>
          <cell r="F637">
            <v>1.7</v>
          </cell>
          <cell r="G637">
            <v>263.86750000000001</v>
          </cell>
          <cell r="H637" t="str">
            <v>j</v>
          </cell>
          <cell r="I637">
            <v>202.97499999999999</v>
          </cell>
          <cell r="K637">
            <v>405.95</v>
          </cell>
          <cell r="L637" t="str">
            <v>Ex Simona</v>
          </cell>
        </row>
        <row r="638">
          <cell r="B638" t="str">
            <v>32.04.35</v>
          </cell>
          <cell r="C638" t="str">
            <v>Supply of 30° bend, PE 100, OD355, PN10 SDR17</v>
          </cell>
          <cell r="D638" t="str">
            <v>pce.</v>
          </cell>
          <cell r="E638">
            <v>0</v>
          </cell>
          <cell r="F638">
            <v>1.7</v>
          </cell>
          <cell r="G638">
            <v>377.32499999999999</v>
          </cell>
          <cell r="H638" t="str">
            <v>j</v>
          </cell>
          <cell r="I638">
            <v>290.25</v>
          </cell>
          <cell r="K638">
            <v>580.5</v>
          </cell>
          <cell r="L638" t="str">
            <v>Ex Simona</v>
          </cell>
        </row>
        <row r="639">
          <cell r="B639" t="str">
            <v>32.04.39</v>
          </cell>
          <cell r="C639" t="str">
            <v>Supply of 30° bend, PE 100, OD450, PN10 SDR17</v>
          </cell>
          <cell r="D639" t="str">
            <v>pce.</v>
          </cell>
          <cell r="E639">
            <v>0</v>
          </cell>
          <cell r="F639">
            <v>1.7</v>
          </cell>
          <cell r="G639">
            <v>629.46</v>
          </cell>
          <cell r="H639" t="str">
            <v>j</v>
          </cell>
          <cell r="I639">
            <v>484.2</v>
          </cell>
          <cell r="K639">
            <v>968.4</v>
          </cell>
          <cell r="L639" t="str">
            <v>Ex Simona</v>
          </cell>
        </row>
        <row r="640">
          <cell r="B640" t="str">
            <v>32.05</v>
          </cell>
          <cell r="C640" t="str">
            <v>Supply of 45° bends, PE</v>
          </cell>
        </row>
        <row r="641">
          <cell r="C641" t="str">
            <v xml:space="preserve">The works shall be as described under item 32.03, but for 45° bends of PE according to EN12201 and including EF-couplers for OD&lt;= 180. </v>
          </cell>
        </row>
        <row r="642">
          <cell r="C642" t="str">
            <v xml:space="preserve">The unit rate shall include all material, labour, equipment, tools and other incidental costs required to complete the works. </v>
          </cell>
        </row>
        <row r="643">
          <cell r="C643" t="str">
            <v>Payment shall be made per piece.</v>
          </cell>
        </row>
        <row r="644">
          <cell r="B644" t="str">
            <v>32.05.27</v>
          </cell>
          <cell r="C644" t="str">
            <v>Supply of 45° bend, PE 100, OD225, PN10 SDR17</v>
          </cell>
          <cell r="D644" t="str">
            <v>pce.</v>
          </cell>
          <cell r="E644">
            <v>0</v>
          </cell>
          <cell r="F644">
            <v>1.7</v>
          </cell>
          <cell r="G644">
            <v>140.4</v>
          </cell>
          <cell r="H644" t="str">
            <v>j</v>
          </cell>
          <cell r="I644">
            <v>108</v>
          </cell>
          <cell r="K644">
            <v>216</v>
          </cell>
          <cell r="L644" t="str">
            <v>Ex Simona</v>
          </cell>
          <cell r="M644">
            <v>190</v>
          </cell>
          <cell r="N644">
            <v>535.98774885145485</v>
          </cell>
          <cell r="O644">
            <v>127.01</v>
          </cell>
        </row>
        <row r="645">
          <cell r="B645" t="str">
            <v>32.05.28</v>
          </cell>
          <cell r="C645" t="str">
            <v>Supply of 45° bend, PE 100, OD225, PN16 SDR11</v>
          </cell>
          <cell r="D645" t="str">
            <v>pce.</v>
          </cell>
          <cell r="E645">
            <v>0</v>
          </cell>
          <cell r="F645">
            <v>1.7</v>
          </cell>
          <cell r="G645">
            <v>193.505</v>
          </cell>
          <cell r="H645" t="str">
            <v>j</v>
          </cell>
          <cell r="I645">
            <v>148.85</v>
          </cell>
          <cell r="K645">
            <v>297.7</v>
          </cell>
          <cell r="L645" t="str">
            <v>Ex Simona</v>
          </cell>
        </row>
        <row r="646">
          <cell r="B646" t="str">
            <v>32.05.31</v>
          </cell>
          <cell r="C646" t="str">
            <v>Supply of 45° bend, PE 100, OD280, PN10 SDR17</v>
          </cell>
          <cell r="D646" t="str">
            <v>pce.</v>
          </cell>
          <cell r="E646">
            <v>0</v>
          </cell>
          <cell r="F646">
            <v>1.7</v>
          </cell>
          <cell r="G646">
            <v>192.20500000000001</v>
          </cell>
          <cell r="H646" t="str">
            <v>j</v>
          </cell>
          <cell r="I646">
            <v>147.85</v>
          </cell>
          <cell r="K646">
            <v>295.7</v>
          </cell>
          <cell r="L646" t="str">
            <v>Ex Simona</v>
          </cell>
        </row>
        <row r="647">
          <cell r="B647" t="str">
            <v>32.05.32</v>
          </cell>
          <cell r="C647" t="str">
            <v>Supply of 45° bend, PE 100, OD280, PN16 SDR11</v>
          </cell>
          <cell r="D647" t="str">
            <v>pce.</v>
          </cell>
          <cell r="E647">
            <v>0</v>
          </cell>
          <cell r="F647">
            <v>1.7</v>
          </cell>
          <cell r="G647">
            <v>274.95</v>
          </cell>
          <cell r="H647" t="str">
            <v>j</v>
          </cell>
          <cell r="I647">
            <v>211.5</v>
          </cell>
          <cell r="K647">
            <v>423</v>
          </cell>
          <cell r="L647" t="str">
            <v>Ex Simona</v>
          </cell>
        </row>
        <row r="648">
          <cell r="B648" t="str">
            <v>32.05.35</v>
          </cell>
          <cell r="C648" t="str">
            <v>Supply of 45° bend, PE 100, OD355, PN10 SDR17</v>
          </cell>
          <cell r="D648" t="str">
            <v>pce.</v>
          </cell>
          <cell r="E648">
            <v>0</v>
          </cell>
          <cell r="F648">
            <v>1.7</v>
          </cell>
          <cell r="G648">
            <v>377.32499999999999</v>
          </cell>
          <cell r="H648" t="str">
            <v>j</v>
          </cell>
          <cell r="I648">
            <v>290.25</v>
          </cell>
          <cell r="K648">
            <v>580.5</v>
          </cell>
          <cell r="L648" t="str">
            <v>Ex Simona</v>
          </cell>
        </row>
        <row r="649">
          <cell r="B649" t="str">
            <v>32.05.39</v>
          </cell>
          <cell r="C649" t="str">
            <v>Supply of 45° bend, PE 100, OD450, PN10 SDR17</v>
          </cell>
          <cell r="D649" t="str">
            <v>pce.</v>
          </cell>
          <cell r="E649">
            <v>0</v>
          </cell>
          <cell r="F649">
            <v>1.7</v>
          </cell>
          <cell r="G649">
            <v>629.98</v>
          </cell>
          <cell r="H649" t="str">
            <v>j</v>
          </cell>
          <cell r="I649">
            <v>484.6</v>
          </cell>
          <cell r="K649">
            <v>969.2</v>
          </cell>
          <cell r="L649" t="str">
            <v>Ex Simona</v>
          </cell>
        </row>
        <row r="650">
          <cell r="B650" t="str">
            <v>32.06</v>
          </cell>
          <cell r="C650" t="str">
            <v>Supply of 60° bends, PE</v>
          </cell>
        </row>
        <row r="651">
          <cell r="C651" t="str">
            <v xml:space="preserve">The works shall be as described under item 32.03, but for 60° bends of PE according to EN12201 and including EF-couplers for OD&lt;= 180. </v>
          </cell>
        </row>
        <row r="652">
          <cell r="C652" t="str">
            <v xml:space="preserve">The unit rate shall include all material, labour, equipment, tools and other incidental costs required to complete the works. </v>
          </cell>
        </row>
        <row r="653">
          <cell r="C653" t="str">
            <v>Payment shall be made per piece.</v>
          </cell>
        </row>
        <row r="654">
          <cell r="B654" t="str">
            <v>32.06.23</v>
          </cell>
          <cell r="C654" t="str">
            <v>Supply of 60° bend, PE 100, OD180, PN10 SDR17</v>
          </cell>
          <cell r="D654" t="str">
            <v>pce.</v>
          </cell>
          <cell r="E654">
            <v>0</v>
          </cell>
          <cell r="F654">
            <v>1.7</v>
          </cell>
          <cell r="G654">
            <v>182.78</v>
          </cell>
          <cell r="H654" t="str">
            <v>j</v>
          </cell>
          <cell r="I654">
            <v>140.6</v>
          </cell>
          <cell r="K654">
            <v>281.2</v>
          </cell>
          <cell r="L654" t="str">
            <v>Ex Simona</v>
          </cell>
        </row>
        <row r="655">
          <cell r="B655" t="str">
            <v>32.06.24</v>
          </cell>
          <cell r="C655" t="str">
            <v>Supply of 60° bend, PE 100, OD180, PN16 SDR11</v>
          </cell>
          <cell r="D655" t="str">
            <v>pce.</v>
          </cell>
          <cell r="E655">
            <v>0</v>
          </cell>
          <cell r="F655">
            <v>1.7</v>
          </cell>
          <cell r="G655">
            <v>219.73249999999999</v>
          </cell>
          <cell r="H655" t="str">
            <v>j</v>
          </cell>
          <cell r="I655">
            <v>169.02499999999998</v>
          </cell>
          <cell r="K655">
            <v>338.04999999999995</v>
          </cell>
          <cell r="L655" t="str">
            <v>Ex Simona</v>
          </cell>
        </row>
        <row r="656">
          <cell r="B656" t="str">
            <v>32.06.28</v>
          </cell>
          <cell r="C656" t="str">
            <v>Supply of 60° bend, PE 100, OD225, PN16 SDR11</v>
          </cell>
          <cell r="D656" t="str">
            <v>pce.</v>
          </cell>
          <cell r="E656">
            <v>0</v>
          </cell>
          <cell r="F656">
            <v>1.7</v>
          </cell>
          <cell r="G656">
            <v>224.25</v>
          </cell>
          <cell r="H656" t="str">
            <v>j</v>
          </cell>
          <cell r="I656">
            <v>172.5</v>
          </cell>
          <cell r="K656">
            <v>345</v>
          </cell>
          <cell r="L656" t="str">
            <v>Estimate</v>
          </cell>
        </row>
        <row r="657">
          <cell r="B657" t="str">
            <v>32.06.31</v>
          </cell>
          <cell r="C657" t="str">
            <v>Supply of 60° bend, PE 100, OD280, PN10 SDR17</v>
          </cell>
          <cell r="D657" t="str">
            <v>pce.</v>
          </cell>
          <cell r="E657">
            <v>0</v>
          </cell>
          <cell r="F657">
            <v>1.7</v>
          </cell>
          <cell r="G657">
            <v>234</v>
          </cell>
          <cell r="H657" t="str">
            <v>j</v>
          </cell>
          <cell r="I657">
            <v>180</v>
          </cell>
          <cell r="K657">
            <v>360</v>
          </cell>
          <cell r="L657" t="str">
            <v>Estimate</v>
          </cell>
        </row>
        <row r="658">
          <cell r="B658" t="str">
            <v>32.06.35</v>
          </cell>
          <cell r="C658" t="str">
            <v>Supply of 60° bend, PE 100, OD355,  PN10 SDR17</v>
          </cell>
          <cell r="D658" t="str">
            <v>pce.</v>
          </cell>
          <cell r="E658">
            <v>0</v>
          </cell>
          <cell r="F658">
            <v>1.7</v>
          </cell>
          <cell r="G658">
            <v>382.23249999999996</v>
          </cell>
          <cell r="H658" t="str">
            <v>j</v>
          </cell>
          <cell r="I658">
            <v>294.02499999999998</v>
          </cell>
          <cell r="K658">
            <v>588.04999999999995</v>
          </cell>
          <cell r="L658" t="str">
            <v>Ex Simona</v>
          </cell>
        </row>
        <row r="659">
          <cell r="B659" t="str">
            <v>32.06.39</v>
          </cell>
          <cell r="C659" t="str">
            <v>Supply of 60° bend, PE 100, OD450, PN10 SDR17</v>
          </cell>
          <cell r="D659" t="str">
            <v>pce.</v>
          </cell>
          <cell r="E659">
            <v>0</v>
          </cell>
          <cell r="F659">
            <v>1.7</v>
          </cell>
          <cell r="G659">
            <v>661.56999999999994</v>
          </cell>
          <cell r="H659" t="str">
            <v>j</v>
          </cell>
          <cell r="I659">
            <v>508.9</v>
          </cell>
          <cell r="K659">
            <v>1017.8</v>
          </cell>
          <cell r="L659" t="str">
            <v>Ex Simona</v>
          </cell>
        </row>
        <row r="660">
          <cell r="B660" t="str">
            <v>32.07</v>
          </cell>
          <cell r="C660" t="str">
            <v>Supply of 90° bends, PE</v>
          </cell>
        </row>
        <row r="661">
          <cell r="C661" t="str">
            <v xml:space="preserve">The works shall be as described under item 32.03, but for 90° bends of PE according to EN12201 and including EF-couplers for OD&lt;= 180. </v>
          </cell>
        </row>
        <row r="662">
          <cell r="C662" t="str">
            <v xml:space="preserve">The unit rate shall include all material, labour, equipment, tools and other incidental costs required to complete the works. </v>
          </cell>
        </row>
        <row r="663">
          <cell r="C663" t="str">
            <v>Payment shall be made per piece.</v>
          </cell>
        </row>
        <row r="664">
          <cell r="B664" t="str">
            <v>32.07.10</v>
          </cell>
          <cell r="C664" t="str">
            <v>Supply of 90° bend, PE 100, OD63, PN16 SDR11</v>
          </cell>
          <cell r="D664" t="str">
            <v>pce.</v>
          </cell>
          <cell r="E664">
            <v>0</v>
          </cell>
          <cell r="F664">
            <v>1.7</v>
          </cell>
          <cell r="G664">
            <v>47.645000000000003</v>
          </cell>
          <cell r="H664" t="str">
            <v>j</v>
          </cell>
          <cell r="I664">
            <v>36.65</v>
          </cell>
          <cell r="K664">
            <v>73.3</v>
          </cell>
          <cell r="L664" t="str">
            <v>Ex Simona</v>
          </cell>
          <cell r="M664">
            <v>47</v>
          </cell>
          <cell r="N664">
            <v>61.255742725880552</v>
          </cell>
          <cell r="O664">
            <v>7.68</v>
          </cell>
        </row>
        <row r="665">
          <cell r="B665" t="str">
            <v>32.07.13</v>
          </cell>
          <cell r="C665" t="str">
            <v>Supply of 90° bend, PE 100, OD90, PN10 SDR17</v>
          </cell>
          <cell r="D665" t="str">
            <v>pce.</v>
          </cell>
          <cell r="E665">
            <v>0</v>
          </cell>
          <cell r="F665">
            <v>1.7</v>
          </cell>
          <cell r="G665">
            <v>54.080000000000005</v>
          </cell>
          <cell r="H665" t="str">
            <v>j</v>
          </cell>
          <cell r="I665">
            <v>41.6</v>
          </cell>
          <cell r="K665">
            <v>83.2</v>
          </cell>
          <cell r="L665" t="str">
            <v>Ex Simona</v>
          </cell>
          <cell r="M665">
            <v>82</v>
          </cell>
          <cell r="N665">
            <v>95.712098009188352</v>
          </cell>
          <cell r="O665">
            <v>16.2</v>
          </cell>
        </row>
        <row r="666">
          <cell r="B666" t="str">
            <v>32.07.14</v>
          </cell>
          <cell r="C666" t="str">
            <v>Supply of 90° bend, PE 100, OD90, PN16  SDR11</v>
          </cell>
          <cell r="D666" t="str">
            <v>pce.</v>
          </cell>
          <cell r="E666">
            <v>0</v>
          </cell>
          <cell r="F666">
            <v>1.7</v>
          </cell>
          <cell r="G666">
            <v>63.277500000000011</v>
          </cell>
          <cell r="H666" t="str">
            <v>j</v>
          </cell>
          <cell r="I666">
            <v>48.675000000000004</v>
          </cell>
          <cell r="K666">
            <v>97.350000000000009</v>
          </cell>
          <cell r="L666" t="str">
            <v>Ex Simona</v>
          </cell>
        </row>
        <row r="667">
          <cell r="B667" t="str">
            <v>32.07.15</v>
          </cell>
          <cell r="C667" t="str">
            <v>Supply of 90° bend, PE 100, OD110, PN10 SDR17</v>
          </cell>
          <cell r="D667" t="str">
            <v>pce.</v>
          </cell>
          <cell r="E667">
            <v>0</v>
          </cell>
          <cell r="F667">
            <v>1.7</v>
          </cell>
          <cell r="G667">
            <v>69.127499999999998</v>
          </cell>
          <cell r="H667" t="str">
            <v>j</v>
          </cell>
          <cell r="I667">
            <v>53.174999999999997</v>
          </cell>
          <cell r="K667">
            <v>106.35</v>
          </cell>
          <cell r="L667" t="str">
            <v>Ex Simona</v>
          </cell>
        </row>
        <row r="668">
          <cell r="B668" t="str">
            <v>32.07.16</v>
          </cell>
          <cell r="C668" t="str">
            <v>Supply of 90° bend, PE 100, OD110, PN16 SDR11</v>
          </cell>
          <cell r="D668" t="str">
            <v>pce.</v>
          </cell>
          <cell r="E668">
            <v>0</v>
          </cell>
          <cell r="F668">
            <v>1.7</v>
          </cell>
          <cell r="G668">
            <v>80.957499999999996</v>
          </cell>
          <cell r="H668" t="str">
            <v>j</v>
          </cell>
          <cell r="I668">
            <v>62.274999999999999</v>
          </cell>
          <cell r="K668">
            <v>124.55</v>
          </cell>
          <cell r="L668" t="str">
            <v>Ex Simona</v>
          </cell>
        </row>
        <row r="669">
          <cell r="B669" t="str">
            <v>32.07.21</v>
          </cell>
          <cell r="C669" t="str">
            <v>Supply of 90° bend, PE 100, OD160, PN10 SDR17</v>
          </cell>
          <cell r="D669" t="str">
            <v>pce.</v>
          </cell>
          <cell r="E669">
            <v>0</v>
          </cell>
          <cell r="F669">
            <v>1.7</v>
          </cell>
          <cell r="G669">
            <v>139.0675</v>
          </cell>
          <cell r="H669" t="str">
            <v>j</v>
          </cell>
          <cell r="I669">
            <v>106.97499999999999</v>
          </cell>
          <cell r="K669">
            <v>213.95</v>
          </cell>
          <cell r="L669" t="str">
            <v>Ex Simona</v>
          </cell>
        </row>
        <row r="670">
          <cell r="B670" t="str">
            <v>32.07.23</v>
          </cell>
          <cell r="C670" t="str">
            <v>Supply of 90° bend, PE 100, OD180, PN10 SDR17</v>
          </cell>
          <cell r="D670" t="str">
            <v>pce.</v>
          </cell>
          <cell r="E670">
            <v>0</v>
          </cell>
          <cell r="F670">
            <v>1.7</v>
          </cell>
          <cell r="G670">
            <v>188.04499999999999</v>
          </cell>
          <cell r="H670" t="str">
            <v>j</v>
          </cell>
          <cell r="I670">
            <v>144.64999999999998</v>
          </cell>
          <cell r="K670">
            <v>289.29999999999995</v>
          </cell>
          <cell r="L670" t="str">
            <v>Ex Simona</v>
          </cell>
        </row>
        <row r="671">
          <cell r="B671" t="str">
            <v>32.07.24</v>
          </cell>
          <cell r="C671" t="str">
            <v>Supply of 90° bend, PE 100, OD180, PN16 SDR11</v>
          </cell>
          <cell r="D671" t="str">
            <v>pce.</v>
          </cell>
          <cell r="E671">
            <v>0</v>
          </cell>
          <cell r="F671">
            <v>1.7</v>
          </cell>
          <cell r="G671">
            <v>227.5</v>
          </cell>
          <cell r="H671" t="str">
            <v>j</v>
          </cell>
          <cell r="I671">
            <v>175</v>
          </cell>
          <cell r="K671">
            <v>350</v>
          </cell>
          <cell r="L671" t="str">
            <v>Ex Simona</v>
          </cell>
        </row>
        <row r="672">
          <cell r="B672" t="str">
            <v>32.07.27</v>
          </cell>
          <cell r="C672" t="str">
            <v>Supply of 90° bend, PE 100, OD225, PN10 SDR17</v>
          </cell>
          <cell r="D672" t="str">
            <v>pce.</v>
          </cell>
          <cell r="E672">
            <v>0</v>
          </cell>
          <cell r="F672">
            <v>1.7</v>
          </cell>
          <cell r="G672">
            <v>234</v>
          </cell>
          <cell r="H672" t="str">
            <v>j</v>
          </cell>
          <cell r="I672">
            <v>180</v>
          </cell>
          <cell r="K672">
            <v>360</v>
          </cell>
          <cell r="L672" t="str">
            <v>Estimate</v>
          </cell>
        </row>
        <row r="673">
          <cell r="B673" t="str">
            <v>32.07.28</v>
          </cell>
          <cell r="C673" t="str">
            <v>Supply of 90° bend, PE 100, OD225, PN16 SDR11</v>
          </cell>
          <cell r="D673" t="str">
            <v>pce.</v>
          </cell>
          <cell r="E673">
            <v>0</v>
          </cell>
          <cell r="F673">
            <v>1.7</v>
          </cell>
          <cell r="G673">
            <v>240.5</v>
          </cell>
          <cell r="H673" t="str">
            <v>j</v>
          </cell>
          <cell r="I673">
            <v>185</v>
          </cell>
          <cell r="K673">
            <v>370</v>
          </cell>
          <cell r="L673" t="str">
            <v>Estimate</v>
          </cell>
          <cell r="M673">
            <v>206</v>
          </cell>
          <cell r="N673">
            <v>459.4180704441041</v>
          </cell>
          <cell r="O673">
            <v>134.82</v>
          </cell>
        </row>
        <row r="674">
          <cell r="B674" t="str">
            <v>32.07.31</v>
          </cell>
          <cell r="C674" t="str">
            <v>Supply of 90° bend, PE 100, OD280, PN10 SDR17</v>
          </cell>
          <cell r="D674" t="str">
            <v>pce.</v>
          </cell>
          <cell r="E674">
            <v>0</v>
          </cell>
          <cell r="F674">
            <v>1.7</v>
          </cell>
          <cell r="G674">
            <v>260</v>
          </cell>
          <cell r="H674" t="str">
            <v>j</v>
          </cell>
          <cell r="I674">
            <v>200</v>
          </cell>
          <cell r="K674">
            <v>400</v>
          </cell>
          <cell r="L674" t="str">
            <v>Estimate</v>
          </cell>
          <cell r="M674">
            <v>470</v>
          </cell>
          <cell r="N674">
            <v>459.4180704441041</v>
          </cell>
          <cell r="O674">
            <v>331.29</v>
          </cell>
        </row>
        <row r="675">
          <cell r="B675" t="str">
            <v>32.07.32</v>
          </cell>
          <cell r="C675" t="str">
            <v>Supply of 90° bend, PE 100, OD280, PN16 SDR11</v>
          </cell>
          <cell r="D675" t="str">
            <v>pce.</v>
          </cell>
          <cell r="E675">
            <v>0</v>
          </cell>
          <cell r="F675">
            <v>1.7</v>
          </cell>
          <cell r="G675">
            <v>307.9375</v>
          </cell>
          <cell r="H675" t="str">
            <v>j</v>
          </cell>
          <cell r="I675">
            <v>236.875</v>
          </cell>
          <cell r="K675">
            <v>473.75</v>
          </cell>
          <cell r="L675" t="str">
            <v>Ex Simona</v>
          </cell>
        </row>
        <row r="676">
          <cell r="B676" t="str">
            <v>32.07.35</v>
          </cell>
          <cell r="C676" t="str">
            <v>Supply of 90° bend, PE 100, OD355, PN10 SDR17</v>
          </cell>
          <cell r="D676" t="str">
            <v>pce.</v>
          </cell>
          <cell r="E676">
            <v>0</v>
          </cell>
          <cell r="F676">
            <v>1.7</v>
          </cell>
          <cell r="G676">
            <v>365.75500000000005</v>
          </cell>
          <cell r="H676" t="str">
            <v>j</v>
          </cell>
          <cell r="I676">
            <v>281.35000000000002</v>
          </cell>
          <cell r="K676">
            <v>562.70000000000005</v>
          </cell>
          <cell r="L676" t="str">
            <v>Ex Simona</v>
          </cell>
        </row>
        <row r="677">
          <cell r="B677" t="str">
            <v>32.07.39</v>
          </cell>
          <cell r="C677" t="str">
            <v>Supply of 90° bend, PE 100, OD450, PN10 SDR17</v>
          </cell>
          <cell r="D677" t="str">
            <v>pce.</v>
          </cell>
          <cell r="E677">
            <v>0</v>
          </cell>
          <cell r="F677">
            <v>1.7</v>
          </cell>
          <cell r="G677">
            <v>727.70749999999998</v>
          </cell>
          <cell r="H677" t="str">
            <v>j</v>
          </cell>
          <cell r="I677">
            <v>559.77499999999998</v>
          </cell>
          <cell r="K677">
            <v>1119.55</v>
          </cell>
          <cell r="L677" t="str">
            <v>Ex Simona</v>
          </cell>
        </row>
        <row r="678">
          <cell r="B678" t="str">
            <v>32.08</v>
          </cell>
          <cell r="C678" t="str">
            <v>Supply of Tees, PE</v>
          </cell>
        </row>
        <row r="679">
          <cell r="C679" t="str">
            <v xml:space="preserve">The works shall be as described under item 32.03, but for tees of PE according to EN12201 and including EF-couplers for OD&lt;= 180. </v>
          </cell>
        </row>
        <row r="680">
          <cell r="C680" t="str">
            <v xml:space="preserve">The unit rate shall include all material, labour, equipment, tools and other incidental costs required to complete the works. </v>
          </cell>
        </row>
        <row r="681">
          <cell r="C681" t="str">
            <v>Payment shall be made per piece.</v>
          </cell>
        </row>
        <row r="682">
          <cell r="B682" t="str">
            <v>32.08.10</v>
          </cell>
          <cell r="C682" t="str">
            <v>Supply of tee, PE 100, OD63, PN16 SDR11</v>
          </cell>
          <cell r="D682" t="str">
            <v>pce.</v>
          </cell>
          <cell r="E682">
            <v>0</v>
          </cell>
          <cell r="F682">
            <v>1.7</v>
          </cell>
          <cell r="G682">
            <v>33.897500000000001</v>
          </cell>
          <cell r="H682" t="str">
            <v>j</v>
          </cell>
          <cell r="I682">
            <v>26.074999999999999</v>
          </cell>
          <cell r="K682">
            <v>52.15</v>
          </cell>
          <cell r="L682" t="str">
            <v>Ex Simona</v>
          </cell>
          <cell r="M682">
            <v>46</v>
          </cell>
          <cell r="N682">
            <v>222.05206738131699</v>
          </cell>
          <cell r="O682">
            <v>10.92</v>
          </cell>
        </row>
        <row r="683">
          <cell r="B683" t="str">
            <v>32.08.13</v>
          </cell>
          <cell r="C683" t="str">
            <v>Supply of tee, PE 100, OD90, PN10 SDR17</v>
          </cell>
          <cell r="D683" t="str">
            <v>pce.</v>
          </cell>
          <cell r="E683">
            <v>0</v>
          </cell>
          <cell r="F683">
            <v>1.7</v>
          </cell>
          <cell r="G683">
            <v>56.712499999999999</v>
          </cell>
          <cell r="H683" t="str">
            <v>j</v>
          </cell>
          <cell r="I683">
            <v>43.625</v>
          </cell>
          <cell r="K683">
            <v>87.25</v>
          </cell>
          <cell r="L683" t="str">
            <v>Ex Simona</v>
          </cell>
        </row>
        <row r="684">
          <cell r="B684" t="str">
            <v>32.08.15</v>
          </cell>
          <cell r="C684" t="str">
            <v>Supply of tee, PE 100, OD110, PN10 SDR17</v>
          </cell>
          <cell r="D684" t="str">
            <v>pce.</v>
          </cell>
          <cell r="E684">
            <v>0</v>
          </cell>
          <cell r="F684">
            <v>1.7</v>
          </cell>
          <cell r="G684">
            <v>78.032499999999999</v>
          </cell>
          <cell r="H684" t="str">
            <v>j</v>
          </cell>
          <cell r="I684">
            <v>60.024999999999999</v>
          </cell>
          <cell r="K684">
            <v>120.05</v>
          </cell>
          <cell r="L684" t="str">
            <v>Ex Simona</v>
          </cell>
        </row>
        <row r="685">
          <cell r="B685" t="str">
            <v>32.08.23</v>
          </cell>
          <cell r="C685" t="str">
            <v>Supply of tee, PE 100, OD180, PN10 SDR17</v>
          </cell>
          <cell r="D685" t="str">
            <v>pce.</v>
          </cell>
          <cell r="E685">
            <v>0</v>
          </cell>
          <cell r="F685">
            <v>1.7</v>
          </cell>
          <cell r="G685">
            <v>263.77</v>
          </cell>
          <cell r="H685" t="str">
            <v>j</v>
          </cell>
          <cell r="I685">
            <v>202.89999999999998</v>
          </cell>
          <cell r="K685">
            <v>405.79999999999995</v>
          </cell>
          <cell r="L685" t="str">
            <v>Ex Simona</v>
          </cell>
        </row>
        <row r="686">
          <cell r="B686" t="str">
            <v>32.08.27</v>
          </cell>
          <cell r="C686" t="str">
            <v>Supply of tee, PE 100, OD225, PN10 SDR17</v>
          </cell>
          <cell r="D686" t="str">
            <v>pce.</v>
          </cell>
          <cell r="E686">
            <v>0</v>
          </cell>
          <cell r="F686">
            <v>1.7</v>
          </cell>
          <cell r="G686">
            <v>299</v>
          </cell>
          <cell r="H686" t="str">
            <v>j</v>
          </cell>
          <cell r="I686">
            <v>230</v>
          </cell>
          <cell r="K686">
            <v>460</v>
          </cell>
          <cell r="L686" t="str">
            <v>Estimate</v>
          </cell>
        </row>
        <row r="687">
          <cell r="B687" t="str">
            <v>32.08.39</v>
          </cell>
          <cell r="C687" t="str">
            <v>Supply of tee, PE 100, OD450, PN10 SDR17</v>
          </cell>
          <cell r="D687" t="str">
            <v>pce.</v>
          </cell>
          <cell r="E687">
            <v>0</v>
          </cell>
          <cell r="F687">
            <v>1.7</v>
          </cell>
          <cell r="G687">
            <v>1639.17</v>
          </cell>
          <cell r="H687" t="str">
            <v>j</v>
          </cell>
          <cell r="I687">
            <v>1260.9000000000001</v>
          </cell>
          <cell r="K687">
            <v>2521.8000000000002</v>
          </cell>
          <cell r="L687" t="str">
            <v>Ex Simona</v>
          </cell>
        </row>
        <row r="688">
          <cell r="B688" t="str">
            <v>32.09</v>
          </cell>
          <cell r="C688" t="str">
            <v>Supply of Tees with reduced branch, PE, OD &lt;= 250</v>
          </cell>
        </row>
        <row r="689">
          <cell r="C689" t="str">
            <v xml:space="preserve">The works shall be as described under item 32.03, but for tees with reduced branch of PE, OD&lt;=250 according to EN12201 and including EF-couplers for OD&lt;= 180. </v>
          </cell>
        </row>
        <row r="690">
          <cell r="C690" t="str">
            <v xml:space="preserve">The unit rate shall include all material, labour, equipment, tools and other incidental costs required to complete the works. </v>
          </cell>
        </row>
        <row r="691">
          <cell r="C691" t="str">
            <v>Payment shall be made per piece.</v>
          </cell>
        </row>
        <row r="692">
          <cell r="B692" t="str">
            <v>32.09.09</v>
          </cell>
          <cell r="C692" t="str">
            <v>Supply of tee with reduced branch, PE 100, OD 90/63, PN10, SDR17</v>
          </cell>
          <cell r="D692" t="str">
            <v>pce.</v>
          </cell>
          <cell r="E692">
            <v>0</v>
          </cell>
          <cell r="F692">
            <v>1.7</v>
          </cell>
          <cell r="G692">
            <v>56.2575</v>
          </cell>
          <cell r="H692" t="str">
            <v>j</v>
          </cell>
          <cell r="I692">
            <v>43.274999999999999</v>
          </cell>
          <cell r="K692">
            <v>86.55</v>
          </cell>
          <cell r="L692" t="str">
            <v>Ex Simona</v>
          </cell>
          <cell r="M692">
            <v>80</v>
          </cell>
          <cell r="N692">
            <v>186.83001531393566</v>
          </cell>
          <cell r="O692">
            <v>22.31</v>
          </cell>
        </row>
        <row r="693">
          <cell r="B693" t="str">
            <v>32.09.15</v>
          </cell>
          <cell r="C693" t="str">
            <v>Supply of tee with reduced branch, PE 100, OD 110/63, PN10, SDR17</v>
          </cell>
          <cell r="D693" t="str">
            <v>pce.</v>
          </cell>
          <cell r="E693">
            <v>0</v>
          </cell>
          <cell r="F693">
            <v>1.7</v>
          </cell>
          <cell r="G693">
            <v>77.512499999999989</v>
          </cell>
          <cell r="H693" t="str">
            <v>j</v>
          </cell>
          <cell r="I693">
            <v>59.624999999999993</v>
          </cell>
          <cell r="K693">
            <v>119.24999999999999</v>
          </cell>
          <cell r="L693" t="str">
            <v>Ex Simona</v>
          </cell>
          <cell r="M693">
            <v>117</v>
          </cell>
          <cell r="N693">
            <v>209.80091883614088</v>
          </cell>
          <cell r="O693">
            <v>33.04</v>
          </cell>
        </row>
        <row r="694">
          <cell r="B694" t="str">
            <v>32.09.19</v>
          </cell>
          <cell r="C694" t="str">
            <v>Supply of tee with reduced branch, PE 100, OD 110/90, PN10, SDR17</v>
          </cell>
          <cell r="D694" t="str">
            <v>pce.</v>
          </cell>
          <cell r="E694">
            <v>0</v>
          </cell>
          <cell r="F694">
            <v>1.7</v>
          </cell>
          <cell r="G694">
            <v>93.405000000000001</v>
          </cell>
          <cell r="H694" t="str">
            <v>j</v>
          </cell>
          <cell r="I694">
            <v>71.849999999999994</v>
          </cell>
          <cell r="K694">
            <v>143.69999999999999</v>
          </cell>
          <cell r="L694" t="str">
            <v>Ex Simona</v>
          </cell>
          <cell r="M694">
            <v>146</v>
          </cell>
          <cell r="N694">
            <v>301.68453292496173</v>
          </cell>
          <cell r="O694">
            <v>34.14</v>
          </cell>
        </row>
        <row r="695">
          <cell r="B695" t="str">
            <v>32.09.45</v>
          </cell>
          <cell r="C695" t="str">
            <v>Supply of tee with reduced branch, PE 100, OD 180/90, PN10, SDR17</v>
          </cell>
          <cell r="D695" t="str">
            <v>pce.</v>
          </cell>
          <cell r="E695">
            <v>0</v>
          </cell>
          <cell r="F695">
            <v>1.7</v>
          </cell>
          <cell r="G695">
            <v>157.69</v>
          </cell>
          <cell r="H695" t="str">
            <v>j</v>
          </cell>
          <cell r="I695">
            <v>121.3</v>
          </cell>
          <cell r="K695">
            <v>242.6</v>
          </cell>
          <cell r="L695" t="str">
            <v>Ex Simona</v>
          </cell>
          <cell r="M695">
            <v>451</v>
          </cell>
          <cell r="N695">
            <v>535.98774885145485</v>
          </cell>
          <cell r="O695">
            <v>123.9</v>
          </cell>
        </row>
        <row r="696">
          <cell r="B696" t="str">
            <v>32.09.47</v>
          </cell>
          <cell r="C696" t="str">
            <v>Supply of tee with reduced branch, PE 100, OD 180/110, PN10, SDR17</v>
          </cell>
          <cell r="D696" t="str">
            <v>pce.</v>
          </cell>
          <cell r="E696">
            <v>0</v>
          </cell>
          <cell r="F696">
            <v>1.7</v>
          </cell>
          <cell r="G696">
            <v>166.6925</v>
          </cell>
          <cell r="H696" t="str">
            <v>j</v>
          </cell>
          <cell r="I696">
            <v>128.22499999999999</v>
          </cell>
          <cell r="K696">
            <v>256.45</v>
          </cell>
          <cell r="L696" t="str">
            <v>Ex Simona</v>
          </cell>
        </row>
        <row r="697">
          <cell r="B697" t="str">
            <v>32.09.48</v>
          </cell>
          <cell r="C697" t="str">
            <v>Supply of tee with reduced branch, PE 100, OD 180/110, PN16, SDR11</v>
          </cell>
          <cell r="D697" t="str">
            <v>pce.</v>
          </cell>
          <cell r="E697">
            <v>0</v>
          </cell>
          <cell r="F697">
            <v>1.7</v>
          </cell>
          <cell r="G697">
            <v>181.54499999999999</v>
          </cell>
          <cell r="H697" t="str">
            <v>j</v>
          </cell>
          <cell r="I697">
            <v>139.64999999999998</v>
          </cell>
          <cell r="K697">
            <v>279.29999999999995</v>
          </cell>
          <cell r="L697" t="str">
            <v>Ex Simona</v>
          </cell>
        </row>
        <row r="698">
          <cell r="B698" t="str">
            <v>32.09.49</v>
          </cell>
          <cell r="C698" t="str">
            <v>Supply of tee with reduced branch, PE 100, OD 180/140, PN10, SDR17</v>
          </cell>
          <cell r="D698" t="str">
            <v>pce.</v>
          </cell>
          <cell r="E698">
            <v>0</v>
          </cell>
          <cell r="F698">
            <v>1.7</v>
          </cell>
          <cell r="G698">
            <v>178.1</v>
          </cell>
          <cell r="H698" t="str">
            <v>j</v>
          </cell>
          <cell r="I698">
            <v>137</v>
          </cell>
          <cell r="K698">
            <v>300</v>
          </cell>
          <cell r="L698" t="str">
            <v>Estimae</v>
          </cell>
        </row>
        <row r="699">
          <cell r="B699" t="str">
            <v>32.09.67</v>
          </cell>
          <cell r="C699" t="str">
            <v>Supply of tee with reduced branch, PE 100, OD 225/90, PN10, SDR17</v>
          </cell>
          <cell r="D699" t="str">
            <v>pce.</v>
          </cell>
          <cell r="E699">
            <v>0</v>
          </cell>
          <cell r="F699">
            <v>1.7</v>
          </cell>
          <cell r="G699">
            <v>81.022499999999994</v>
          </cell>
          <cell r="H699" t="str">
            <v>j</v>
          </cell>
          <cell r="I699">
            <v>62.324999999999996</v>
          </cell>
          <cell r="K699">
            <v>124.64999999999999</v>
          </cell>
          <cell r="L699" t="str">
            <v>Ex Simona</v>
          </cell>
          <cell r="M699">
            <v>735</v>
          </cell>
          <cell r="N699">
            <v>689.12710566615613</v>
          </cell>
          <cell r="O699">
            <v>205.57</v>
          </cell>
        </row>
        <row r="700">
          <cell r="B700" t="str">
            <v>32.09.68</v>
          </cell>
          <cell r="C700" t="str">
            <v>Supply of tee with reduced branch, PE 100, OD 225/90, PN16, SDR11</v>
          </cell>
          <cell r="D700" t="str">
            <v>pce.</v>
          </cell>
          <cell r="E700">
            <v>0</v>
          </cell>
          <cell r="F700">
            <v>1.7</v>
          </cell>
          <cell r="G700">
            <v>84.24</v>
          </cell>
          <cell r="H700" t="str">
            <v>j</v>
          </cell>
          <cell r="I700">
            <v>64.8</v>
          </cell>
          <cell r="K700">
            <v>129.6</v>
          </cell>
          <cell r="L700" t="str">
            <v>Estimate</v>
          </cell>
        </row>
        <row r="701">
          <cell r="B701" t="str">
            <v>32.09.69</v>
          </cell>
          <cell r="C701" t="str">
            <v>Supply of tee with reduced branch, PE 100, OD 225/110, PN10, SDR17</v>
          </cell>
          <cell r="D701" t="str">
            <v>pce.</v>
          </cell>
          <cell r="E701">
            <v>0</v>
          </cell>
          <cell r="F701">
            <v>1.7</v>
          </cell>
          <cell r="G701">
            <v>90.252499999999998</v>
          </cell>
          <cell r="H701" t="str">
            <v>j</v>
          </cell>
          <cell r="I701">
            <v>69.424999999999997</v>
          </cell>
          <cell r="K701">
            <v>138.85</v>
          </cell>
          <cell r="L701" t="str">
            <v>Ex Simona</v>
          </cell>
        </row>
        <row r="702">
          <cell r="B702" t="str">
            <v>32.09.70</v>
          </cell>
          <cell r="C702" t="str">
            <v>Supply of tee with reduced branch, PE 100, OD 225/110, PN16, SDR11</v>
          </cell>
          <cell r="D702" t="str">
            <v>pce.</v>
          </cell>
          <cell r="E702">
            <v>0</v>
          </cell>
          <cell r="F702">
            <v>1.7</v>
          </cell>
          <cell r="G702">
            <v>107.9325</v>
          </cell>
          <cell r="H702" t="str">
            <v>j</v>
          </cell>
          <cell r="I702">
            <v>83.025000000000006</v>
          </cell>
          <cell r="K702">
            <v>166.05</v>
          </cell>
          <cell r="L702" t="str">
            <v>Ex Simona</v>
          </cell>
        </row>
        <row r="703">
          <cell r="B703" t="str">
            <v>32.09.75</v>
          </cell>
          <cell r="C703" t="str">
            <v>Supply of tee with reduced branch, PE 100, OD 225/180, PN10, SDR17</v>
          </cell>
          <cell r="D703" t="str">
            <v>pce.</v>
          </cell>
          <cell r="E703">
            <v>0</v>
          </cell>
          <cell r="F703">
            <v>1.7</v>
          </cell>
          <cell r="G703">
            <v>146.41249999999999</v>
          </cell>
          <cell r="H703" t="str">
            <v>j</v>
          </cell>
          <cell r="I703">
            <v>112.625</v>
          </cell>
          <cell r="K703">
            <v>225.25</v>
          </cell>
          <cell r="L703" t="str">
            <v>Ex Simona</v>
          </cell>
        </row>
        <row r="704">
          <cell r="B704" t="str">
            <v>32.10</v>
          </cell>
          <cell r="C704" t="str">
            <v>Supply of Tees with reduced branch, PE, OD &gt; 250</v>
          </cell>
        </row>
        <row r="705">
          <cell r="C705" t="str">
            <v xml:space="preserve">The works shall be as described under item 32.03, but for tees with reduced branch of PE, OD&gt;250 according to EN12201 and including EF-couplers for OD&lt;= 180. </v>
          </cell>
        </row>
        <row r="706">
          <cell r="C706" t="str">
            <v xml:space="preserve">The unit rate shall include all material, labour, equipment, tools and other incidental costs required to complete the works. </v>
          </cell>
        </row>
        <row r="707">
          <cell r="C707" t="str">
            <v>Payment shall be made per piece.</v>
          </cell>
        </row>
        <row r="708">
          <cell r="B708" t="str">
            <v>32.10.01</v>
          </cell>
          <cell r="C708" t="str">
            <v>Supply of tee with reduced branch, PE 100, OD 280/90, PN10, SDR17</v>
          </cell>
          <cell r="D708" t="str">
            <v>pce.</v>
          </cell>
          <cell r="E708">
            <v>0</v>
          </cell>
          <cell r="F708">
            <v>1.7</v>
          </cell>
          <cell r="G708">
            <v>91.975000000000009</v>
          </cell>
          <cell r="H708" t="str">
            <v>j</v>
          </cell>
          <cell r="I708">
            <v>70.75</v>
          </cell>
          <cell r="K708">
            <v>141.5</v>
          </cell>
          <cell r="L708" t="str">
            <v>Ex Simona</v>
          </cell>
          <cell r="M708">
            <v>870</v>
          </cell>
          <cell r="N708">
            <v>689.12710566615613</v>
          </cell>
          <cell r="O708">
            <v>637.54</v>
          </cell>
        </row>
        <row r="709">
          <cell r="B709" t="str">
            <v>32.10.02</v>
          </cell>
          <cell r="C709" t="str">
            <v>Supply of tee with reduced branch, PE 100, OD 280/90, PN10, SDR11</v>
          </cell>
          <cell r="D709" t="str">
            <v>pce.</v>
          </cell>
          <cell r="E709">
            <v>0</v>
          </cell>
          <cell r="F709">
            <v>1.7</v>
          </cell>
          <cell r="G709">
            <v>114.36749999999999</v>
          </cell>
          <cell r="H709" t="str">
            <v>j</v>
          </cell>
          <cell r="I709">
            <v>87.974999999999994</v>
          </cell>
          <cell r="K709">
            <v>175.95</v>
          </cell>
          <cell r="L709" t="str">
            <v>Ex Simona</v>
          </cell>
        </row>
        <row r="710">
          <cell r="B710" t="str">
            <v>32.10.03</v>
          </cell>
          <cell r="C710" t="str">
            <v>Supply of tee with reduced branch, PE 100, OD 280/110, PN10, SDR17</v>
          </cell>
          <cell r="D710" t="str">
            <v>pce.</v>
          </cell>
          <cell r="E710">
            <v>0</v>
          </cell>
          <cell r="F710">
            <v>1.7</v>
          </cell>
          <cell r="G710">
            <v>101.8875</v>
          </cell>
          <cell r="H710" t="str">
            <v>j</v>
          </cell>
          <cell r="I710">
            <v>78.375</v>
          </cell>
          <cell r="K710">
            <v>156.75</v>
          </cell>
          <cell r="L710" t="str">
            <v>Ex Simona</v>
          </cell>
        </row>
        <row r="711">
          <cell r="B711" t="str">
            <v>32.10.04</v>
          </cell>
          <cell r="C711" t="str">
            <v>Supply of tee with reduced branch, PE 100, OD 280/110, PN16, SDR11</v>
          </cell>
          <cell r="D711" t="str">
            <v>pce.</v>
          </cell>
          <cell r="E711">
            <v>0</v>
          </cell>
          <cell r="F711">
            <v>1.7</v>
          </cell>
          <cell r="G711">
            <v>124.76750000000001</v>
          </cell>
          <cell r="H711" t="str">
            <v>j</v>
          </cell>
          <cell r="I711">
            <v>95.975000000000009</v>
          </cell>
          <cell r="K711">
            <v>191.95000000000002</v>
          </cell>
          <cell r="L711" t="str">
            <v>Ex Simona</v>
          </cell>
        </row>
        <row r="712">
          <cell r="B712" t="str">
            <v>32.10.09</v>
          </cell>
          <cell r="C712" t="str">
            <v>Supply of tee with reduced branch, PE 100, OD 280/180, PN10, SDR17</v>
          </cell>
          <cell r="D712" t="str">
            <v>pce.</v>
          </cell>
          <cell r="E712">
            <v>0</v>
          </cell>
          <cell r="F712">
            <v>1.7</v>
          </cell>
          <cell r="G712">
            <v>157.43</v>
          </cell>
          <cell r="H712" t="str">
            <v>j</v>
          </cell>
          <cell r="I712">
            <v>121.1</v>
          </cell>
          <cell r="K712">
            <v>242.2</v>
          </cell>
          <cell r="L712" t="str">
            <v>Ex Simona</v>
          </cell>
        </row>
        <row r="713">
          <cell r="B713" t="str">
            <v>32.10.13</v>
          </cell>
          <cell r="C713" t="str">
            <v>Supply of tee with reduced branch, PE 100, OD 280/225, PN10, SDR17</v>
          </cell>
          <cell r="D713" t="str">
            <v>pce.</v>
          </cell>
          <cell r="E713">
            <v>0</v>
          </cell>
          <cell r="F713">
            <v>1.7</v>
          </cell>
          <cell r="G713">
            <v>162.5</v>
          </cell>
          <cell r="H713" t="str">
            <v>j</v>
          </cell>
          <cell r="I713">
            <v>125</v>
          </cell>
          <cell r="K713">
            <v>250</v>
          </cell>
          <cell r="L713" t="str">
            <v>Estimate</v>
          </cell>
        </row>
        <row r="714">
          <cell r="B714" t="str">
            <v>32.10.35</v>
          </cell>
          <cell r="C714" t="str">
            <v>Supply of tee with reduced branch, PE 100, OD 355/180, PN10, SDR17</v>
          </cell>
          <cell r="D714" t="str">
            <v>pce.</v>
          </cell>
          <cell r="E714">
            <v>0</v>
          </cell>
          <cell r="F714">
            <v>1.7</v>
          </cell>
          <cell r="G714">
            <v>179.30250000000001</v>
          </cell>
          <cell r="H714" t="str">
            <v>j</v>
          </cell>
          <cell r="I714">
            <v>137.92500000000001</v>
          </cell>
          <cell r="K714">
            <v>275.85000000000002</v>
          </cell>
          <cell r="L714" t="str">
            <v>Ex Simona</v>
          </cell>
        </row>
        <row r="715">
          <cell r="B715" t="str">
            <v>32.10.39</v>
          </cell>
          <cell r="C715" t="str">
            <v>Supply of tee with reduced branch, PE 100, OD 355/225, PN10, SDR17</v>
          </cell>
          <cell r="D715" t="str">
            <v>pce.</v>
          </cell>
          <cell r="E715">
            <v>0</v>
          </cell>
          <cell r="F715">
            <v>1.7</v>
          </cell>
          <cell r="G715">
            <v>157.00750000000002</v>
          </cell>
          <cell r="H715" t="str">
            <v>j</v>
          </cell>
          <cell r="I715">
            <v>120.77500000000001</v>
          </cell>
          <cell r="K715">
            <v>241.55</v>
          </cell>
          <cell r="L715" t="str">
            <v>Ex Simona</v>
          </cell>
        </row>
        <row r="716">
          <cell r="B716" t="str">
            <v>32.10.59</v>
          </cell>
          <cell r="C716" t="str">
            <v>Supply of tee with reduced branch, PE 100, OD 450/110, PN10, SDR17</v>
          </cell>
          <cell r="D716" t="str">
            <v>pce.</v>
          </cell>
          <cell r="E716">
            <v>0</v>
          </cell>
          <cell r="F716">
            <v>1.7</v>
          </cell>
          <cell r="G716">
            <v>165.13250000000002</v>
          </cell>
          <cell r="H716" t="str">
            <v>j</v>
          </cell>
          <cell r="I716">
            <v>127.02500000000001</v>
          </cell>
          <cell r="K716">
            <v>254.05</v>
          </cell>
          <cell r="L716" t="str">
            <v>Ex Simona</v>
          </cell>
        </row>
        <row r="717">
          <cell r="B717" t="str">
            <v>32.10.69</v>
          </cell>
          <cell r="C717" t="str">
            <v>Supply of tee with reduced branch, PE 100, OD 450/225, PN10, SDR17</v>
          </cell>
          <cell r="D717" t="str">
            <v>pce.</v>
          </cell>
          <cell r="E717">
            <v>0</v>
          </cell>
          <cell r="F717">
            <v>1.7</v>
          </cell>
          <cell r="G717">
            <v>184.30100000000002</v>
          </cell>
          <cell r="H717" t="str">
            <v>j</v>
          </cell>
          <cell r="I717">
            <v>141.77000000000001</v>
          </cell>
          <cell r="K717">
            <v>283.54000000000002</v>
          </cell>
          <cell r="L717" t="str">
            <v>Ex Simona</v>
          </cell>
        </row>
        <row r="718">
          <cell r="B718" t="str">
            <v>32.12</v>
          </cell>
          <cell r="C718" t="str">
            <v>Supply of concentric reducers, PE, OD &lt;= 250</v>
          </cell>
        </row>
        <row r="719">
          <cell r="C719" t="str">
            <v xml:space="preserve">The works shall be as described under item 32.03, but for concentric reducers of PE, OD&lt;= 250 according to EN12201 and including EF-couplers for OD&lt;= 180. </v>
          </cell>
        </row>
        <row r="720">
          <cell r="C720" t="str">
            <v xml:space="preserve">The unit rate shall include all material, labour, equipment, tools and other incidental costs required to complete the works. </v>
          </cell>
        </row>
        <row r="721">
          <cell r="C721" t="str">
            <v>Payment shall be made per piece.</v>
          </cell>
        </row>
        <row r="722">
          <cell r="B722" t="str">
            <v>32.12.13</v>
          </cell>
          <cell r="C722" t="str">
            <v>Supply of concentric reducer, PE 100, OD 63/32, PN16, SDR11</v>
          </cell>
          <cell r="D722" t="str">
            <v>pce.</v>
          </cell>
          <cell r="E722">
            <v>0</v>
          </cell>
          <cell r="F722">
            <v>1.7</v>
          </cell>
          <cell r="G722">
            <v>18.557500000000001</v>
          </cell>
          <cell r="H722" t="str">
            <v>j</v>
          </cell>
          <cell r="I722">
            <v>14.275</v>
          </cell>
          <cell r="K722">
            <v>28.55</v>
          </cell>
          <cell r="L722" t="str">
            <v>Ex Simona</v>
          </cell>
        </row>
        <row r="723">
          <cell r="B723" t="str">
            <v>32.12.17</v>
          </cell>
          <cell r="C723" t="str">
            <v>Supply of concentric reducer, PE 100, OD 63/50, PN10, SDR17</v>
          </cell>
          <cell r="D723" t="str">
            <v>pce.</v>
          </cell>
          <cell r="E723">
            <v>0</v>
          </cell>
          <cell r="F723">
            <v>1.7</v>
          </cell>
          <cell r="G723">
            <v>22.392500000000002</v>
          </cell>
          <cell r="H723" t="str">
            <v>j</v>
          </cell>
          <cell r="I723">
            <v>17.225000000000001</v>
          </cell>
          <cell r="K723">
            <v>34.450000000000003</v>
          </cell>
          <cell r="L723" t="str">
            <v>Ex Simona</v>
          </cell>
        </row>
        <row r="724">
          <cell r="B724" t="str">
            <v>32.12.25</v>
          </cell>
          <cell r="C724" t="str">
            <v>Supply of concentric reducer, PE 100, OD 90/63, PN10, SDR17</v>
          </cell>
          <cell r="D724" t="str">
            <v>pce.</v>
          </cell>
          <cell r="E724">
            <v>0</v>
          </cell>
          <cell r="F724">
            <v>1.7</v>
          </cell>
          <cell r="G724">
            <v>32.695000000000007</v>
          </cell>
          <cell r="H724" t="str">
            <v>j</v>
          </cell>
          <cell r="I724">
            <v>25.150000000000002</v>
          </cell>
          <cell r="K724">
            <v>50.300000000000004</v>
          </cell>
          <cell r="L724" t="str">
            <v>Ex Simona</v>
          </cell>
          <cell r="M724">
            <v>58</v>
          </cell>
          <cell r="N724">
            <v>145.48238897396629</v>
          </cell>
          <cell r="O724">
            <v>11.23</v>
          </cell>
        </row>
        <row r="725">
          <cell r="B725" t="str">
            <v>32.12.31</v>
          </cell>
          <cell r="C725" t="str">
            <v>Supply of concentric reducer, PE 100, OD 110/63, PN10, SDR17</v>
          </cell>
          <cell r="D725" t="str">
            <v>pce.</v>
          </cell>
          <cell r="E725">
            <v>0</v>
          </cell>
          <cell r="F725">
            <v>1.7</v>
          </cell>
          <cell r="G725">
            <v>41.274999999999999</v>
          </cell>
          <cell r="H725" t="str">
            <v>j</v>
          </cell>
          <cell r="I725">
            <v>31.75</v>
          </cell>
          <cell r="K725">
            <v>63.5</v>
          </cell>
          <cell r="L725" t="str">
            <v>Ex Simona</v>
          </cell>
        </row>
        <row r="726">
          <cell r="B726" t="str">
            <v>32.12.33</v>
          </cell>
          <cell r="C726" t="str">
            <v>Supply of concentric reducer, PE 100, OD 110/90, PN10, SDR17</v>
          </cell>
          <cell r="D726" t="str">
            <v>pce.</v>
          </cell>
          <cell r="E726">
            <v>0</v>
          </cell>
          <cell r="F726">
            <v>1.7</v>
          </cell>
          <cell r="G726">
            <v>44.2</v>
          </cell>
          <cell r="H726" t="str">
            <v>j</v>
          </cell>
          <cell r="I726">
            <v>34</v>
          </cell>
          <cell r="K726">
            <v>68</v>
          </cell>
          <cell r="L726" t="str">
            <v>Ex Simona</v>
          </cell>
        </row>
        <row r="727">
          <cell r="B727" t="str">
            <v>32.12.47</v>
          </cell>
          <cell r="C727" t="str">
            <v>Supply of concentric reducer, PE 100, OD 140/110, PN10, SDR17</v>
          </cell>
          <cell r="D727" t="str">
            <v>pce.</v>
          </cell>
          <cell r="E727">
            <v>0</v>
          </cell>
          <cell r="F727">
            <v>1.7</v>
          </cell>
          <cell r="G727">
            <v>83.037499999999994</v>
          </cell>
          <cell r="H727" t="str">
            <v>j</v>
          </cell>
          <cell r="I727">
            <v>63.874999999999993</v>
          </cell>
          <cell r="K727">
            <v>127.74999999999999</v>
          </cell>
          <cell r="L727" t="str">
            <v>Ex Simona</v>
          </cell>
        </row>
        <row r="728">
          <cell r="B728" t="str">
            <v>32.12.59</v>
          </cell>
          <cell r="C728" t="str">
            <v>Supply of concentric reducer, PE 100, OD 180/90, PN10, SDR17</v>
          </cell>
          <cell r="D728" t="str">
            <v>pce.</v>
          </cell>
          <cell r="E728">
            <v>0</v>
          </cell>
          <cell r="F728">
            <v>1.7</v>
          </cell>
          <cell r="G728">
            <v>108.03</v>
          </cell>
          <cell r="H728" t="str">
            <v>j</v>
          </cell>
          <cell r="I728">
            <v>83.1</v>
          </cell>
          <cell r="K728">
            <v>166.2</v>
          </cell>
          <cell r="L728" t="str">
            <v>Ex Simona</v>
          </cell>
        </row>
        <row r="729">
          <cell r="B729" t="str">
            <v>32.12.61</v>
          </cell>
          <cell r="C729" t="str">
            <v>Supply of concentric reducer, PE 100, OD 180/110, PN10, SDR17</v>
          </cell>
          <cell r="D729" t="str">
            <v>pce.</v>
          </cell>
          <cell r="E729">
            <v>0</v>
          </cell>
          <cell r="F729">
            <v>1.7</v>
          </cell>
          <cell r="G729">
            <v>111.15</v>
          </cell>
          <cell r="H729" t="str">
            <v>j</v>
          </cell>
          <cell r="I729">
            <v>85.5</v>
          </cell>
          <cell r="K729">
            <v>171</v>
          </cell>
          <cell r="L729" t="str">
            <v>Ex Simona</v>
          </cell>
          <cell r="M729">
            <v>120</v>
          </cell>
          <cell r="N729">
            <v>535.98774885145485</v>
          </cell>
          <cell r="O729">
            <v>64.09</v>
          </cell>
        </row>
        <row r="730">
          <cell r="B730" t="str">
            <v>32.12.79</v>
          </cell>
          <cell r="C730" t="str">
            <v>Supply of concentric reducer, PE 100, OD 225/180, PN10, SDR17</v>
          </cell>
          <cell r="D730" t="str">
            <v>pce.</v>
          </cell>
          <cell r="E730">
            <v>0</v>
          </cell>
          <cell r="F730">
            <v>1.7</v>
          </cell>
          <cell r="G730">
            <v>157.7225</v>
          </cell>
          <cell r="H730" t="str">
            <v>j</v>
          </cell>
          <cell r="I730">
            <v>121.32499999999999</v>
          </cell>
          <cell r="K730">
            <v>242.64999999999998</v>
          </cell>
          <cell r="L730" t="str">
            <v>Ex Simona</v>
          </cell>
          <cell r="M730">
            <v>279</v>
          </cell>
          <cell r="N730">
            <v>689.12710566615613</v>
          </cell>
          <cell r="O730">
            <v>110.21</v>
          </cell>
        </row>
        <row r="731">
          <cell r="B731" t="str">
            <v>32.13</v>
          </cell>
          <cell r="C731" t="str">
            <v>Supply of concentric reducers, PE, OD &gt; 250</v>
          </cell>
        </row>
        <row r="732">
          <cell r="C732" t="str">
            <v xml:space="preserve">The works shall be as described under item 32.03, but for concentric reducers of PE, OD&gt; 250 according to EN12201 and including EF-couplers for OD&lt;= 180. </v>
          </cell>
        </row>
        <row r="733">
          <cell r="C733" t="str">
            <v xml:space="preserve">The unit rate shall include all material, labour, equipment, tools and other incidental costs required to complete the works. </v>
          </cell>
        </row>
        <row r="734">
          <cell r="C734" t="str">
            <v>Payment shall be made per piece.</v>
          </cell>
        </row>
        <row r="735">
          <cell r="B735" t="str">
            <v>32.13.03</v>
          </cell>
          <cell r="C735" t="str">
            <v>Supply of concentric reducer, PE 100, OD 280/225, PN10, SDR17</v>
          </cell>
          <cell r="D735" t="str">
            <v>pce.</v>
          </cell>
          <cell r="E735">
            <v>0</v>
          </cell>
          <cell r="F735">
            <v>1.7</v>
          </cell>
          <cell r="G735">
            <v>208.16249999999999</v>
          </cell>
          <cell r="H735" t="str">
            <v>j</v>
          </cell>
          <cell r="I735">
            <v>160.125</v>
          </cell>
          <cell r="K735">
            <v>320.25</v>
          </cell>
          <cell r="L735" t="str">
            <v>Ex Simona</v>
          </cell>
          <cell r="M735">
            <v>398</v>
          </cell>
          <cell r="N735">
            <v>934.15007656967839</v>
          </cell>
          <cell r="O735">
            <v>128.27000000000001</v>
          </cell>
        </row>
        <row r="736">
          <cell r="B736" t="str">
            <v>32.13.15</v>
          </cell>
          <cell r="C736" t="str">
            <v>Supply of concentric reducer, PE 100, OD 355/280, PN10, SDR17</v>
          </cell>
          <cell r="D736" t="str">
            <v>pce.</v>
          </cell>
          <cell r="E736">
            <v>0</v>
          </cell>
          <cell r="F736">
            <v>1.7</v>
          </cell>
          <cell r="G736">
            <v>279.69499999999999</v>
          </cell>
          <cell r="H736" t="str">
            <v>j</v>
          </cell>
          <cell r="I736">
            <v>215.15</v>
          </cell>
          <cell r="K736">
            <v>430.3</v>
          </cell>
          <cell r="L736" t="str">
            <v>Ex Simona</v>
          </cell>
        </row>
        <row r="737">
          <cell r="B737" t="str">
            <v>32.13.25</v>
          </cell>
          <cell r="C737" t="str">
            <v>Supply of concentric reducer, PE 100, OD 450/280, PN10, SDR17</v>
          </cell>
          <cell r="D737" t="str">
            <v>pce.</v>
          </cell>
          <cell r="E737">
            <v>0</v>
          </cell>
          <cell r="F737">
            <v>1.7</v>
          </cell>
          <cell r="G737">
            <v>806.13000000000011</v>
          </cell>
          <cell r="H737" t="str">
            <v>j</v>
          </cell>
          <cell r="I737">
            <v>620.1</v>
          </cell>
          <cell r="K737">
            <v>1240.2</v>
          </cell>
          <cell r="L737" t="str">
            <v>Ex Simona</v>
          </cell>
        </row>
        <row r="738">
          <cell r="B738" t="str">
            <v>32.16</v>
          </cell>
          <cell r="C738" t="str">
            <v>Supply of end caps, PE</v>
          </cell>
        </row>
        <row r="739">
          <cell r="C739" t="str">
            <v xml:space="preserve">The works shall be as described under item 32.03, but for end caps of PE according to EN12201 and including EF-couplers for OD&lt;= 180. </v>
          </cell>
        </row>
        <row r="740">
          <cell r="C740" t="str">
            <v xml:space="preserve">The unit rate shall include all material, labour, equipment, tools and other incidental costs required to complete the works. </v>
          </cell>
        </row>
        <row r="741">
          <cell r="C741" t="str">
            <v>Payment shall be made per piece.</v>
          </cell>
        </row>
        <row r="742">
          <cell r="B742" t="str">
            <v>32.16.10</v>
          </cell>
          <cell r="C742" t="str">
            <v>Supply of end cap, PE 100, OD63, PN16 SDR11</v>
          </cell>
          <cell r="D742" t="str">
            <v>pce.</v>
          </cell>
          <cell r="E742">
            <v>0</v>
          </cell>
          <cell r="F742">
            <v>1.7</v>
          </cell>
          <cell r="G742">
            <v>17.2575</v>
          </cell>
          <cell r="H742" t="str">
            <v>j</v>
          </cell>
          <cell r="I742">
            <v>13.274999999999999</v>
          </cell>
          <cell r="K742">
            <v>26.549999999999997</v>
          </cell>
          <cell r="L742" t="str">
            <v>Ex Simona</v>
          </cell>
          <cell r="M742">
            <v>40</v>
          </cell>
          <cell r="N742">
            <v>33.690658499234303</v>
          </cell>
          <cell r="O742">
            <v>6.92</v>
          </cell>
        </row>
        <row r="743">
          <cell r="B743" t="str">
            <v>32.16.13</v>
          </cell>
          <cell r="C743" t="str">
            <v>Supply of end cap, PE 100, OD90, PN10 SDR17</v>
          </cell>
          <cell r="D743" t="str">
            <v>pce.</v>
          </cell>
          <cell r="E743">
            <v>0</v>
          </cell>
          <cell r="F743">
            <v>1.7</v>
          </cell>
          <cell r="G743">
            <v>33.442500000000003</v>
          </cell>
          <cell r="H743" t="str">
            <v>j</v>
          </cell>
          <cell r="I743">
            <v>25.725000000000001</v>
          </cell>
          <cell r="K743">
            <v>51.45</v>
          </cell>
          <cell r="L743" t="str">
            <v>Ex Simona</v>
          </cell>
          <cell r="M743">
            <v>80</v>
          </cell>
          <cell r="N743">
            <v>57.120980091883609</v>
          </cell>
          <cell r="O743">
            <v>14.91</v>
          </cell>
        </row>
        <row r="744">
          <cell r="B744" t="str">
            <v>32.16.15</v>
          </cell>
          <cell r="C744" t="str">
            <v>Supply of end cap, PE 100, OD110, PN10 SDR17</v>
          </cell>
          <cell r="D744" t="str">
            <v>pce.</v>
          </cell>
          <cell r="E744">
            <v>0</v>
          </cell>
          <cell r="F744">
            <v>1.7</v>
          </cell>
          <cell r="G744">
            <v>43.160000000000004</v>
          </cell>
          <cell r="H744" t="str">
            <v>j</v>
          </cell>
          <cell r="I744">
            <v>33.200000000000003</v>
          </cell>
          <cell r="K744">
            <v>66.400000000000006</v>
          </cell>
          <cell r="L744" t="str">
            <v>Ex Simona</v>
          </cell>
        </row>
        <row r="745">
          <cell r="B745" t="str">
            <v>32.18</v>
          </cell>
          <cell r="C745" t="str">
            <v>Supply of electro-fusion couplers with removable centre stop, PE</v>
          </cell>
        </row>
        <row r="746">
          <cell r="C746" t="str">
            <v xml:space="preserve">The works shall be as described under item 32.02, but for electro-fusion couplers with removable centre stop of PE according to EN12201. </v>
          </cell>
        </row>
        <row r="747">
          <cell r="C747" t="str">
            <v xml:space="preserve">The unit rate shall include all material, labour, equipment, tools and other incidental costs required to complete the works. </v>
          </cell>
        </row>
        <row r="748">
          <cell r="C748" t="str">
            <v>Payment shall be made per piece.</v>
          </cell>
        </row>
        <row r="749">
          <cell r="B749" t="str">
            <v>32.18.10</v>
          </cell>
          <cell r="C749" t="str">
            <v>Supply of electro-fusion couplers with removable centre stop, PE 100, OD63, PN16 SDR11</v>
          </cell>
          <cell r="D749" t="str">
            <v>pce.</v>
          </cell>
          <cell r="E749">
            <v>0</v>
          </cell>
          <cell r="F749">
            <v>1.7</v>
          </cell>
          <cell r="G749">
            <v>13</v>
          </cell>
          <cell r="H749" t="str">
            <v>j</v>
          </cell>
          <cell r="I749">
            <v>10</v>
          </cell>
          <cell r="K749">
            <v>20</v>
          </cell>
          <cell r="L749" t="str">
            <v>estimate</v>
          </cell>
        </row>
        <row r="750">
          <cell r="B750" t="str">
            <v>32.18.13</v>
          </cell>
          <cell r="C750" t="str">
            <v>Supply of electro-fusion couplers with removable centre stop, PE 100, OD90, PN10 SDR17</v>
          </cell>
          <cell r="D750" t="str">
            <v>pce.</v>
          </cell>
          <cell r="E750">
            <v>0</v>
          </cell>
          <cell r="F750">
            <v>1.7</v>
          </cell>
          <cell r="G750">
            <v>19.5</v>
          </cell>
          <cell r="H750" t="str">
            <v>j</v>
          </cell>
          <cell r="I750">
            <v>15</v>
          </cell>
          <cell r="K750">
            <v>30</v>
          </cell>
          <cell r="L750" t="str">
            <v>estimate</v>
          </cell>
        </row>
        <row r="751">
          <cell r="B751" t="str">
            <v>32.18.15</v>
          </cell>
          <cell r="C751" t="str">
            <v>Supply of electro-fusion couplers with removable centre stop, PE 100, OD110, PN10 SDR17</v>
          </cell>
          <cell r="D751" t="str">
            <v>pce.</v>
          </cell>
          <cell r="E751">
            <v>0</v>
          </cell>
          <cell r="F751">
            <v>1.7</v>
          </cell>
          <cell r="G751">
            <v>26</v>
          </cell>
          <cell r="H751" t="str">
            <v>j</v>
          </cell>
          <cell r="I751">
            <v>20</v>
          </cell>
          <cell r="K751">
            <v>40</v>
          </cell>
          <cell r="L751" t="str">
            <v>estimate</v>
          </cell>
        </row>
        <row r="752">
          <cell r="B752" t="str">
            <v>32.19</v>
          </cell>
          <cell r="C752" t="str">
            <v>Supply of flange adaptor with backing flange, PE, PP / GRP</v>
          </cell>
        </row>
        <row r="753">
          <cell r="C753" t="str">
            <v xml:space="preserve">The works shall be as described under item 32.02, but for flange adaptors of PE, combined jointing face (flat and serrated), with backing flange of PP / GRP, bolt circle PN10 / PN16 according to EN12201. </v>
          </cell>
        </row>
        <row r="754">
          <cell r="C754" t="str">
            <v xml:space="preserve">The unit rate shall include all material, labour, equipment, tools and other incidental costs required to complete the works. </v>
          </cell>
        </row>
        <row r="755">
          <cell r="C755" t="str">
            <v>Payment shall be made per piece.</v>
          </cell>
        </row>
        <row r="756">
          <cell r="B756" t="str">
            <v>32.19.10</v>
          </cell>
          <cell r="C756" t="str">
            <v>Supply of flange adaptor with backing flange, PE 100, OD63/DN50, PN10/PN16</v>
          </cell>
          <cell r="D756" t="str">
            <v>pce.</v>
          </cell>
          <cell r="E756">
            <v>0</v>
          </cell>
          <cell r="F756">
            <v>1.7</v>
          </cell>
          <cell r="G756">
            <v>26</v>
          </cell>
          <cell r="H756" t="str">
            <v>j</v>
          </cell>
          <cell r="I756">
            <v>20</v>
          </cell>
          <cell r="K756">
            <v>40</v>
          </cell>
          <cell r="L756" t="str">
            <v>Jünger</v>
          </cell>
          <cell r="M756">
            <v>54</v>
          </cell>
          <cell r="N756">
            <v>136.29402756508424</v>
          </cell>
          <cell r="O756">
            <v>16.62</v>
          </cell>
        </row>
        <row r="757">
          <cell r="B757" t="str">
            <v>32.19.13</v>
          </cell>
          <cell r="C757" t="str">
            <v>Supply of flange adaptor with backing flange, PE 100, OD90/DN80, PN10/PN16</v>
          </cell>
          <cell r="D757" t="str">
            <v>pce.</v>
          </cell>
          <cell r="E757">
            <v>0</v>
          </cell>
          <cell r="F757">
            <v>1.7</v>
          </cell>
          <cell r="G757">
            <v>35.75</v>
          </cell>
          <cell r="H757" t="str">
            <v>j</v>
          </cell>
          <cell r="I757">
            <v>27.5</v>
          </cell>
          <cell r="K757">
            <v>55</v>
          </cell>
          <cell r="L757" t="str">
            <v>Jünger</v>
          </cell>
          <cell r="M757">
            <v>73</v>
          </cell>
          <cell r="N757">
            <v>151.60796324655436</v>
          </cell>
          <cell r="O757">
            <v>24.04</v>
          </cell>
        </row>
        <row r="758">
          <cell r="B758" t="str">
            <v>32.19.15</v>
          </cell>
          <cell r="C758" t="str">
            <v>Supply of flange adaptor with backing flange, PE 100, OD110/DN100, PN10/PN16</v>
          </cell>
          <cell r="D758" t="str">
            <v>pce.</v>
          </cell>
          <cell r="E758">
            <v>0</v>
          </cell>
          <cell r="F758">
            <v>1.7</v>
          </cell>
          <cell r="G758">
            <v>45.5</v>
          </cell>
          <cell r="H758" t="str">
            <v>j</v>
          </cell>
          <cell r="I758">
            <v>35</v>
          </cell>
          <cell r="K758">
            <v>70</v>
          </cell>
          <cell r="L758" t="str">
            <v>Jünger</v>
          </cell>
          <cell r="M758">
            <v>93</v>
          </cell>
          <cell r="N758">
            <v>168.45329249617151</v>
          </cell>
          <cell r="O758">
            <v>29.79</v>
          </cell>
        </row>
        <row r="759">
          <cell r="B759" t="str">
            <v>32.19.19</v>
          </cell>
          <cell r="C759" t="str">
            <v>Supply of flange adaptor with backing flange, PE 100, OD140/DN125, PN10/PN16</v>
          </cell>
          <cell r="D759" t="str">
            <v>pce.</v>
          </cell>
          <cell r="E759">
            <v>0</v>
          </cell>
          <cell r="F759">
            <v>1.7</v>
          </cell>
          <cell r="G759">
            <v>78</v>
          </cell>
          <cell r="H759" t="str">
            <v>j</v>
          </cell>
          <cell r="I759">
            <v>60</v>
          </cell>
          <cell r="K759">
            <v>120</v>
          </cell>
          <cell r="L759" t="str">
            <v>estimate</v>
          </cell>
        </row>
        <row r="760">
          <cell r="B760" t="str">
            <v>32.19.21</v>
          </cell>
          <cell r="C760" t="str">
            <v>Supply of flange adaptor with backing flange, PE 100, OD160/DN150, PN10/PN16</v>
          </cell>
          <cell r="D760" t="str">
            <v>pce.</v>
          </cell>
          <cell r="E760">
            <v>0</v>
          </cell>
          <cell r="F760">
            <v>1.7</v>
          </cell>
          <cell r="G760">
            <v>84.5</v>
          </cell>
          <cell r="H760" t="str">
            <v>j</v>
          </cell>
          <cell r="I760">
            <v>65</v>
          </cell>
          <cell r="K760">
            <v>130</v>
          </cell>
          <cell r="L760" t="str">
            <v>estimate</v>
          </cell>
        </row>
        <row r="761">
          <cell r="B761" t="str">
            <v>32.19.23</v>
          </cell>
          <cell r="C761" t="str">
            <v>Supply of flange adaptor with backing flange, PE 100, OD180/DN150, PN10/PN16</v>
          </cell>
          <cell r="D761" t="str">
            <v>pce.</v>
          </cell>
          <cell r="E761">
            <v>0</v>
          </cell>
          <cell r="F761">
            <v>1.7</v>
          </cell>
          <cell r="G761">
            <v>91</v>
          </cell>
          <cell r="H761" t="str">
            <v>j</v>
          </cell>
          <cell r="I761">
            <v>70</v>
          </cell>
          <cell r="K761">
            <v>140</v>
          </cell>
          <cell r="L761" t="str">
            <v>Jünger</v>
          </cell>
          <cell r="M761">
            <v>186</v>
          </cell>
          <cell r="N761">
            <v>336.90658499234303</v>
          </cell>
          <cell r="O761">
            <v>64.5</v>
          </cell>
        </row>
        <row r="762">
          <cell r="B762" t="str">
            <v>32.19.27</v>
          </cell>
          <cell r="C762" t="str">
            <v>Supply of flange adaptor with backing flange, PE 100, OD225/DN200, PN 10</v>
          </cell>
          <cell r="D762" t="str">
            <v>pce.</v>
          </cell>
          <cell r="E762">
            <v>0</v>
          </cell>
          <cell r="F762">
            <v>1.7</v>
          </cell>
          <cell r="G762">
            <v>123.5</v>
          </cell>
          <cell r="H762" t="str">
            <v>j</v>
          </cell>
          <cell r="I762">
            <v>95</v>
          </cell>
          <cell r="K762">
            <v>190</v>
          </cell>
          <cell r="L762" t="str">
            <v>Jünger</v>
          </cell>
          <cell r="M762">
            <v>252</v>
          </cell>
          <cell r="N762">
            <v>367.53445635528328</v>
          </cell>
          <cell r="O762">
            <v>84.67</v>
          </cell>
        </row>
        <row r="763">
          <cell r="B763" t="str">
            <v>32.19.28</v>
          </cell>
          <cell r="C763" t="str">
            <v>Supply of flange adaptor with backing flange, PE 100, OD225/DN200, PN16</v>
          </cell>
          <cell r="D763" t="str">
            <v>pce.</v>
          </cell>
          <cell r="E763">
            <v>0</v>
          </cell>
          <cell r="F763">
            <v>1.7</v>
          </cell>
          <cell r="G763">
            <v>162.5</v>
          </cell>
          <cell r="H763" t="str">
            <v>j</v>
          </cell>
          <cell r="I763">
            <v>125</v>
          </cell>
          <cell r="K763">
            <v>250</v>
          </cell>
          <cell r="L763" t="str">
            <v>estimate</v>
          </cell>
          <cell r="M763">
            <v>266</v>
          </cell>
          <cell r="N763">
            <v>390.5053598774885</v>
          </cell>
          <cell r="O763">
            <v>110.59</v>
          </cell>
        </row>
        <row r="764">
          <cell r="B764" t="str">
            <v>32.19.31</v>
          </cell>
          <cell r="C764" t="str">
            <v>Supply of flange adaptor with backing flange, PE 100, OD280/DN250, PN10</v>
          </cell>
          <cell r="D764" t="str">
            <v>pce.</v>
          </cell>
          <cell r="E764">
            <v>0</v>
          </cell>
          <cell r="F764">
            <v>1.7</v>
          </cell>
          <cell r="G764">
            <v>195</v>
          </cell>
          <cell r="H764" t="str">
            <v>j</v>
          </cell>
          <cell r="I764">
            <v>150</v>
          </cell>
          <cell r="K764">
            <v>300</v>
          </cell>
          <cell r="L764" t="str">
            <v>Jünger</v>
          </cell>
          <cell r="M764">
            <v>398</v>
          </cell>
          <cell r="N764">
            <v>398.16232771822359</v>
          </cell>
          <cell r="O764">
            <v>154.13</v>
          </cell>
        </row>
        <row r="765">
          <cell r="B765" t="str">
            <v>32.19.32</v>
          </cell>
          <cell r="C765" t="str">
            <v>Supply of flange adaptor with backing flange, PE 100, OD280/DN250, PN16</v>
          </cell>
          <cell r="D765" t="str">
            <v>pce.</v>
          </cell>
          <cell r="E765">
            <v>0</v>
          </cell>
          <cell r="F765">
            <v>1.7</v>
          </cell>
          <cell r="G765">
            <v>260</v>
          </cell>
          <cell r="H765" t="str">
            <v>j</v>
          </cell>
          <cell r="I765">
            <v>200</v>
          </cell>
          <cell r="K765">
            <v>400</v>
          </cell>
          <cell r="L765" t="str">
            <v>estimate</v>
          </cell>
        </row>
        <row r="766">
          <cell r="B766" t="str">
            <v>32.19.35</v>
          </cell>
          <cell r="C766" t="str">
            <v>Supply of flange adaptor with backing flange, PE 100, OD355/DN300, PN10</v>
          </cell>
          <cell r="D766" t="str">
            <v>pce.</v>
          </cell>
          <cell r="E766">
            <v>0</v>
          </cell>
          <cell r="F766">
            <v>1.7</v>
          </cell>
          <cell r="G766">
            <v>422.5</v>
          </cell>
          <cell r="H766" t="str">
            <v>j</v>
          </cell>
          <cell r="I766">
            <v>325</v>
          </cell>
          <cell r="K766">
            <v>650</v>
          </cell>
          <cell r="L766" t="str">
            <v>estimate</v>
          </cell>
        </row>
        <row r="767">
          <cell r="B767" t="str">
            <v>32.50</v>
          </cell>
          <cell r="C767" t="str">
            <v>Supply of flange socket piece, PVC-U</v>
          </cell>
        </row>
        <row r="768">
          <cell r="C768" t="str">
            <v>The unit rate shall include the supply of flange sockets of PVC-U according to EN 1452-3, PN10, including transport, unloading, handling, storage at storage sites  in accordance with the manufacturers instructions and good workmanship, supply of gaskets i</v>
          </cell>
        </row>
        <row r="769">
          <cell r="C769" t="str">
            <v>Socket joints shall be of flexible push-fit collar type with rubber gaskets according to the Technical Specifications.</v>
          </cell>
        </row>
        <row r="770">
          <cell r="C770" t="str">
            <v>The unit rate shall include all material, labour, equipment, tools and other incidental costs required to complete the works.</v>
          </cell>
        </row>
        <row r="771">
          <cell r="C771" t="str">
            <v>Payment shall be made per piece.</v>
          </cell>
        </row>
        <row r="772">
          <cell r="B772" t="str">
            <v>32.50.15</v>
          </cell>
          <cell r="C772" t="str">
            <v>Supply of flange socket,  PVC-U, OD 140/DN 125, PN10/PN16</v>
          </cell>
          <cell r="D772" t="str">
            <v>pce.</v>
          </cell>
          <cell r="E772">
            <v>0</v>
          </cell>
          <cell r="F772">
            <v>1.7</v>
          </cell>
          <cell r="G772">
            <v>46.800000000000004</v>
          </cell>
          <cell r="H772" t="str">
            <v>j</v>
          </cell>
          <cell r="I772">
            <v>36</v>
          </cell>
          <cell r="K772">
            <v>72</v>
          </cell>
          <cell r="L772" t="str">
            <v>Ex Raab Karcher</v>
          </cell>
        </row>
        <row r="773">
          <cell r="B773" t="str">
            <v>32.50.19</v>
          </cell>
          <cell r="C773" t="str">
            <v>Supply of flange socket,  PVC-U, OD 160/DN 150, PN10/PN16</v>
          </cell>
          <cell r="D773" t="str">
            <v>pce.</v>
          </cell>
          <cell r="E773">
            <v>0</v>
          </cell>
          <cell r="F773">
            <v>1.7</v>
          </cell>
          <cell r="G773">
            <v>48.75</v>
          </cell>
          <cell r="H773" t="str">
            <v>j</v>
          </cell>
          <cell r="I773">
            <v>37.5</v>
          </cell>
          <cell r="K773">
            <v>75</v>
          </cell>
          <cell r="L773" t="str">
            <v>Ex Raab Karcher</v>
          </cell>
        </row>
        <row r="774">
          <cell r="B774">
            <v>33</v>
          </cell>
          <cell r="C774" t="str">
            <v>SUPPLY OF PIPES AND FITTINGS OF DUCTILE IRON AND STEEL</v>
          </cell>
        </row>
        <row r="775">
          <cell r="B775" t="str">
            <v>33.01</v>
          </cell>
          <cell r="C775" t="str">
            <v>Supply of ductile iron pipes with spigot and socket type push-in or restrained joint, class K9</v>
          </cell>
        </row>
        <row r="776">
          <cell r="C776" t="str">
            <v>The unit rate shall include the supply of ductile iron pipes with spigot and socket type push-in or restrained joint according to EN 545, class K9, including transport, unloading, handling, storage at storage sites in accordance with the manufacturers ins</v>
          </cell>
        </row>
        <row r="777">
          <cell r="C777" t="str">
            <v>Internal lining shall be of cement mortar, external coating shall be of bituminous paint on zinc rich coating according to the Technical Specifications.</v>
          </cell>
        </row>
        <row r="778">
          <cell r="C778" t="str">
            <v>The unit rate shall include all material, labour, equipment, tools and other incidental costs required to complete the works.</v>
          </cell>
        </row>
        <row r="779">
          <cell r="C779" t="str">
            <v>Payment shall be made per linear meter based on the useful length of pipe, i.e. excluding sockets.</v>
          </cell>
        </row>
        <row r="780">
          <cell r="B780" t="str">
            <v>33.01.07R</v>
          </cell>
          <cell r="C780" t="str">
            <v>Supply of DI socket pipes with restrained joints DN 150</v>
          </cell>
          <cell r="D780" t="str">
            <v>lin. m.</v>
          </cell>
          <cell r="E780">
            <v>0</v>
          </cell>
          <cell r="F780">
            <v>1.7</v>
          </cell>
          <cell r="G780">
            <v>43.550000000000004</v>
          </cell>
          <cell r="H780" t="str">
            <v>j</v>
          </cell>
          <cell r="I780">
            <v>33.5</v>
          </cell>
          <cell r="K780">
            <v>67</v>
          </cell>
          <cell r="L780" t="str">
            <v>Ex Raab Karcher</v>
          </cell>
        </row>
        <row r="781">
          <cell r="B781" t="str">
            <v>33.02</v>
          </cell>
          <cell r="C781" t="str">
            <v>Supply of flanged spigot ductile iron pipes, class K9, PN 10 / PN 16, L &gt; 0.5m and &lt;= 1.0m</v>
          </cell>
        </row>
        <row r="782">
          <cell r="C782" t="str">
            <v xml:space="preserve">The unit rate shall include the supply of welded flanged spigot ductile iron pipes according to EN 545, class K9, PN 10 / PN 16, L &gt; 0.5m and &lt;= 1.0m, including transport, unloading, handling, storage at storage sites in accordance with the manufacturers </v>
          </cell>
        </row>
        <row r="783">
          <cell r="C783" t="str">
            <v>Internal and external lining shall be of epoxy according to the Technical Specifications.</v>
          </cell>
        </row>
        <row r="784">
          <cell r="C784" t="str">
            <v>The unit rate shall include all material, labour, equipment, tools and other incidental costs required to complete the works.</v>
          </cell>
        </row>
        <row r="785">
          <cell r="C785" t="str">
            <v>Payment shall be made per piece.</v>
          </cell>
        </row>
        <row r="786">
          <cell r="B786" t="str">
            <v>33.02.07</v>
          </cell>
          <cell r="C786" t="str">
            <v>Supply of flanged spigot DI pipes, DN150, PN10/PN16, L &gt;0.5m and &lt;= 1.0m</v>
          </cell>
          <cell r="D786" t="str">
            <v>pce.</v>
          </cell>
          <cell r="E786">
            <v>0</v>
          </cell>
          <cell r="F786">
            <v>1.7</v>
          </cell>
          <cell r="G786">
            <v>97.5</v>
          </cell>
          <cell r="H786" t="str">
            <v>j</v>
          </cell>
          <cell r="I786">
            <v>75</v>
          </cell>
          <cell r="K786">
            <v>150</v>
          </cell>
          <cell r="L786" t="str">
            <v>Ex Raab Karcher</v>
          </cell>
        </row>
        <row r="787">
          <cell r="B787" t="str">
            <v>33.03</v>
          </cell>
          <cell r="C787" t="str">
            <v>Supply of flanged spigot ductile iron pipes, class K9, PN10 / PN16, L &gt; 1.0m and &lt;= 2.0m</v>
          </cell>
        </row>
        <row r="788">
          <cell r="C788" t="str">
            <v>The works shall be as described under item 33.02, but for welded flanged spigot ductile iron pipes according to EN 545, class K9, PN10 / PN16, L &gt; 1.0m and &lt;= 2.0m. The unit rate shall include all material, labour, equipment, tools and other incidental co</v>
          </cell>
        </row>
        <row r="789">
          <cell r="B789" t="str">
            <v>33.03.07</v>
          </cell>
          <cell r="C789" t="str">
            <v>Supply of flanged spigot DI pipes, DN150, PN10/PN16, L &gt; 1.0m and &lt;= 2.0m</v>
          </cell>
          <cell r="D789" t="str">
            <v>pce.</v>
          </cell>
          <cell r="E789">
            <v>0</v>
          </cell>
          <cell r="F789">
            <v>1.7</v>
          </cell>
          <cell r="G789">
            <v>234</v>
          </cell>
          <cell r="H789" t="str">
            <v>j</v>
          </cell>
          <cell r="I789">
            <v>180</v>
          </cell>
          <cell r="L789" t="str">
            <v>Estimate</v>
          </cell>
        </row>
        <row r="790">
          <cell r="B790" t="str">
            <v>33.03.09</v>
          </cell>
          <cell r="C790" t="str">
            <v>Supply of flanged spigot DI pipes, DN200, PN16, L &gt; 1.0m and &lt;= 2.0m</v>
          </cell>
          <cell r="D790" t="str">
            <v>pce.</v>
          </cell>
          <cell r="E790">
            <v>0</v>
          </cell>
          <cell r="F790">
            <v>1.7</v>
          </cell>
          <cell r="G790">
            <v>273</v>
          </cell>
          <cell r="H790" t="str">
            <v>j</v>
          </cell>
          <cell r="I790">
            <v>210</v>
          </cell>
          <cell r="L790" t="str">
            <v>Estimate</v>
          </cell>
        </row>
        <row r="791">
          <cell r="B791" t="str">
            <v>33.05</v>
          </cell>
          <cell r="C791" t="str">
            <v>Supply of double flanged ductile iron pipes, class K9, PN10/PN16, L &gt; 1.0m and &lt;= 2.0m and L &gt; 2.0m and &lt;= 3.0m</v>
          </cell>
        </row>
        <row r="792">
          <cell r="C792" t="str">
            <v>The works shall be as described under item 32.02, but for welded double flanged ductile iron pipes according to EN 545, class K9, PN10 / PN16, L &gt; 1.0m and &lt;= 2.0m and L &gt; 2.0m and &lt;= 3.0m.</v>
          </cell>
        </row>
        <row r="793">
          <cell r="C793" t="str">
            <v>The unit rate shall include all material, labour, equipment, tools and other incidental costs required to complete the works. Payment shall be made per piece.</v>
          </cell>
        </row>
        <row r="794">
          <cell r="B794" t="str">
            <v>33.05.07</v>
          </cell>
          <cell r="C794" t="str">
            <v>Supply of double flanged DI pipes, DN150, PN10/16, L &gt; 1.0m and &lt;= 2.0m</v>
          </cell>
          <cell r="D794" t="str">
            <v>pce.</v>
          </cell>
          <cell r="E794">
            <v>0</v>
          </cell>
          <cell r="F794">
            <v>1.7</v>
          </cell>
          <cell r="G794">
            <v>234</v>
          </cell>
          <cell r="H794" t="str">
            <v>j</v>
          </cell>
          <cell r="I794">
            <v>180</v>
          </cell>
          <cell r="L794" t="str">
            <v>Pfeiffer</v>
          </cell>
          <cell r="P794">
            <v>402.01</v>
          </cell>
        </row>
        <row r="795">
          <cell r="B795" t="str">
            <v>33.09</v>
          </cell>
          <cell r="C795" t="str">
            <v>Supply of double flanged ductile iron pipes with puddle flange, class K9, PN10 / PN16, L &gt; 1.0m and &lt;= 2.0m</v>
          </cell>
        </row>
        <row r="796">
          <cell r="C796" t="str">
            <v xml:space="preserve">The works shall be as described under item 33.02, but for welded double flanged ductile iron pipes with puddle flange according to EN 545, class K9, PN10 / PN16, L &gt; 1.0m and &lt;= 2.0m. The unit rate shall include all material, labour, equipment, tools and </v>
          </cell>
        </row>
        <row r="797">
          <cell r="B797" t="str">
            <v>33.09.07</v>
          </cell>
          <cell r="C797" t="str">
            <v>Supply of double flanged DI pipes with puddle flange, DN150, PN10/PN16, L &gt; 1.0m and &lt;= 2.0m</v>
          </cell>
          <cell r="D797" t="str">
            <v>pce.</v>
          </cell>
          <cell r="E797">
            <v>0</v>
          </cell>
          <cell r="F797">
            <v>1.7</v>
          </cell>
          <cell r="G797">
            <v>234</v>
          </cell>
          <cell r="H797" t="str">
            <v>j</v>
          </cell>
          <cell r="I797">
            <v>180</v>
          </cell>
          <cell r="L797" t="str">
            <v>Pfeiffer</v>
          </cell>
          <cell r="P797">
            <v>402.01</v>
          </cell>
        </row>
        <row r="798">
          <cell r="B798" t="str">
            <v>33.09.08</v>
          </cell>
          <cell r="C798" t="str">
            <v>Supply of double flanged DI pipes with puddle flange, DN200, PN10, L &gt; 1.0m and &lt;= 2.0m</v>
          </cell>
          <cell r="D798" t="str">
            <v>pce.</v>
          </cell>
          <cell r="E798">
            <v>0</v>
          </cell>
          <cell r="F798">
            <v>1.7</v>
          </cell>
          <cell r="G798">
            <v>318.5</v>
          </cell>
          <cell r="H798" t="str">
            <v>j</v>
          </cell>
          <cell r="I798">
            <v>245</v>
          </cell>
          <cell r="L798" t="str">
            <v>Pfeiffer</v>
          </cell>
          <cell r="P798">
            <v>542.4</v>
          </cell>
        </row>
        <row r="799">
          <cell r="B799" t="str">
            <v>33.10</v>
          </cell>
          <cell r="C799" t="str">
            <v>Supply of short double flanged ductile iron pipes, class K9, PN10/PN16, L &lt;= 0.5m</v>
          </cell>
        </row>
        <row r="800">
          <cell r="C800" t="str">
            <v xml:space="preserve">The works shall be as described under item 33.02, but for short double flanged ductile iron pipes, according to EN 545, class K9, PN10/16, L &lt;= 0.5m.                                                                                                </v>
          </cell>
        </row>
        <row r="801">
          <cell r="C801" t="str">
            <v>Payment shall be made per piece.</v>
          </cell>
        </row>
        <row r="802">
          <cell r="B802" t="str">
            <v>33.10.05</v>
          </cell>
          <cell r="C802" t="str">
            <v>Supply of short double flanged DI pipe, DI, DN 100, PN10/PN16, L &lt;= 0.25m</v>
          </cell>
          <cell r="D802" t="str">
            <v>pce.</v>
          </cell>
          <cell r="E802">
            <v>0</v>
          </cell>
          <cell r="F802">
            <v>1.7</v>
          </cell>
          <cell r="G802">
            <v>49.4</v>
          </cell>
          <cell r="H802" t="str">
            <v>j</v>
          </cell>
          <cell r="I802">
            <v>38</v>
          </cell>
          <cell r="L802" t="str">
            <v>estimate</v>
          </cell>
        </row>
        <row r="803">
          <cell r="B803" t="str">
            <v>33.10.55</v>
          </cell>
          <cell r="C803" t="str">
            <v>Supply of short double flanged DI pipe, DI, DN 100, PN10/PN16, L &gt;0.25m and &lt;= 0.5m</v>
          </cell>
          <cell r="D803" t="str">
            <v>pce.</v>
          </cell>
          <cell r="E803">
            <v>0</v>
          </cell>
          <cell r="F803">
            <v>1.7</v>
          </cell>
          <cell r="G803">
            <v>71.5</v>
          </cell>
          <cell r="H803" t="str">
            <v>j</v>
          </cell>
          <cell r="I803">
            <v>55</v>
          </cell>
          <cell r="L803" t="str">
            <v>Pfeiffer</v>
          </cell>
          <cell r="P803">
            <v>123.08</v>
          </cell>
        </row>
        <row r="804">
          <cell r="B804" t="str">
            <v>33.11</v>
          </cell>
          <cell r="C804" t="str">
            <v>Supply of pipe blocks, DI, class K9, PN10/PN16</v>
          </cell>
        </row>
        <row r="805">
          <cell r="C805" t="str">
            <v>The works shall be as described under item 33.02, but for pipe blocks for final connections as directed by the Engineer, including tie rods and two flanges, to assemble the pipeblock after it has been cut to the desired length (if required), all in accord</v>
          </cell>
        </row>
        <row r="806">
          <cell r="C806" t="str">
            <v>Payment shall be made per piece.</v>
          </cell>
        </row>
        <row r="807">
          <cell r="B807" t="str">
            <v>33.11.05</v>
          </cell>
          <cell r="C807" t="str">
            <v>Supply of pipe blocks including flanges and tie rods for final connections, DN100, PN10/PN16, L = 0.25m</v>
          </cell>
          <cell r="D807" t="str">
            <v>pce.</v>
          </cell>
          <cell r="E807">
            <v>0</v>
          </cell>
          <cell r="F807">
            <v>1.7</v>
          </cell>
          <cell r="G807">
            <v>101.4</v>
          </cell>
          <cell r="H807" t="str">
            <v>j</v>
          </cell>
          <cell r="I807">
            <v>78</v>
          </cell>
          <cell r="L807" t="str">
            <v>Pfeiffer</v>
          </cell>
          <cell r="P807">
            <v>174.92</v>
          </cell>
        </row>
        <row r="808">
          <cell r="B808" t="str">
            <v>33.16</v>
          </cell>
          <cell r="C808" t="str">
            <v>Supply of double socket 22°30' bends, DI</v>
          </cell>
        </row>
        <row r="809">
          <cell r="C809" t="str">
            <v xml:space="preserve">The unit rate shall include the supply of double socket 11°15' bends of ductile iron according to  EN 545, including transport, unloading, handling, storage at storage sites in accordance with  2% reserve, lubricating paste, all accessories necessary for </v>
          </cell>
        </row>
        <row r="810">
          <cell r="C810" t="str">
            <v>Socket joints shall be push-in or restrained joints. Internal and external lining shall be epoxy according to the Technical Specifications.</v>
          </cell>
        </row>
        <row r="811">
          <cell r="C811" t="str">
            <v>The unit rate shall include all material, labour, equipment, tools and other incidental costs required to complete the works.</v>
          </cell>
        </row>
        <row r="812">
          <cell r="C812" t="str">
            <v>Payment shall be made per piece.</v>
          </cell>
        </row>
        <row r="813">
          <cell r="B813" t="str">
            <v>33.16.07R</v>
          </cell>
          <cell r="C813" t="str">
            <v xml:space="preserve">Supply of double socket 22°30' bend with restrained joints, DI, DN 150 </v>
          </cell>
          <cell r="D813" t="str">
            <v>pce.</v>
          </cell>
          <cell r="E813">
            <v>0</v>
          </cell>
          <cell r="F813">
            <v>1.7</v>
          </cell>
          <cell r="G813">
            <v>182</v>
          </cell>
          <cell r="H813" t="str">
            <v>j</v>
          </cell>
          <cell r="I813">
            <v>140</v>
          </cell>
          <cell r="L813" t="str">
            <v>Estimate</v>
          </cell>
        </row>
        <row r="814">
          <cell r="B814" t="str">
            <v>33.17</v>
          </cell>
          <cell r="C814" t="str">
            <v>Supply of double socket 30°' bends, DI</v>
          </cell>
        </row>
        <row r="815">
          <cell r="C815" t="str">
            <v>The works shall be as described under item 33.16, but for double socket 30° bends of ductile iron according to EN 545. The unit rate shall include all material, labour, equipment, tools and other incidental costs required to complete the works. Payment sh</v>
          </cell>
        </row>
        <row r="816">
          <cell r="B816" t="str">
            <v>33.17.07R</v>
          </cell>
          <cell r="C816" t="str">
            <v xml:space="preserve">Supply of double socket 30° bend with restrained joints, DI, DN 150 </v>
          </cell>
          <cell r="D816" t="str">
            <v>pce.</v>
          </cell>
          <cell r="E816">
            <v>0</v>
          </cell>
          <cell r="F816">
            <v>1.7</v>
          </cell>
          <cell r="G816">
            <v>195</v>
          </cell>
          <cell r="H816" t="str">
            <v>j</v>
          </cell>
          <cell r="I816">
            <v>150</v>
          </cell>
          <cell r="L816" t="str">
            <v>Estimate</v>
          </cell>
        </row>
        <row r="817">
          <cell r="B817" t="str">
            <v>33.34</v>
          </cell>
          <cell r="C817" t="str">
            <v>Supply of flanged branch on double socket tee, DI, PN10 / PN16, DN 80-600</v>
          </cell>
        </row>
        <row r="818">
          <cell r="C818" t="str">
            <v>The unit rate shall include the supply of flange sockets of ductile iron according to EN 545, PN10/PN16, including transport, unloading, handling, storage at storage sites in accordance with the manufacturers instructions and good workmanship, supply of r</v>
          </cell>
        </row>
        <row r="819">
          <cell r="C819" t="str">
            <v>Socket joints shall be push-in or restrained joints. Internal and external lining shall be epoxy according to the Technical Specifications.</v>
          </cell>
        </row>
        <row r="820">
          <cell r="C820" t="str">
            <v>The unit rate shall include all material, labour, equipment, tools and other incidental costs required to complete the works.</v>
          </cell>
        </row>
        <row r="821">
          <cell r="C821" t="str">
            <v>Payment shall be made per piece.</v>
          </cell>
        </row>
        <row r="822">
          <cell r="B822" t="str">
            <v>33.34.06R</v>
          </cell>
          <cell r="C822" t="str">
            <v>Supply of flanged branch on double socket tee with restrained joints, DI, DN 150/50, PN10/PN16</v>
          </cell>
          <cell r="D822" t="str">
            <v>pce.</v>
          </cell>
          <cell r="E822">
            <v>0</v>
          </cell>
          <cell r="F822">
            <v>1.7</v>
          </cell>
          <cell r="G822">
            <v>234</v>
          </cell>
          <cell r="H822" t="str">
            <v>j</v>
          </cell>
          <cell r="I822">
            <v>180</v>
          </cell>
          <cell r="L822" t="str">
            <v>Estimate</v>
          </cell>
        </row>
        <row r="823">
          <cell r="B823" t="str">
            <v>33.34.08</v>
          </cell>
          <cell r="C823" t="str">
            <v>Supply of flanged branch on double socket tee, DI, DN 150/100, PN10/PN16</v>
          </cell>
          <cell r="D823" t="str">
            <v>pce.</v>
          </cell>
          <cell r="E823">
            <v>0</v>
          </cell>
          <cell r="F823">
            <v>1.7</v>
          </cell>
          <cell r="G823">
            <v>123.5</v>
          </cell>
          <cell r="H823" t="str">
            <v>j</v>
          </cell>
          <cell r="I823">
            <v>95</v>
          </cell>
          <cell r="K823">
            <v>190</v>
          </cell>
          <cell r="L823" t="str">
            <v>Ex Raab Karcher</v>
          </cell>
        </row>
        <row r="824">
          <cell r="B824" t="str">
            <v>33.40</v>
          </cell>
          <cell r="C824" t="str">
            <v>Supply of flanged spigot pieces, DI, PN10 / PN16</v>
          </cell>
        </row>
        <row r="825">
          <cell r="C825" t="str">
            <v>The unit rate shall include the supply of flanged spigot pieces of ductile iron according to EN 545, class K12, PN10/PN16, including transport, unloading, handling, storage at storage sites in accordance with the manufacturers instructions and good workma</v>
          </cell>
        </row>
        <row r="826">
          <cell r="C826" t="str">
            <v>Internal and external lining shall be epoxy according to the Technical Specifications.</v>
          </cell>
        </row>
        <row r="827">
          <cell r="C827" t="str">
            <v>The unit rate shall include all material, labour, equipment, tools and other incidental costs required to complete the works.</v>
          </cell>
        </row>
        <row r="828">
          <cell r="C828" t="str">
            <v>Payment shall be made per piece.</v>
          </cell>
        </row>
        <row r="829">
          <cell r="B829" t="str">
            <v>33.40.07</v>
          </cell>
          <cell r="C829" t="str">
            <v>Supply of flanged spigot piece, DI, DN150, PN10/PN16</v>
          </cell>
          <cell r="D829" t="str">
            <v>pce.</v>
          </cell>
          <cell r="E829">
            <v>0</v>
          </cell>
          <cell r="F829">
            <v>1.7</v>
          </cell>
          <cell r="G829">
            <v>71.5</v>
          </cell>
          <cell r="H829" t="str">
            <v>j</v>
          </cell>
          <cell r="I829">
            <v>55</v>
          </cell>
          <cell r="K829">
            <v>110</v>
          </cell>
          <cell r="L829" t="str">
            <v>Ex Raab Karcher</v>
          </cell>
        </row>
        <row r="830">
          <cell r="B830" t="str">
            <v>33.40.08</v>
          </cell>
          <cell r="C830" t="str">
            <v>Supply of flanged spigot piece, DI, DN200, PN10</v>
          </cell>
          <cell r="D830" t="str">
            <v>pce.</v>
          </cell>
          <cell r="E830">
            <v>0</v>
          </cell>
          <cell r="F830">
            <v>1.7</v>
          </cell>
          <cell r="G830">
            <v>104.84500000000001</v>
          </cell>
          <cell r="H830" t="str">
            <v>j</v>
          </cell>
          <cell r="I830">
            <v>80.650000000000006</v>
          </cell>
          <cell r="K830">
            <v>161.30000000000001</v>
          </cell>
          <cell r="L830" t="str">
            <v>Ex Raab Karcher</v>
          </cell>
        </row>
        <row r="831">
          <cell r="B831" t="str">
            <v>33.42</v>
          </cell>
          <cell r="C831" t="str">
            <v>Supply of double flanged 22.5° bends, DI, PN10 / PN16</v>
          </cell>
        </row>
        <row r="832">
          <cell r="C832" t="str">
            <v xml:space="preserve">The unit rate shall include the supply of double flanged 22.5°bends of ductile iron according to EN 545, PN10/PN16, including transport, unloading, handling, storage at storage sites in accordance with the manufacturers instructions and good workmanship, </v>
          </cell>
        </row>
        <row r="833">
          <cell r="C833" t="str">
            <v>Internal and external lining shall be epoxy according to the Technical Specifications.</v>
          </cell>
        </row>
        <row r="834">
          <cell r="C834" t="str">
            <v>The unit rate shall include all material, labour, equipment, tools and other incidental costs required to complete the works.</v>
          </cell>
        </row>
        <row r="835">
          <cell r="C835" t="str">
            <v>Payment shall be made per piece.</v>
          </cell>
        </row>
        <row r="836">
          <cell r="B836" t="str">
            <v>33.42.09</v>
          </cell>
          <cell r="C836" t="str">
            <v>Supply of double flanged 22.5° bend, DI, DN 200, PN16</v>
          </cell>
          <cell r="D836" t="str">
            <v>pce.</v>
          </cell>
          <cell r="E836">
            <v>0</v>
          </cell>
          <cell r="F836">
            <v>1.7</v>
          </cell>
          <cell r="G836">
            <v>252.20000000000002</v>
          </cell>
          <cell r="H836" t="str">
            <v>j</v>
          </cell>
          <cell r="I836">
            <v>194</v>
          </cell>
          <cell r="K836">
            <v>388</v>
          </cell>
          <cell r="L836" t="str">
            <v>Ex Raab Karcher</v>
          </cell>
        </row>
        <row r="837">
          <cell r="B837" t="str">
            <v>33.42.11</v>
          </cell>
          <cell r="C837" t="str">
            <v>Supply of double flanged 22.5° bend, DI, DN 250, PN16</v>
          </cell>
          <cell r="D837" t="str">
            <v>pce.</v>
          </cell>
          <cell r="E837">
            <v>0</v>
          </cell>
          <cell r="F837">
            <v>1.7</v>
          </cell>
          <cell r="G837">
            <v>358.15000000000003</v>
          </cell>
          <cell r="H837" t="str">
            <v>j</v>
          </cell>
          <cell r="I837">
            <v>275.5</v>
          </cell>
          <cell r="K837">
            <v>551</v>
          </cell>
          <cell r="L837" t="str">
            <v>Ex Raab Karcher</v>
          </cell>
        </row>
        <row r="838">
          <cell r="B838" t="str">
            <v>33.46</v>
          </cell>
          <cell r="C838" t="str">
            <v>Supply of double flanged 90° duckfoot bends, DI, PN10 / PN16</v>
          </cell>
        </row>
        <row r="839">
          <cell r="C839" t="str">
            <v xml:space="preserve">The works shall be as described under item 33.42, but for double flanged 90° duckfoot bends of ductile iron according to EN 545, PN10/PN16. </v>
          </cell>
        </row>
        <row r="840">
          <cell r="C840" t="str">
            <v xml:space="preserve">The unit rate shall include all material, labour, equipment, tools and other incidental costs required to complete the works. </v>
          </cell>
        </row>
        <row r="841">
          <cell r="C841" t="str">
            <v>Payment shall be made per piece.</v>
          </cell>
        </row>
        <row r="842">
          <cell r="B842" t="str">
            <v>33.46.04</v>
          </cell>
          <cell r="C842" t="str">
            <v>Supply of double flanged 90° duckfoot bend, DI, DN 80, PN10/PN16</v>
          </cell>
          <cell r="D842" t="str">
            <v>pce.</v>
          </cell>
          <cell r="E842">
            <v>0</v>
          </cell>
          <cell r="F842">
            <v>1.7</v>
          </cell>
          <cell r="G842">
            <v>59.67</v>
          </cell>
          <cell r="H842" t="str">
            <v>j</v>
          </cell>
          <cell r="I842">
            <v>45.9</v>
          </cell>
          <cell r="K842">
            <v>91.8</v>
          </cell>
          <cell r="L842" t="str">
            <v>Ex Raab Karcher</v>
          </cell>
        </row>
        <row r="843">
          <cell r="B843" t="str">
            <v>33.46.05</v>
          </cell>
          <cell r="C843" t="str">
            <v>Supply of double flanged 90° duckfoot bend, DI, DN 100, PN10/PN16</v>
          </cell>
          <cell r="D843" t="str">
            <v>pce.</v>
          </cell>
          <cell r="E843">
            <v>0</v>
          </cell>
          <cell r="F843">
            <v>1.7</v>
          </cell>
          <cell r="G843">
            <v>71.5</v>
          </cell>
          <cell r="H843" t="str">
            <v>j</v>
          </cell>
          <cell r="I843">
            <v>55</v>
          </cell>
          <cell r="K843">
            <v>110</v>
          </cell>
          <cell r="L843" t="str">
            <v>Ex Raab Karcher</v>
          </cell>
        </row>
        <row r="844">
          <cell r="B844" t="str">
            <v>33.47</v>
          </cell>
          <cell r="C844" t="str">
            <v>Supply of all flanged tees, DI, PN10 / PN16, DN 80-500</v>
          </cell>
        </row>
        <row r="845">
          <cell r="C845" t="str">
            <v>The works shall be as described under item 33.42, but for all flanged tees of ductile iron according to EN 545, PN10/PN16, DN80-500. The unit rate shall include all material, labour, equipment, tools and other incidental costs required to complete the wor</v>
          </cell>
        </row>
        <row r="846">
          <cell r="B846" t="str">
            <v>33.47.03</v>
          </cell>
          <cell r="C846" t="str">
            <v>Supply of all flanged tee, DI, DN 100/100, PN10/PN16</v>
          </cell>
          <cell r="D846" t="str">
            <v>pce.</v>
          </cell>
          <cell r="E846">
            <v>0</v>
          </cell>
          <cell r="F846">
            <v>1.7</v>
          </cell>
          <cell r="G846">
            <v>78.454999999999998</v>
          </cell>
          <cell r="H846" t="str">
            <v>j</v>
          </cell>
          <cell r="I846">
            <v>60.35</v>
          </cell>
          <cell r="K846">
            <v>120.7</v>
          </cell>
          <cell r="L846" t="str">
            <v>Ex Raab Karcher</v>
          </cell>
        </row>
        <row r="847">
          <cell r="B847" t="str">
            <v>33.47.06</v>
          </cell>
          <cell r="C847" t="str">
            <v>Supply of all flanged tee, DI, DN 150/50, PN10/PN16</v>
          </cell>
          <cell r="D847" t="str">
            <v>pce.</v>
          </cell>
          <cell r="E847">
            <v>0</v>
          </cell>
          <cell r="F847">
            <v>1.7</v>
          </cell>
          <cell r="G847">
            <v>234</v>
          </cell>
          <cell r="H847" t="str">
            <v>j</v>
          </cell>
          <cell r="I847">
            <v>180</v>
          </cell>
          <cell r="L847" t="str">
            <v>Estimate</v>
          </cell>
        </row>
        <row r="848">
          <cell r="B848" t="str">
            <v>33.51</v>
          </cell>
          <cell r="C848" t="str">
            <v>Supply of blank flanges, DI, PN10 / PN16</v>
          </cell>
        </row>
        <row r="849">
          <cell r="C849" t="str">
            <v>The works shall be as described under item 33.42, but for blank flanges of ductile iron according to EN 545, PN10/PN16. The unit rate shall include all material, labour, equipment, tools and other incidental costs required to complete the works. Payment s</v>
          </cell>
        </row>
        <row r="850">
          <cell r="B850" t="str">
            <v>33.51.04</v>
          </cell>
          <cell r="C850" t="str">
            <v>Supply of blank flange, DI, DN80, PN10/PN16</v>
          </cell>
          <cell r="D850" t="str">
            <v>pce.</v>
          </cell>
          <cell r="E850">
            <v>0</v>
          </cell>
          <cell r="F850">
            <v>1.7</v>
          </cell>
          <cell r="G850">
            <v>16.12</v>
          </cell>
          <cell r="H850" t="str">
            <v>j</v>
          </cell>
          <cell r="I850">
            <v>12.4</v>
          </cell>
          <cell r="K850">
            <v>24.8</v>
          </cell>
          <cell r="L850" t="str">
            <v>Ex Raab Karcher</v>
          </cell>
        </row>
        <row r="851">
          <cell r="B851" t="str">
            <v>33.51.05</v>
          </cell>
          <cell r="C851" t="str">
            <v>Supply of blank flange, DI, DN100, PN10/PN16</v>
          </cell>
          <cell r="D851" t="str">
            <v>pce.</v>
          </cell>
          <cell r="E851">
            <v>0</v>
          </cell>
          <cell r="F851">
            <v>1.7</v>
          </cell>
          <cell r="G851">
            <v>17.940000000000001</v>
          </cell>
          <cell r="H851" t="str">
            <v>j</v>
          </cell>
          <cell r="I851">
            <v>13.8</v>
          </cell>
          <cell r="K851">
            <v>27.6</v>
          </cell>
          <cell r="L851" t="str">
            <v>Ex Raab Karcher</v>
          </cell>
          <cell r="P851">
            <v>25.2</v>
          </cell>
        </row>
        <row r="852">
          <cell r="B852" t="str">
            <v>33.51.06</v>
          </cell>
          <cell r="C852" t="str">
            <v>Supply of blank flange, DI, DN125, PN10/PN16</v>
          </cell>
          <cell r="D852" t="str">
            <v>pce.</v>
          </cell>
          <cell r="E852">
            <v>0</v>
          </cell>
          <cell r="F852">
            <v>1.7</v>
          </cell>
          <cell r="G852">
            <v>28.21</v>
          </cell>
          <cell r="H852" t="str">
            <v>j</v>
          </cell>
          <cell r="I852">
            <v>21.7</v>
          </cell>
          <cell r="K852">
            <v>43.4</v>
          </cell>
          <cell r="L852" t="str">
            <v>Ex Raab Karcher</v>
          </cell>
        </row>
        <row r="853">
          <cell r="B853" t="str">
            <v>33.51.07</v>
          </cell>
          <cell r="C853" t="str">
            <v>Supply of blank flange, DI, DN150, PN10/PN16</v>
          </cell>
          <cell r="D853" t="str">
            <v>pce.</v>
          </cell>
          <cell r="E853">
            <v>0</v>
          </cell>
          <cell r="F853">
            <v>1.7</v>
          </cell>
          <cell r="G853">
            <v>34.97</v>
          </cell>
          <cell r="H853" t="str">
            <v>j</v>
          </cell>
          <cell r="I853">
            <v>26.9</v>
          </cell>
          <cell r="K853">
            <v>53.8</v>
          </cell>
          <cell r="L853" t="str">
            <v>Ex Raab Karcher</v>
          </cell>
          <cell r="P853">
            <v>45.94</v>
          </cell>
        </row>
        <row r="854">
          <cell r="B854" t="str">
            <v>33.51.08</v>
          </cell>
          <cell r="C854" t="str">
            <v>Supply of blank flange, DI, DN200, PN10</v>
          </cell>
          <cell r="D854" t="str">
            <v>pce.</v>
          </cell>
          <cell r="E854">
            <v>0</v>
          </cell>
          <cell r="F854">
            <v>1.7</v>
          </cell>
          <cell r="G854">
            <v>50.31</v>
          </cell>
          <cell r="H854" t="str">
            <v>j</v>
          </cell>
          <cell r="I854">
            <v>38.700000000000003</v>
          </cell>
          <cell r="K854">
            <v>77.400000000000006</v>
          </cell>
          <cell r="L854" t="str">
            <v>Ex Raab Karcher</v>
          </cell>
          <cell r="P854">
            <v>64.459999999999994</v>
          </cell>
        </row>
        <row r="855">
          <cell r="B855" t="str">
            <v>32.54</v>
          </cell>
          <cell r="C855" t="str">
            <v>Supply of flanged flap valves, DI, PN10 / PN16</v>
          </cell>
        </row>
        <row r="856">
          <cell r="C856" t="str">
            <v>The works shall be as described under item 32.42, but for flanged flap valves of ductile iron according to EN 545, PN10/PN16. The unit rate shall include all material, labour, equipment, tools and other incidental costs required to complete the works. Pay</v>
          </cell>
        </row>
        <row r="857">
          <cell r="B857" t="str">
            <v>33.54.07</v>
          </cell>
          <cell r="C857" t="str">
            <v>Supply of flanged flap valve, DI, DN150, PN10/PN16</v>
          </cell>
          <cell r="D857" t="str">
            <v>pce.</v>
          </cell>
          <cell r="E857">
            <v>0</v>
          </cell>
          <cell r="F857">
            <v>1.7</v>
          </cell>
          <cell r="G857">
            <v>494</v>
          </cell>
          <cell r="H857" t="str">
            <v>j</v>
          </cell>
          <cell r="I857">
            <v>380</v>
          </cell>
          <cell r="L857" t="str">
            <v>estimate</v>
          </cell>
        </row>
        <row r="858">
          <cell r="B858" t="str">
            <v>33.54.08</v>
          </cell>
          <cell r="C858" t="str">
            <v>Supply of flanged flap valve, DI, DN200, PN10</v>
          </cell>
          <cell r="D858" t="str">
            <v>pce.</v>
          </cell>
          <cell r="E858">
            <v>0</v>
          </cell>
          <cell r="F858">
            <v>1.7</v>
          </cell>
          <cell r="G858">
            <v>715</v>
          </cell>
          <cell r="H858" t="str">
            <v>j</v>
          </cell>
          <cell r="I858">
            <v>550</v>
          </cell>
          <cell r="L858" t="str">
            <v>estimate</v>
          </cell>
        </row>
        <row r="859">
          <cell r="B859" t="str">
            <v>33.70</v>
          </cell>
          <cell r="C859" t="str">
            <v>Supply of plug fitting and service valve 1" for System Point W4-01</v>
          </cell>
        </row>
        <row r="860">
          <cell r="C860" t="str">
            <v>The unit rate shall include the supply of item No 2 (plug fitting) and item No 5 (service valve 1") for System Point W4-01 as indicated on Drwg. No F-W4-1.02 including transport, unloading, handling, storage at storage sites in accordance with the manufac</v>
          </cell>
        </row>
        <row r="861">
          <cell r="C861" t="str">
            <v>The supply shall comprise:</v>
          </cell>
        </row>
        <row r="862">
          <cell r="C862" t="str">
            <v>- plug fitting with internal thread 2" (DN50) for galvanised pipe and clamp fitting for HDPE63 pipe</v>
          </cell>
        </row>
        <row r="863">
          <cell r="C863" t="str">
            <v>- service valve 1", iso fittings, extension spindle, protection tube, spindle cap, cover with spindle guide, surface box acc. to DIN 4056-1</v>
          </cell>
        </row>
        <row r="864">
          <cell r="C864" t="str">
            <v xml:space="preserve">The unit rate shall include all materials, labour, equipment, tools and other incidental costs required to complete the works. </v>
          </cell>
        </row>
        <row r="865">
          <cell r="C865" t="str">
            <v>Payment shall be made as a lump sum for the complete supply of the fittings included in this pay item approved by the Engineer.</v>
          </cell>
        </row>
        <row r="866">
          <cell r="B866" t="str">
            <v>33.70.01</v>
          </cell>
          <cell r="C866" t="str">
            <v>Supply of plug fitting and service valve 1" for System Point W4-01</v>
          </cell>
          <cell r="D866" t="str">
            <v>lump sum</v>
          </cell>
          <cell r="E866">
            <v>0</v>
          </cell>
          <cell r="F866">
            <v>1.7</v>
          </cell>
          <cell r="G866">
            <v>117</v>
          </cell>
          <cell r="H866" t="str">
            <v>j</v>
          </cell>
          <cell r="I866">
            <v>90</v>
          </cell>
          <cell r="L866" t="str">
            <v>estimate</v>
          </cell>
        </row>
        <row r="867">
          <cell r="B867" t="str">
            <v>33.71</v>
          </cell>
          <cell r="C867" t="str">
            <v>Supply of steel fittings for System Point OOH-018 (Break Pressure Chamber)</v>
          </cell>
        </row>
        <row r="868">
          <cell r="C868" t="str">
            <v xml:space="preserve">The unit rate shall include the supply of all steel fittings for System Point OOH-018 with flanges, puddle flange and bend as indicated in Drwg. No. F-DN-3.62 and approved by the Engineer including transport, unloading, handling, storage at storage sites </v>
          </cell>
        </row>
        <row r="869">
          <cell r="C869" t="str">
            <v>Materials, coatings, etc. of steel fitting shall be according to the Technical Specifications.</v>
          </cell>
        </row>
        <row r="870">
          <cell r="C870" t="str">
            <v>The unit rate shall include all material, labour, equipment, tools and other incidental costs required to complete the works.</v>
          </cell>
        </row>
        <row r="871">
          <cell r="C871" t="str">
            <v>Payment shall be made as a lump sum for the supply of all steel fittings for System Point OOH-018 approved by the Engineer.</v>
          </cell>
        </row>
        <row r="872">
          <cell r="B872" t="str">
            <v>33.71.01</v>
          </cell>
          <cell r="C872" t="str">
            <v>Supply of steel fittings for System Point OOH-018 (Break Pressure Chamber)</v>
          </cell>
          <cell r="D872" t="str">
            <v>lump sum</v>
          </cell>
          <cell r="E872">
            <v>0</v>
          </cell>
          <cell r="F872">
            <v>1.7</v>
          </cell>
          <cell r="G872">
            <v>715</v>
          </cell>
          <cell r="H872" t="str">
            <v>j</v>
          </cell>
          <cell r="I872">
            <v>550</v>
          </cell>
          <cell r="L872" t="str">
            <v>estimate</v>
          </cell>
        </row>
        <row r="873">
          <cell r="B873">
            <v>34</v>
          </cell>
          <cell r="C873" t="str">
            <v>SUPPLY OF CONNECTING PIECES, VALVES, ACCESSORIES AND PIPEWORK ANCILLARIES</v>
          </cell>
        </row>
        <row r="874">
          <cell r="B874" t="str">
            <v>34.01</v>
          </cell>
          <cell r="C874" t="str">
            <v>Supply of restraint flange adaptors for DI pipes, PN10 / PN16</v>
          </cell>
        </row>
        <row r="875">
          <cell r="C875" t="str">
            <v>The unit rate shall include the supply of restraint flange adaptors for DI pipes, PN10/PN16, for connection of pipes of the same or different materials, including transport, unloading, handling, storage at storage sites in accordance with the manufacturer</v>
          </cell>
        </row>
        <row r="876">
          <cell r="C876" t="str">
            <v>Materials, coatings, etc. shall be according to the Technical Specifications.</v>
          </cell>
        </row>
        <row r="877">
          <cell r="C877" t="str">
            <v>The unit rate shall include all material, labour, equipment, tools and other incidental costs required to complete the works.</v>
          </cell>
        </row>
        <row r="878">
          <cell r="C878" t="str">
            <v xml:space="preserve">Payment shall be made per piece. </v>
          </cell>
        </row>
        <row r="879">
          <cell r="B879" t="str">
            <v>34.01.07</v>
          </cell>
          <cell r="C879" t="str">
            <v>Supply of restraint flange adaptor for DI pipe, DN 150, PN10/PN16</v>
          </cell>
          <cell r="D879" t="str">
            <v>pce.</v>
          </cell>
          <cell r="E879">
            <v>0</v>
          </cell>
          <cell r="F879">
            <v>1.7</v>
          </cell>
          <cell r="G879">
            <v>117</v>
          </cell>
          <cell r="H879" t="str">
            <v>j</v>
          </cell>
          <cell r="I879">
            <v>90</v>
          </cell>
          <cell r="L879" t="str">
            <v>Estimate</v>
          </cell>
        </row>
        <row r="880">
          <cell r="B880" t="str">
            <v>34.01.08</v>
          </cell>
          <cell r="C880" t="str">
            <v>Supply of restraint flange adaptor for DI pipe, DN 200, PN10</v>
          </cell>
          <cell r="D880" t="str">
            <v>pce.</v>
          </cell>
          <cell r="E880">
            <v>0</v>
          </cell>
          <cell r="F880">
            <v>1.7</v>
          </cell>
          <cell r="G880">
            <v>130</v>
          </cell>
          <cell r="H880" t="str">
            <v>j</v>
          </cell>
          <cell r="I880">
            <v>100</v>
          </cell>
          <cell r="L880" t="str">
            <v>Estimate</v>
          </cell>
        </row>
        <row r="881">
          <cell r="B881" t="str">
            <v>34.01.09</v>
          </cell>
          <cell r="C881" t="str">
            <v>Supply of restraint flange adaptor for DI pipe, DN 200, PN16</v>
          </cell>
          <cell r="D881" t="str">
            <v>pce.</v>
          </cell>
          <cell r="E881">
            <v>0</v>
          </cell>
          <cell r="F881">
            <v>1.7</v>
          </cell>
          <cell r="G881">
            <v>156</v>
          </cell>
          <cell r="H881" t="str">
            <v>j</v>
          </cell>
          <cell r="I881">
            <v>120</v>
          </cell>
          <cell r="L881" t="str">
            <v>Estimate</v>
          </cell>
        </row>
        <row r="882">
          <cell r="B882" t="str">
            <v>34.03</v>
          </cell>
          <cell r="C882" t="str">
            <v>Supply of self-restraint dismantling joints (short version), adjustable type, flanges to EN 1092-2, PN 10 / PN16</v>
          </cell>
        </row>
        <row r="883">
          <cell r="C883" t="str">
            <v>The unit rate shall include the supply of self-restraint dismantling joints (short version), adjustable type, flanges to EN 1092-2, PN10/PN16 including transport, unloading, handling, storage at storage sites in accordance with the manufacturers instructi</v>
          </cell>
        </row>
        <row r="884">
          <cell r="C884" t="str">
            <v>Internal and external lining shall be of epoxy powder coating or equivalent according to the Technical Specifications.</v>
          </cell>
        </row>
        <row r="885">
          <cell r="C885" t="str">
            <v>The unit rate shall include all material, labor, equipment, tools and other incidental costs required to complete the works.</v>
          </cell>
        </row>
        <row r="886">
          <cell r="C886" t="str">
            <v>Payment shall be made per piece.</v>
          </cell>
        </row>
        <row r="887">
          <cell r="B887" t="str">
            <v>34.03.03</v>
          </cell>
          <cell r="C887" t="str">
            <v>Supply of self-restraint dismantling joint, DN 50, PN10/PN16</v>
          </cell>
          <cell r="D887" t="str">
            <v>pce.</v>
          </cell>
          <cell r="E887">
            <v>0</v>
          </cell>
          <cell r="F887">
            <v>1.7</v>
          </cell>
          <cell r="G887">
            <v>91</v>
          </cell>
          <cell r="H887" t="str">
            <v>j</v>
          </cell>
          <cell r="I887">
            <v>70</v>
          </cell>
          <cell r="L887" t="str">
            <v>F&amp;M</v>
          </cell>
          <cell r="M887">
            <v>94</v>
          </cell>
          <cell r="N887">
            <v>352.22052067381316</v>
          </cell>
          <cell r="O887">
            <v>153.86000000000001</v>
          </cell>
        </row>
        <row r="888">
          <cell r="B888" t="str">
            <v>34.03.05</v>
          </cell>
          <cell r="C888" t="str">
            <v>Supply of self-restraint dismantling joint, DN 100, PN10/PN16</v>
          </cell>
          <cell r="D888" t="str">
            <v>pce.</v>
          </cell>
          <cell r="E888">
            <v>0</v>
          </cell>
          <cell r="F888">
            <v>1.7</v>
          </cell>
          <cell r="G888">
            <v>143</v>
          </cell>
          <cell r="H888" t="str">
            <v>j</v>
          </cell>
          <cell r="I888">
            <v>110</v>
          </cell>
          <cell r="L888" t="str">
            <v>Pfeiffer</v>
          </cell>
          <cell r="P888">
            <v>239.86</v>
          </cell>
        </row>
        <row r="889">
          <cell r="B889" t="str">
            <v>34.04</v>
          </cell>
          <cell r="C889" t="str">
            <v>Supply of puddle flanges for PE pipes</v>
          </cell>
        </row>
        <row r="890">
          <cell r="C890" t="str">
            <v>The unit rate shall include the supply of puddle flanges for PE pipes including transport, unloading, handling, storage at storage sites in accordance with the manufacturers instructions and good workmanship, all accessories necessary for installation, et</v>
          </cell>
        </row>
        <row r="891">
          <cell r="C891" t="str">
            <v>The unit rate shall include all material, labor, equipment, tools and other incidental costs required to complete the works.</v>
          </cell>
        </row>
        <row r="892">
          <cell r="C892" t="str">
            <v>Payment shall be made per piece.</v>
          </cell>
        </row>
        <row r="893">
          <cell r="B893" t="str">
            <v>34.04.10</v>
          </cell>
          <cell r="C893" t="str">
            <v>Supply of puddle flanges for PE 100 OD63 pipes</v>
          </cell>
          <cell r="D893" t="str">
            <v>pce.</v>
          </cell>
          <cell r="E893">
            <v>0</v>
          </cell>
          <cell r="F893">
            <v>1.7</v>
          </cell>
          <cell r="G893">
            <v>42.9</v>
          </cell>
          <cell r="H893" t="str">
            <v>j</v>
          </cell>
          <cell r="I893">
            <v>33</v>
          </cell>
          <cell r="L893" t="str">
            <v>Ex Franck</v>
          </cell>
        </row>
        <row r="894">
          <cell r="B894" t="str">
            <v>34.04.13</v>
          </cell>
          <cell r="C894" t="str">
            <v>Supply of puddle flanges for PE 100 OD90 pipes</v>
          </cell>
          <cell r="D894" t="str">
            <v>pce.</v>
          </cell>
          <cell r="E894">
            <v>0</v>
          </cell>
          <cell r="F894">
            <v>1.7</v>
          </cell>
          <cell r="G894">
            <v>50.7</v>
          </cell>
          <cell r="H894" t="str">
            <v>j</v>
          </cell>
          <cell r="I894">
            <v>39</v>
          </cell>
          <cell r="L894" t="str">
            <v>Ex Franck</v>
          </cell>
        </row>
        <row r="895">
          <cell r="B895" t="str">
            <v>34.04.15</v>
          </cell>
          <cell r="C895" t="str">
            <v>Supply of puddle flanges for PE 100 OD110 pipes</v>
          </cell>
          <cell r="D895" t="str">
            <v>pce.</v>
          </cell>
          <cell r="E895">
            <v>0</v>
          </cell>
          <cell r="F895">
            <v>1.7</v>
          </cell>
          <cell r="G895">
            <v>52</v>
          </cell>
          <cell r="H895" t="str">
            <v>j</v>
          </cell>
          <cell r="I895">
            <v>40</v>
          </cell>
          <cell r="L895" t="str">
            <v>Ex Franck</v>
          </cell>
        </row>
        <row r="896">
          <cell r="B896" t="str">
            <v>34.04.23</v>
          </cell>
          <cell r="C896" t="str">
            <v>Supply of puddle flanges for PE 100 OD180 pipes</v>
          </cell>
          <cell r="D896" t="str">
            <v>pce.</v>
          </cell>
          <cell r="E896">
            <v>0</v>
          </cell>
          <cell r="F896">
            <v>1.7</v>
          </cell>
          <cell r="G896">
            <v>58.5</v>
          </cell>
          <cell r="H896" t="str">
            <v>j</v>
          </cell>
          <cell r="I896">
            <v>45</v>
          </cell>
          <cell r="L896" t="str">
            <v>Ex Franck</v>
          </cell>
        </row>
        <row r="897">
          <cell r="B897" t="str">
            <v>34.04.27</v>
          </cell>
          <cell r="C897" t="str">
            <v>Supply of puddle flanges for PE 100 OD225 pipes</v>
          </cell>
          <cell r="D897" t="str">
            <v>pce.</v>
          </cell>
          <cell r="E897">
            <v>0</v>
          </cell>
          <cell r="F897">
            <v>1.7</v>
          </cell>
          <cell r="G897">
            <v>65</v>
          </cell>
          <cell r="H897" t="str">
            <v>j</v>
          </cell>
          <cell r="I897">
            <v>50</v>
          </cell>
          <cell r="L897" t="str">
            <v>Ex Franck</v>
          </cell>
        </row>
        <row r="898">
          <cell r="B898" t="str">
            <v>34.04.31</v>
          </cell>
          <cell r="C898" t="str">
            <v>Supply of puddle flanges for PE 100 OD280 pipes</v>
          </cell>
          <cell r="D898" t="str">
            <v>pce.</v>
          </cell>
          <cell r="E898">
            <v>0</v>
          </cell>
          <cell r="F898">
            <v>1.7</v>
          </cell>
          <cell r="G898">
            <v>71.5</v>
          </cell>
          <cell r="H898" t="str">
            <v>j</v>
          </cell>
          <cell r="I898">
            <v>55</v>
          </cell>
          <cell r="L898" t="str">
            <v>Ex Franck</v>
          </cell>
        </row>
        <row r="899">
          <cell r="B899" t="str">
            <v>34.05</v>
          </cell>
          <cell r="C899" t="str">
            <v>Supply of Dresser, Gibault, Viking Johnson or Friatec type couplings, ≤ PN16</v>
          </cell>
        </row>
        <row r="900">
          <cell r="C900" t="str">
            <v>The unit rate shall include the supply of Dresser/Gibault, Viking Johnson or Friatec type couplings, ≤ PN16, for joining plain ended pipes of the same or different pipe materials, including transport, unloading, handling, storage at storage sites in accor</v>
          </cell>
        </row>
        <row r="901">
          <cell r="C901" t="str">
            <v>Materials, coatings, etc. shall be according to the Technical Specifications.</v>
          </cell>
        </row>
        <row r="902">
          <cell r="C902" t="str">
            <v>The unit rate shall include all material, labour, equipment, tools and other incidental costs required to complete the works.</v>
          </cell>
        </row>
        <row r="903">
          <cell r="C903" t="str">
            <v>Payment shall be made per piece. The outside diameter range given below is indicative and may vary slightly depending on the manufacturer.</v>
          </cell>
        </row>
        <row r="904">
          <cell r="B904" t="str">
            <v>34.05.07</v>
          </cell>
          <cell r="C904" t="str">
            <v>Supply of Dresser, Gibault, Viking Johnson or Friatec type coupling, DN 150, 
OD range ~158.2-181.6mm, ≤ PN16, deflection ~ 6°</v>
          </cell>
          <cell r="D904" t="str">
            <v>pce.</v>
          </cell>
          <cell r="E904">
            <v>0</v>
          </cell>
          <cell r="F904">
            <v>1.7</v>
          </cell>
          <cell r="G904">
            <v>182</v>
          </cell>
          <cell r="H904" t="str">
            <v>j</v>
          </cell>
          <cell r="I904">
            <v>140</v>
          </cell>
          <cell r="L904" t="str">
            <v>Pfeiffer</v>
          </cell>
          <cell r="P904">
            <v>310.64</v>
          </cell>
        </row>
        <row r="905">
          <cell r="B905" t="str">
            <v>34.05.09</v>
          </cell>
          <cell r="C905" t="str">
            <v>Supply of Dresser, Gibault, Viking Johnson or Friatec type coupling, extra long, DN 200, 
OD range ~217.2-240.6mm, ≤ PN16, deflection &gt;= 12°</v>
          </cell>
          <cell r="D905" t="str">
            <v>pce.</v>
          </cell>
          <cell r="E905">
            <v>0</v>
          </cell>
          <cell r="F905">
            <v>1.7</v>
          </cell>
          <cell r="G905">
            <v>253.5</v>
          </cell>
          <cell r="H905" t="str">
            <v>j</v>
          </cell>
          <cell r="I905">
            <v>195</v>
          </cell>
          <cell r="L905" t="str">
            <v>Pfeiffer</v>
          </cell>
          <cell r="P905">
            <v>438.98</v>
          </cell>
        </row>
        <row r="906">
          <cell r="B906" t="str">
            <v>34.06</v>
          </cell>
          <cell r="C906" t="str">
            <v>Supply of repair clamps</v>
          </cell>
        </row>
        <row r="907">
          <cell r="C907" t="str">
            <v>The unit rate shall include the supply of single, double or triple stainless steel repair clamps (type depending on DN) suitable for repair of DI, St, PVC, PE and AC pipes,  ≤ PN16, including transport, unloading, handling, storage at storage sites in acc</v>
          </cell>
        </row>
        <row r="908">
          <cell r="C908" t="str">
            <v>Materials, coatings, etc. shall be according to the Technical Specifications.</v>
          </cell>
        </row>
        <row r="909">
          <cell r="C909" t="str">
            <v>The unit rate shall include all material, labour, equipment, tools and other incidental costs required to complete the works.</v>
          </cell>
        </row>
        <row r="910">
          <cell r="C910" t="str">
            <v xml:space="preserve">Payment shall be made per piece. </v>
          </cell>
        </row>
        <row r="911">
          <cell r="B911" t="str">
            <v>34.06.03</v>
          </cell>
          <cell r="C911" t="str">
            <v>Supply of repair clamp DN 50</v>
          </cell>
          <cell r="D911" t="str">
            <v>pce.</v>
          </cell>
          <cell r="E911">
            <v>0</v>
          </cell>
          <cell r="F911">
            <v>1.7</v>
          </cell>
          <cell r="G911">
            <v>55.25</v>
          </cell>
          <cell r="H911" t="str">
            <v>j</v>
          </cell>
          <cell r="I911">
            <v>42.5</v>
          </cell>
          <cell r="L911" t="str">
            <v>Pfeiffer</v>
          </cell>
          <cell r="M911">
            <v>193</v>
          </cell>
          <cell r="N911">
            <v>99.540581929555898</v>
          </cell>
          <cell r="O911">
            <v>72.48</v>
          </cell>
        </row>
        <row r="912">
          <cell r="B912" t="str">
            <v>34.06.04</v>
          </cell>
          <cell r="C912" t="str">
            <v>Supply of repair clamp DN 80</v>
          </cell>
          <cell r="D912" t="str">
            <v>pce.</v>
          </cell>
          <cell r="E912">
            <v>0</v>
          </cell>
          <cell r="F912">
            <v>1.7</v>
          </cell>
          <cell r="G912">
            <v>61.75</v>
          </cell>
          <cell r="H912" t="str">
            <v>j</v>
          </cell>
          <cell r="I912">
            <v>47.5</v>
          </cell>
          <cell r="L912" t="str">
            <v>Pfeiffer</v>
          </cell>
          <cell r="M912">
            <v>384</v>
          </cell>
          <cell r="N912">
            <v>107.19754977029096</v>
          </cell>
          <cell r="O912">
            <v>76.88</v>
          </cell>
        </row>
        <row r="913">
          <cell r="B913" t="str">
            <v>34.06.05</v>
          </cell>
          <cell r="C913" t="str">
            <v>Supply of repair clamp DN 100</v>
          </cell>
          <cell r="D913" t="str">
            <v>pce.</v>
          </cell>
          <cell r="E913">
            <v>0</v>
          </cell>
          <cell r="F913">
            <v>1.7</v>
          </cell>
          <cell r="G913">
            <v>71.5</v>
          </cell>
          <cell r="H913" t="str">
            <v>j</v>
          </cell>
          <cell r="I913">
            <v>55</v>
          </cell>
          <cell r="L913" t="str">
            <v>Pfeiffer</v>
          </cell>
          <cell r="M913">
            <v>474</v>
          </cell>
          <cell r="N913">
            <v>125.57427258805512</v>
          </cell>
          <cell r="O913">
            <v>84.23</v>
          </cell>
          <cell r="P913">
            <v>159.29</v>
          </cell>
        </row>
        <row r="914">
          <cell r="B914" t="str">
            <v>34.06.06</v>
          </cell>
          <cell r="C914" t="str">
            <v>Supply of repair clamp DN 125</v>
          </cell>
          <cell r="D914" t="str">
            <v>pce.</v>
          </cell>
          <cell r="E914">
            <v>0</v>
          </cell>
          <cell r="F914">
            <v>1.7</v>
          </cell>
          <cell r="G914">
            <v>104</v>
          </cell>
          <cell r="H914" t="str">
            <v>j</v>
          </cell>
          <cell r="I914">
            <v>80</v>
          </cell>
          <cell r="L914" t="str">
            <v>Estimate</v>
          </cell>
        </row>
        <row r="915">
          <cell r="B915" t="str">
            <v>34.06.07</v>
          </cell>
          <cell r="C915" t="str">
            <v>Supply of repair clamp DN 150</v>
          </cell>
          <cell r="D915" t="str">
            <v>pce.</v>
          </cell>
          <cell r="E915">
            <v>0</v>
          </cell>
          <cell r="F915">
            <v>1.7</v>
          </cell>
          <cell r="G915">
            <v>188.5</v>
          </cell>
          <cell r="H915" t="str">
            <v>j</v>
          </cell>
          <cell r="I915">
            <v>145</v>
          </cell>
          <cell r="L915" t="str">
            <v>Pfeiffer</v>
          </cell>
          <cell r="M915">
            <v>423</v>
          </cell>
          <cell r="N915">
            <v>321.5926493108729</v>
          </cell>
          <cell r="O915">
            <v>123.68</v>
          </cell>
          <cell r="P915">
            <v>201.79</v>
          </cell>
        </row>
        <row r="916">
          <cell r="B916" t="str">
            <v>34.07</v>
          </cell>
          <cell r="C916" t="str">
            <v>Supply of flanged universal rubber expansion joints</v>
          </cell>
        </row>
        <row r="917">
          <cell r="C917" t="str">
            <v xml:space="preserve">The unit rate shall include the supply of flanged unviersal rubber expansion joints with not less than 60mm dilatation and min. 8° angle, including transport, unloading, handling, storage at storage sites in accordance with the manufacturers instructions </v>
          </cell>
        </row>
        <row r="918">
          <cell r="C918" t="str">
            <v>Materials, coatings, etc. shall be according to the Technical Specifications.</v>
          </cell>
        </row>
        <row r="919">
          <cell r="C919" t="str">
            <v>The unit rate shall include all material, labour, equipment, tools and other incidental costs required to complete the works.</v>
          </cell>
        </row>
        <row r="920">
          <cell r="C920" t="str">
            <v xml:space="preserve">Payment shall be made per piece. </v>
          </cell>
        </row>
        <row r="921">
          <cell r="B921" t="str">
            <v>34.07.07</v>
          </cell>
          <cell r="C921" t="str">
            <v>Supply of flanged universal rubber expansion joints, DN 150, PN10/PN16</v>
          </cell>
          <cell r="D921" t="str">
            <v>pce.</v>
          </cell>
          <cell r="E921">
            <v>0</v>
          </cell>
          <cell r="F921">
            <v>1.7</v>
          </cell>
          <cell r="G921">
            <v>897</v>
          </cell>
          <cell r="H921" t="str">
            <v>j</v>
          </cell>
          <cell r="I921">
            <v>690</v>
          </cell>
          <cell r="L921" t="str">
            <v>Internet</v>
          </cell>
        </row>
        <row r="922">
          <cell r="B922" t="str">
            <v>34.07.08</v>
          </cell>
          <cell r="C922" t="str">
            <v>Supply of flanged universal rubber expansion joints, DN 200, PN10</v>
          </cell>
          <cell r="D922" t="str">
            <v>pce.</v>
          </cell>
          <cell r="E922">
            <v>0</v>
          </cell>
          <cell r="F922">
            <v>1.7</v>
          </cell>
          <cell r="G922">
            <v>1430</v>
          </cell>
          <cell r="H922" t="str">
            <v>j</v>
          </cell>
          <cell r="I922">
            <v>1100</v>
          </cell>
          <cell r="L922" t="str">
            <v>Internet</v>
          </cell>
        </row>
        <row r="923">
          <cell r="B923" t="str">
            <v>34.10</v>
          </cell>
          <cell r="C923" t="str">
            <v>Supply of flanged gate valves, series 14, PN10 / PN16, for hand wheel operation</v>
          </cell>
        </row>
        <row r="924">
          <cell r="C924" t="str">
            <v>The unit rate shall include the supply of flanged gate valves for hand wheel operation in chambers or plants, face-to-face dimension of gate valve according to EN 558-1, series 14, PN10/PN16, including transport, unloading, handling, storage at storage si</v>
          </cell>
        </row>
        <row r="925">
          <cell r="C925" t="str">
            <v>Materials, coatings, etc. shall be according to the Technical Specifications.</v>
          </cell>
        </row>
        <row r="926">
          <cell r="C926" t="str">
            <v>The unit rate shall include all material, labour, equipment, tools and other incidental costs required to complete the works.</v>
          </cell>
        </row>
        <row r="927">
          <cell r="C927" t="str">
            <v>Payment shall be made per piece.</v>
          </cell>
        </row>
        <row r="928">
          <cell r="B928" t="str">
            <v>34.10.03</v>
          </cell>
          <cell r="C928" t="str">
            <v>Supply of flanged gate valve, series 14, DN 50, PN10/PN16, for hand wheel operation</v>
          </cell>
          <cell r="D928" t="str">
            <v>pce.</v>
          </cell>
          <cell r="E928">
            <v>0</v>
          </cell>
          <cell r="F928">
            <v>1.7</v>
          </cell>
          <cell r="G928">
            <v>68.900000000000006</v>
          </cell>
          <cell r="H928" t="str">
            <v>j</v>
          </cell>
          <cell r="I928">
            <v>53</v>
          </cell>
          <cell r="L928" t="str">
            <v>F&amp;M</v>
          </cell>
          <cell r="M928">
            <v>247</v>
          </cell>
          <cell r="N928">
            <v>535.98774885145485</v>
          </cell>
          <cell r="O928">
            <v>116.8</v>
          </cell>
          <cell r="P928">
            <v>106.78</v>
          </cell>
        </row>
        <row r="929">
          <cell r="B929" t="str">
            <v>34.10.04</v>
          </cell>
          <cell r="C929" t="str">
            <v>Supply of flanged gate valve, series 14, DN 80, PN10/PN16, for hand wheel operation</v>
          </cell>
          <cell r="D929" t="str">
            <v>pce.</v>
          </cell>
          <cell r="E929">
            <v>0</v>
          </cell>
          <cell r="F929">
            <v>1.7</v>
          </cell>
          <cell r="G929">
            <v>91</v>
          </cell>
          <cell r="H929" t="str">
            <v>j</v>
          </cell>
          <cell r="I929">
            <v>70</v>
          </cell>
          <cell r="L929" t="str">
            <v>F&amp;M</v>
          </cell>
          <cell r="M929">
            <v>374</v>
          </cell>
          <cell r="O929">
            <v>153.62</v>
          </cell>
        </row>
        <row r="930">
          <cell r="B930" t="str">
            <v>34.10.05</v>
          </cell>
          <cell r="C930" t="str">
            <v>Supply of flanged gate valve, series 14, DN 100, PN10/PN16, for hand wheel operation</v>
          </cell>
          <cell r="D930" t="str">
            <v>pce.</v>
          </cell>
          <cell r="E930">
            <v>0</v>
          </cell>
          <cell r="F930">
            <v>1.7</v>
          </cell>
          <cell r="G930">
            <v>195</v>
          </cell>
          <cell r="H930" t="str">
            <v>j</v>
          </cell>
          <cell r="I930">
            <v>150</v>
          </cell>
          <cell r="L930" t="str">
            <v>estimate</v>
          </cell>
          <cell r="M930">
            <v>425</v>
          </cell>
          <cell r="N930">
            <v>689.12710566615613</v>
          </cell>
        </row>
        <row r="931">
          <cell r="B931" t="str">
            <v>34.11</v>
          </cell>
          <cell r="C931" t="str">
            <v>Supply of flanged gate valves, series 14, PN10 / PN16, including extension spindle (telescopic type) and cast iron surface box</v>
          </cell>
        </row>
        <row r="932">
          <cell r="C932" t="str">
            <v>The unit rate shall include the supply of flanged gate valves for installation in chambers, face-to-face dimension according to EN 558-1, series 14, PN10/PN16 together with cap, extension spindle (telescopic type), cast iron surface box and all accessorie</v>
          </cell>
        </row>
        <row r="933">
          <cell r="C933" t="str">
            <v>Materials, coatings, etc. of gate valve shall be according to the Technical Specifications. Extension spindles shall be of telescopic type with protection tube, top adapter, bottom cover and bottom connector of PE according to the Technical Specifications</v>
          </cell>
        </row>
        <row r="934">
          <cell r="C934" t="str">
            <v>Surface boxes shall be of cast iron acc. to DIN 4056 and the Technical Specifications.</v>
          </cell>
        </row>
        <row r="935">
          <cell r="C935" t="str">
            <v>The unit rate shall include all material, labour, equipment, tools and other incidental costs required to complete the works.</v>
          </cell>
        </row>
        <row r="936">
          <cell r="C936" t="str">
            <v>Payment shall be made per piece.</v>
          </cell>
        </row>
        <row r="937">
          <cell r="B937" t="str">
            <v>34.11.05</v>
          </cell>
          <cell r="C937" t="str">
            <v>Supply of flanged gate valve, series 14, DN 100, PN10/PN16, including extension spindle and cast iron surface box</v>
          </cell>
          <cell r="D937" t="str">
            <v>pce.</v>
          </cell>
          <cell r="E937">
            <v>0</v>
          </cell>
          <cell r="F937">
            <v>1.7</v>
          </cell>
          <cell r="G937">
            <v>260</v>
          </cell>
          <cell r="H937" t="str">
            <v>j</v>
          </cell>
          <cell r="I937">
            <v>200</v>
          </cell>
          <cell r="L937" t="str">
            <v>estimate</v>
          </cell>
        </row>
        <row r="938">
          <cell r="B938" t="str">
            <v>34.12</v>
          </cell>
          <cell r="C938" t="str">
            <v>Supply of flanged gate valves, series 15, PN10 / PN16, including extension spindle (telescopic type) and cast iron surface box</v>
          </cell>
        </row>
        <row r="939">
          <cell r="C939" t="str">
            <v>The unit rate shall include the supply of flanged gate valves for buried installation, face-to-face dimension according to EN 558-1, series 15, PN10/PN16 together with cap, extension spindle (telescopic type), cast iron surface box and all accessories, in</v>
          </cell>
        </row>
        <row r="940">
          <cell r="C940" t="str">
            <v>Materials, coatings, etc. of gate valve shall be according to the Technical Specifications. Extension spindles shall be of telescopic type with protection tube, top adapter, bottom cover and bottom connector of PE according to the Technical Specifications</v>
          </cell>
        </row>
        <row r="941">
          <cell r="C941" t="str">
            <v>The unit rate shall include all material, labor, equipment, tools and other incidental costs required to complete the works.</v>
          </cell>
        </row>
        <row r="942">
          <cell r="C942" t="str">
            <v>Payment shall be made per piece.</v>
          </cell>
        </row>
        <row r="943">
          <cell r="B943" t="str">
            <v>34.12.03</v>
          </cell>
          <cell r="C943" t="str">
            <v>Supply of flanged gate valve, series 15, DN 50, PN10/PN16, including extension spindle and cast iron surface box</v>
          </cell>
          <cell r="D943" t="str">
            <v>pce.</v>
          </cell>
          <cell r="E943">
            <v>0</v>
          </cell>
          <cell r="F943">
            <v>1.7</v>
          </cell>
          <cell r="G943">
            <v>123.5</v>
          </cell>
          <cell r="H943" t="str">
            <v>j</v>
          </cell>
          <cell r="I943">
            <v>95</v>
          </cell>
          <cell r="L943" t="str">
            <v>F&amp;M</v>
          </cell>
          <cell r="M943">
            <v>366</v>
          </cell>
          <cell r="N943">
            <v>535.98774885145485</v>
          </cell>
          <cell r="O943">
            <v>210.78</v>
          </cell>
        </row>
        <row r="944">
          <cell r="B944" t="str">
            <v>34.12.04</v>
          </cell>
          <cell r="C944" t="str">
            <v>Supply of flanged gate valve, series 15, DN 80, PN10/PN16, including extension spindle and cast iron surface box</v>
          </cell>
          <cell r="D944" t="str">
            <v>pce.</v>
          </cell>
          <cell r="E944">
            <v>0</v>
          </cell>
          <cell r="F944">
            <v>1.7</v>
          </cell>
          <cell r="G944">
            <v>149.5</v>
          </cell>
          <cell r="H944" t="str">
            <v>j</v>
          </cell>
          <cell r="I944">
            <v>115</v>
          </cell>
          <cell r="L944" t="str">
            <v>F&amp;M</v>
          </cell>
          <cell r="M944">
            <v>459</v>
          </cell>
          <cell r="N944">
            <v>535.98774885145485</v>
          </cell>
          <cell r="O944">
            <v>248.24</v>
          </cell>
          <cell r="P944">
            <v>244.85</v>
          </cell>
        </row>
        <row r="945">
          <cell r="B945" t="str">
            <v>34.12.05</v>
          </cell>
          <cell r="C945" t="str">
            <v>Supply of flanged gate valve, series 15, DN 100, PN10/PN16, including extension spindle and cast iron surface box</v>
          </cell>
          <cell r="D945" t="str">
            <v>pce.</v>
          </cell>
          <cell r="E945">
            <v>0</v>
          </cell>
          <cell r="F945">
            <v>1.7</v>
          </cell>
          <cell r="G945">
            <v>169</v>
          </cell>
          <cell r="H945" t="str">
            <v>j</v>
          </cell>
          <cell r="I945">
            <v>130</v>
          </cell>
          <cell r="L945" t="str">
            <v>F&amp;M</v>
          </cell>
          <cell r="M945">
            <v>493</v>
          </cell>
          <cell r="N945">
            <v>535.98774885145485</v>
          </cell>
          <cell r="O945">
            <v>279.07</v>
          </cell>
          <cell r="P945">
            <v>274.22000000000003</v>
          </cell>
        </row>
        <row r="946">
          <cell r="B946" t="str">
            <v>34.12.07</v>
          </cell>
          <cell r="C946" t="str">
            <v>Supply of flanged gate valve, series 15, DN 150, PN10/PN16, including extension spindle and cast iron surface box</v>
          </cell>
          <cell r="D946" t="str">
            <v>pce.</v>
          </cell>
          <cell r="E946">
            <v>0</v>
          </cell>
          <cell r="F946">
            <v>1.7</v>
          </cell>
          <cell r="G946">
            <v>240.5</v>
          </cell>
          <cell r="H946" t="str">
            <v>j</v>
          </cell>
          <cell r="I946">
            <v>185</v>
          </cell>
          <cell r="L946" t="str">
            <v>F&amp;M</v>
          </cell>
          <cell r="M946">
            <v>800</v>
          </cell>
          <cell r="N946">
            <v>2289.4333843797854</v>
          </cell>
          <cell r="O946">
            <v>409.17</v>
          </cell>
          <cell r="P946">
            <v>407.06</v>
          </cell>
        </row>
        <row r="947">
          <cell r="B947" t="str">
            <v>34.12.08</v>
          </cell>
          <cell r="C947" t="str">
            <v>Supply of flanged gate valve, series 15, DN 200, PN10, including extension spindle and cast iron surface box</v>
          </cell>
          <cell r="D947" t="str">
            <v>pce.</v>
          </cell>
          <cell r="E947">
            <v>0</v>
          </cell>
          <cell r="F947">
            <v>1.7</v>
          </cell>
          <cell r="G947">
            <v>370.5</v>
          </cell>
          <cell r="H947" t="str">
            <v>j</v>
          </cell>
          <cell r="I947">
            <v>285</v>
          </cell>
          <cell r="L947" t="str">
            <v>F&amp;M</v>
          </cell>
          <cell r="M947">
            <v>1190</v>
          </cell>
          <cell r="N947">
            <v>1914.2419601837671</v>
          </cell>
          <cell r="O947">
            <v>622.4</v>
          </cell>
          <cell r="P947">
            <v>746.27</v>
          </cell>
        </row>
        <row r="948">
          <cell r="B948" t="str">
            <v>34.12.09</v>
          </cell>
          <cell r="C948" t="str">
            <v>Supply of flanged gate valve, series 15, DN 200, PN16, including extension spindle and cast iron surface box</v>
          </cell>
          <cell r="D948" t="str">
            <v>pce.</v>
          </cell>
          <cell r="E948">
            <v>0</v>
          </cell>
          <cell r="F948">
            <v>1.7</v>
          </cell>
          <cell r="G948">
            <v>455</v>
          </cell>
          <cell r="H948" t="str">
            <v>j</v>
          </cell>
          <cell r="I948">
            <v>350</v>
          </cell>
          <cell r="L948" t="str">
            <v>estimate</v>
          </cell>
          <cell r="M948">
            <v>1250</v>
          </cell>
          <cell r="N948">
            <v>1914.2419601837671</v>
          </cell>
          <cell r="O948">
            <v>622.4</v>
          </cell>
        </row>
        <row r="949">
          <cell r="B949" t="str">
            <v>34.12.10</v>
          </cell>
          <cell r="C949" t="str">
            <v>Supply of flanged gate valve, series 15, DN 250, PN10, including extension spindle and cast iron surface box</v>
          </cell>
          <cell r="D949" t="str">
            <v>pce.</v>
          </cell>
          <cell r="E949">
            <v>0</v>
          </cell>
          <cell r="F949">
            <v>1.7</v>
          </cell>
          <cell r="G949">
            <v>650</v>
          </cell>
          <cell r="H949" t="str">
            <v>j</v>
          </cell>
          <cell r="I949">
            <v>500</v>
          </cell>
          <cell r="L949" t="str">
            <v>estimate</v>
          </cell>
        </row>
        <row r="950">
          <cell r="B950" t="str">
            <v>34.12.12</v>
          </cell>
          <cell r="C950" t="str">
            <v>Supply of flanged gate valve, series 15, DN 300, PN10, including extension spindle and cast iron surface box</v>
          </cell>
          <cell r="D950" t="str">
            <v>pce.</v>
          </cell>
          <cell r="E950">
            <v>0</v>
          </cell>
          <cell r="F950">
            <v>1.7</v>
          </cell>
          <cell r="G950">
            <v>754</v>
          </cell>
          <cell r="H950" t="str">
            <v>j</v>
          </cell>
          <cell r="I950">
            <v>580</v>
          </cell>
          <cell r="L950" t="str">
            <v>estimate</v>
          </cell>
        </row>
        <row r="951">
          <cell r="B951" t="str">
            <v>34.15</v>
          </cell>
          <cell r="C951" t="str">
            <v>Supply of flanged suction strainer</v>
          </cell>
        </row>
        <row r="952">
          <cell r="C952" t="str">
            <v>The unit rate shall include the supply of flanged suction strainers acc. to DIN 3247, PN10, basket made of stainless steel, together with all accessories, including transport, unloading, handling, storage at storage sites in accordance with the manufactur</v>
          </cell>
        </row>
        <row r="953">
          <cell r="C953" t="str">
            <v>The unit rate shall include all material, labor, equipment, tools and other incidental costs required to complete the works.</v>
          </cell>
        </row>
        <row r="954">
          <cell r="C954" t="str">
            <v>Payment shall be made per piece.</v>
          </cell>
        </row>
        <row r="955">
          <cell r="B955" t="str">
            <v>34.15.08</v>
          </cell>
          <cell r="C955" t="str">
            <v>Supply of flanged suction strainer, DN100, PN10</v>
          </cell>
          <cell r="D955" t="str">
            <v>pce.</v>
          </cell>
          <cell r="E955">
            <v>0</v>
          </cell>
          <cell r="F955">
            <v>1.7</v>
          </cell>
          <cell r="G955">
            <v>494</v>
          </cell>
          <cell r="H955" t="str">
            <v>j</v>
          </cell>
          <cell r="I955">
            <v>380</v>
          </cell>
          <cell r="L955" t="str">
            <v>estimate</v>
          </cell>
        </row>
        <row r="956">
          <cell r="B956" t="str">
            <v>34.16</v>
          </cell>
          <cell r="C956" t="str">
            <v>Supply of automatic air valves, PN10/PN16; type VAG Duojet 264 or equivalent</v>
          </cell>
        </row>
        <row r="957">
          <cell r="C957" t="str">
            <v>The unit rate shall include the supply of automatic air valves, compact single chamber design, two orifices, PN10/PN16, including transport, unloading, handling, storage at storage sites in accordance with the manufacturers instructions and good workmansh</v>
          </cell>
        </row>
        <row r="958">
          <cell r="C958" t="str">
            <v>Air valves for installation in wellfields shall have special seals to close airtight at 0.1 bar only.</v>
          </cell>
        </row>
        <row r="959">
          <cell r="C959" t="str">
            <v>Materials, coatings, etc. shall be according to the Technical Specifications.</v>
          </cell>
        </row>
        <row r="960">
          <cell r="C960" t="str">
            <v>The unit rate shall include all material, labour, equipment, tools and other incidental costs required to complete the works.</v>
          </cell>
        </row>
        <row r="961">
          <cell r="C961" t="str">
            <v>Payment shall be made per piece.</v>
          </cell>
        </row>
        <row r="962">
          <cell r="B962" t="str">
            <v>34.16.03</v>
          </cell>
          <cell r="C962" t="str">
            <v>Supply of automatic air valve, Duojet type, DN 50, PN10/PN16</v>
          </cell>
          <cell r="D962" t="str">
            <v>pce.</v>
          </cell>
          <cell r="E962">
            <v>0</v>
          </cell>
          <cell r="F962">
            <v>1.7</v>
          </cell>
          <cell r="G962">
            <v>221</v>
          </cell>
          <cell r="H962" t="str">
            <v>j</v>
          </cell>
          <cell r="I962">
            <v>170</v>
          </cell>
          <cell r="L962" t="str">
            <v>Pfeiffer</v>
          </cell>
          <cell r="P962">
            <v>376.41</v>
          </cell>
        </row>
        <row r="963">
          <cell r="B963" t="str">
            <v>34.16.04</v>
          </cell>
          <cell r="C963" t="str">
            <v>Supply of automatic air valve, Duojet type, DN 80, PN10/PN16</v>
          </cell>
          <cell r="D963" t="str">
            <v>pce.</v>
          </cell>
          <cell r="E963">
            <v>0</v>
          </cell>
          <cell r="F963">
            <v>1.7</v>
          </cell>
          <cell r="G963">
            <v>299</v>
          </cell>
          <cell r="H963" t="str">
            <v>j</v>
          </cell>
          <cell r="I963">
            <v>230</v>
          </cell>
          <cell r="L963" t="str">
            <v>Pfeiffer</v>
          </cell>
          <cell r="M963">
            <v>3910</v>
          </cell>
          <cell r="N963">
            <v>2526.7993874425724</v>
          </cell>
          <cell r="O963">
            <v>654.49</v>
          </cell>
          <cell r="P963">
            <v>500.92</v>
          </cell>
        </row>
        <row r="964">
          <cell r="B964" t="str">
            <v>34.17</v>
          </cell>
          <cell r="C964" t="str">
            <v>Supply of fire hydrants, Euro 2000-RW 0, break-away type (AU) or equivalent, acc. to EN 14384, PN10/PN16</v>
          </cell>
        </row>
        <row r="965">
          <cell r="C965" t="str">
            <v>The unit rate shall include the supply of fire hydrants conform to EN 14384, flanges according to EN 1092-2, PN 10 /16, outlets DN 100: 2xB, 1xA, colour red, including transport, unloading, handling, storage at storage sites in accordance with the manufac</v>
          </cell>
        </row>
        <row r="966">
          <cell r="C966" t="str">
            <v>Materials, coatings, etc. shall be according to the Technical Specifications.</v>
          </cell>
        </row>
        <row r="967">
          <cell r="C967" t="str">
            <v>Payment shall be made per piece.</v>
          </cell>
        </row>
        <row r="968">
          <cell r="B968" t="str">
            <v>34.17.06</v>
          </cell>
          <cell r="C968" t="str">
            <v>Supply of fire hydrant DN 100 for pipe cover 1.50 m</v>
          </cell>
          <cell r="D968" t="str">
            <v>pce.</v>
          </cell>
          <cell r="E968">
            <v>0</v>
          </cell>
          <cell r="F968">
            <v>1.7</v>
          </cell>
          <cell r="G968">
            <v>1105</v>
          </cell>
          <cell r="H968" t="str">
            <v>j</v>
          </cell>
          <cell r="I968">
            <v>850</v>
          </cell>
          <cell r="L968" t="str">
            <v>Pfeiffer</v>
          </cell>
          <cell r="P968">
            <v>1871.71</v>
          </cell>
        </row>
        <row r="969">
          <cell r="B969" t="str">
            <v>34.18</v>
          </cell>
          <cell r="C969" t="str">
            <v>Supply of hand wheels</v>
          </cell>
        </row>
        <row r="970">
          <cell r="C970" t="str">
            <v xml:space="preserve">The unit rate shall include the supply of hand wheels of grey iron, including transport, unloading, handling, storage at storage sites in accordance with the manufacturers instructions and good workmanship. </v>
          </cell>
        </row>
        <row r="971">
          <cell r="C971" t="str">
            <v>Materials, coatings, etc. shall be according to the Technical Specifications.</v>
          </cell>
        </row>
        <row r="972">
          <cell r="C972" t="str">
            <v>The unit rate shall include all material, labour, equipment, tools and other incidental costs required to complete the works.</v>
          </cell>
        </row>
        <row r="973">
          <cell r="C973" t="str">
            <v>Payment shall be made per piece.</v>
          </cell>
        </row>
        <row r="974">
          <cell r="B974" t="str">
            <v>34.18.01</v>
          </cell>
          <cell r="C974" t="str">
            <v>Supply of hand wheel, DN 50</v>
          </cell>
          <cell r="D974" t="str">
            <v>pce.</v>
          </cell>
          <cell r="E974">
            <v>0</v>
          </cell>
          <cell r="F974">
            <v>1.7</v>
          </cell>
          <cell r="G974">
            <v>16.900000000000002</v>
          </cell>
          <cell r="H974" t="str">
            <v>j</v>
          </cell>
          <cell r="I974">
            <v>13</v>
          </cell>
          <cell r="L974" t="str">
            <v>VAG</v>
          </cell>
        </row>
        <row r="975">
          <cell r="B975" t="str">
            <v>34.18.02</v>
          </cell>
          <cell r="C975" t="str">
            <v>Supply of hand wheel, DN 65/80</v>
          </cell>
          <cell r="D975" t="str">
            <v>pce.</v>
          </cell>
          <cell r="E975">
            <v>0</v>
          </cell>
          <cell r="F975">
            <v>1.7</v>
          </cell>
          <cell r="G975">
            <v>24.7</v>
          </cell>
          <cell r="H975" t="str">
            <v>j</v>
          </cell>
          <cell r="I975">
            <v>19</v>
          </cell>
          <cell r="L975" t="str">
            <v>VAG</v>
          </cell>
          <cell r="M975">
            <v>14</v>
          </cell>
          <cell r="N975">
            <v>122.5114854517611</v>
          </cell>
          <cell r="O975">
            <v>32.200000000000003</v>
          </cell>
        </row>
        <row r="976">
          <cell r="B976" t="str">
            <v>34.18.03</v>
          </cell>
          <cell r="C976" t="str">
            <v>Supply of hand wheel, DN 100</v>
          </cell>
          <cell r="D976" t="str">
            <v>pce.</v>
          </cell>
          <cell r="E976">
            <v>0</v>
          </cell>
          <cell r="F976">
            <v>1.7</v>
          </cell>
          <cell r="G976">
            <v>29.900000000000002</v>
          </cell>
          <cell r="H976" t="str">
            <v>j</v>
          </cell>
          <cell r="I976">
            <v>23</v>
          </cell>
          <cell r="L976" t="str">
            <v>VAG</v>
          </cell>
        </row>
        <row r="977">
          <cell r="B977" t="str">
            <v>34.19</v>
          </cell>
          <cell r="C977" t="str">
            <v>Supply of T-key for underground valves</v>
          </cell>
        </row>
        <row r="978">
          <cell r="C978" t="str">
            <v xml:space="preserve">The unit rate shall include the supply of T-keys C for underground valves acc. to DIN 3223, including transport, unloading, handling, storage at storage sites in accordance with the manufacturers instructions and good workmanship. </v>
          </cell>
        </row>
        <row r="979">
          <cell r="C979" t="str">
            <v>The unit rate shall include all material, labour, equipment, tools and other incidental costs required to complete the works.</v>
          </cell>
        </row>
        <row r="980">
          <cell r="C980" t="str">
            <v>Payment shall be made per piece.</v>
          </cell>
        </row>
        <row r="981">
          <cell r="B981" t="str">
            <v>34.19.01</v>
          </cell>
          <cell r="C981" t="str">
            <v>Supply of T-key for underground  service valves</v>
          </cell>
          <cell r="D981" t="str">
            <v>pce.</v>
          </cell>
          <cell r="E981">
            <v>0</v>
          </cell>
          <cell r="F981">
            <v>1.7</v>
          </cell>
          <cell r="G981">
            <v>39</v>
          </cell>
          <cell r="H981" t="str">
            <v>j</v>
          </cell>
          <cell r="I981">
            <v>30</v>
          </cell>
          <cell r="L981" t="str">
            <v>F&amp;M</v>
          </cell>
          <cell r="M981">
            <v>51</v>
          </cell>
          <cell r="N981">
            <v>114.85451761102603</v>
          </cell>
          <cell r="O981">
            <v>63.64</v>
          </cell>
          <cell r="P981">
            <v>28.13</v>
          </cell>
        </row>
        <row r="982">
          <cell r="B982" t="str">
            <v>34.19.02</v>
          </cell>
          <cell r="C982" t="str">
            <v>Supply of T-key for underground gate valves</v>
          </cell>
          <cell r="D982" t="str">
            <v>pce.</v>
          </cell>
          <cell r="E982">
            <v>0</v>
          </cell>
          <cell r="F982">
            <v>1.7</v>
          </cell>
          <cell r="G982">
            <v>39</v>
          </cell>
          <cell r="H982" t="str">
            <v>j</v>
          </cell>
          <cell r="I982">
            <v>30</v>
          </cell>
          <cell r="L982" t="str">
            <v>F&amp;M</v>
          </cell>
          <cell r="M982">
            <v>51</v>
          </cell>
          <cell r="N982">
            <v>114.85451761102603</v>
          </cell>
          <cell r="O982">
            <v>63.64</v>
          </cell>
          <cell r="P982">
            <v>50.31</v>
          </cell>
        </row>
        <row r="983">
          <cell r="B983" t="str">
            <v>34.30</v>
          </cell>
          <cell r="C983" t="str">
            <v>Supply of indicator plates</v>
          </cell>
        </row>
        <row r="984">
          <cell r="C984" t="str">
            <v xml:space="preserve">The unit rate shall include the supply of indicator plates according to DIN 4067 for pipes, valves, service connections and hydrants, including base plate, screws and plugs necessary for mounting on walls or marker posts. </v>
          </cell>
        </row>
        <row r="985">
          <cell r="C985" t="str">
            <v>The unit rate shall include all material, labour, equipment, tools and other incidental costs required to complete the works.</v>
          </cell>
        </row>
        <row r="986">
          <cell r="C986" t="str">
            <v>Payment shall be made per piece.</v>
          </cell>
        </row>
        <row r="987">
          <cell r="B987" t="str">
            <v>34.30.01</v>
          </cell>
          <cell r="C987" t="str">
            <v>Supply of indicator plate for mains</v>
          </cell>
          <cell r="D987" t="str">
            <v>pce.</v>
          </cell>
          <cell r="E987">
            <v>0</v>
          </cell>
          <cell r="F987">
            <v>1.7</v>
          </cell>
          <cell r="G987">
            <v>58.5</v>
          </cell>
          <cell r="H987" t="str">
            <v>j</v>
          </cell>
          <cell r="I987">
            <v>45</v>
          </cell>
          <cell r="L987" t="str">
            <v>F&amp;M</v>
          </cell>
          <cell r="M987">
            <v>34</v>
          </cell>
          <cell r="N987">
            <v>183.76722817764164</v>
          </cell>
          <cell r="O987">
            <v>94.24</v>
          </cell>
          <cell r="P987">
            <v>8.99</v>
          </cell>
        </row>
        <row r="988">
          <cell r="B988" t="str">
            <v>34.31</v>
          </cell>
          <cell r="C988" t="str">
            <v>Supply of numbers and letters in boxes for indicator plates</v>
          </cell>
        </row>
        <row r="989">
          <cell r="C989" t="str">
            <v xml:space="preserve">The unit rate shall include the supply of numbers and letters in boxes for indicator plates, including numbers and letters for not less than 160 plates. </v>
          </cell>
        </row>
        <row r="990">
          <cell r="C990" t="str">
            <v>The unit rate shall include all material, labour, equipment, tools and other incidental costs required to complete the works.</v>
          </cell>
        </row>
        <row r="991">
          <cell r="C991" t="str">
            <v>Payment shall be made per box.</v>
          </cell>
        </row>
        <row r="992">
          <cell r="B992" t="str">
            <v>34.31.01</v>
          </cell>
          <cell r="C992" t="str">
            <v xml:space="preserve">Supply of numbers and letters for indicator plates in boxes </v>
          </cell>
          <cell r="D992" t="str">
            <v>box</v>
          </cell>
          <cell r="E992">
            <v>0</v>
          </cell>
          <cell r="F992">
            <v>1.7</v>
          </cell>
          <cell r="G992">
            <v>227.5</v>
          </cell>
          <cell r="H992" t="str">
            <v>j</v>
          </cell>
          <cell r="I992">
            <v>175</v>
          </cell>
          <cell r="L992" t="str">
            <v>F&amp;M</v>
          </cell>
          <cell r="M992">
            <v>383</v>
          </cell>
          <cell r="N992">
            <v>38.284839203675347</v>
          </cell>
          <cell r="O992">
            <v>345.65</v>
          </cell>
          <cell r="P992">
            <v>2295.48</v>
          </cell>
        </row>
        <row r="993">
          <cell r="B993" t="str">
            <v>34.32</v>
          </cell>
          <cell r="C993" t="str">
            <v xml:space="preserve">Supply of marker posts for mounting of indicator plates </v>
          </cell>
        </row>
        <row r="994">
          <cell r="C994" t="str">
            <v>The unit rate shall include the supply of prestressed concrete marker posts with a cross-section of 15x15cm and a height of 2.00m for mounting indicator plates. The</v>
          </cell>
        </row>
        <row r="995">
          <cell r="C995" t="str">
            <v xml:space="preserve"> works shall also include unloading, storage at storage sites in accordance with manufacturers instructions and good workmanship, etc.</v>
          </cell>
        </row>
        <row r="996">
          <cell r="C996" t="str">
            <v>Materials, coatings, etc. shall be according to the Technical Specifications.</v>
          </cell>
        </row>
        <row r="997">
          <cell r="C997" t="str">
            <v>The unit rate shall include all material, labour, equipment, tools and other incidental costs required to complete the works.</v>
          </cell>
        </row>
        <row r="998">
          <cell r="C998" t="str">
            <v>Payment shall be made per piece.</v>
          </cell>
        </row>
        <row r="999">
          <cell r="B999" t="str">
            <v>34.32.01</v>
          </cell>
          <cell r="C999" t="str">
            <v>Supply of concrete marker post, h = 2.0m</v>
          </cell>
          <cell r="D999" t="str">
            <v>pce.</v>
          </cell>
          <cell r="E999">
            <v>0</v>
          </cell>
          <cell r="F999">
            <v>1.7</v>
          </cell>
          <cell r="G999">
            <v>36.4</v>
          </cell>
          <cell r="H999" t="str">
            <v>j</v>
          </cell>
          <cell r="I999">
            <v>28</v>
          </cell>
          <cell r="L999" t="str">
            <v>Pfeiffer</v>
          </cell>
          <cell r="M999">
            <v>85</v>
          </cell>
          <cell r="N999">
            <v>45.94180704441041</v>
          </cell>
          <cell r="O999">
            <v>171.9</v>
          </cell>
          <cell r="P999">
            <v>62.48</v>
          </cell>
        </row>
        <row r="1000">
          <cell r="B1000" t="str">
            <v>34.33</v>
          </cell>
          <cell r="C1000" t="str">
            <v>Supply of warning tapes for water main</v>
          </cell>
        </row>
        <row r="1001">
          <cell r="C1001" t="str">
            <v>The unit rate shall include the supply of non-decaying tapes of PE in rolls of 250m with wire insert for marker tapes and without wires insert for protective tapes, both for buried installation in pipe trench bearing the following text "Danger Water Pipe"</v>
          </cell>
        </row>
        <row r="1002">
          <cell r="C1002" t="str">
            <v>The unit rate shall include all material, labour, equipment, tools and other incidental costs required to complete the works.</v>
          </cell>
        </row>
        <row r="1003">
          <cell r="C1003" t="str">
            <v>Payment shall be made per roll.</v>
          </cell>
        </row>
        <row r="1004">
          <cell r="B1004" t="str">
            <v>34.33.01</v>
          </cell>
          <cell r="C1004" t="str">
            <v>Supply of marker tape for water main in rolls of 250m</v>
          </cell>
          <cell r="D1004" t="str">
            <v>pce.</v>
          </cell>
          <cell r="E1004">
            <v>0</v>
          </cell>
          <cell r="F1004">
            <v>1.7</v>
          </cell>
          <cell r="G1004">
            <v>26</v>
          </cell>
          <cell r="H1004" t="str">
            <v>j</v>
          </cell>
          <cell r="I1004">
            <v>20</v>
          </cell>
          <cell r="L1004" t="str">
            <v>Pfeiffer</v>
          </cell>
          <cell r="M1004">
            <v>94</v>
          </cell>
          <cell r="N1004">
            <v>38.284839203675347</v>
          </cell>
          <cell r="O1004">
            <v>36.89</v>
          </cell>
          <cell r="P1004">
            <v>102.06</v>
          </cell>
        </row>
        <row r="1005">
          <cell r="B1005" t="str">
            <v>34.34</v>
          </cell>
          <cell r="C1005" t="str">
            <v>Supply of pipe warning tapes for control cable</v>
          </cell>
        </row>
        <row r="1006">
          <cell r="C1006" t="str">
            <v>The unit rate shall include the supply of warning tapes in rolls of 250m for buried installation of control cables with the message "Danger Cable" or equivalent. Materials, dimension, etc. shall be according to the Technical Specifications.</v>
          </cell>
        </row>
        <row r="1007">
          <cell r="C1007" t="str">
            <v>The unit rate shall include all material, labour, equipment, tools and other incidental costs required to complete the works.</v>
          </cell>
        </row>
        <row r="1008">
          <cell r="C1008" t="str">
            <v>Payment shall be made per roll.</v>
          </cell>
        </row>
        <row r="1009">
          <cell r="B1009" t="str">
            <v>34.34.01</v>
          </cell>
          <cell r="C1009" t="str">
            <v>Supply of pipe warning tape for control cable in rolls of 250m</v>
          </cell>
          <cell r="D1009" t="str">
            <v>pce.</v>
          </cell>
          <cell r="E1009">
            <v>0</v>
          </cell>
          <cell r="F1009">
            <v>1.7</v>
          </cell>
          <cell r="G1009">
            <v>26</v>
          </cell>
          <cell r="H1009" t="str">
            <v>j</v>
          </cell>
          <cell r="I1009">
            <v>20</v>
          </cell>
          <cell r="L1009" t="str">
            <v>Pfeiffer</v>
          </cell>
          <cell r="M1009">
            <v>94</v>
          </cell>
          <cell r="N1009">
            <v>38.284839203675347</v>
          </cell>
          <cell r="O1009">
            <v>88.04</v>
          </cell>
        </row>
        <row r="1010">
          <cell r="B1010" t="str">
            <v>34.35</v>
          </cell>
          <cell r="C1010" t="str">
            <v>Supply of manhole covers, class D, nominal size 610mm</v>
          </cell>
        </row>
        <row r="1011">
          <cell r="C1011" t="str">
            <v>The unit rate shall include the supply of manhole covers, class D according to EN 124, nominal size 610 mm, height 160mm, frame: cast iron, round, cover: cast iron, with or without vent holes.</v>
          </cell>
        </row>
        <row r="1012">
          <cell r="C1012" t="str">
            <v>The unit rate shall include all material, labour, equipment, tools and other incidental costs required to complete the works.</v>
          </cell>
        </row>
        <row r="1013">
          <cell r="C1013" t="str">
            <v>Payment shall be made per piece.</v>
          </cell>
        </row>
        <row r="1014">
          <cell r="B1014" t="str">
            <v>34.35.01</v>
          </cell>
          <cell r="C1014" t="str">
            <v>Supply of manhole cover, class D, nominal size 610mm without vent holes</v>
          </cell>
          <cell r="D1014" t="str">
            <v>pce.</v>
          </cell>
          <cell r="E1014">
            <v>0</v>
          </cell>
          <cell r="F1014">
            <v>1.7</v>
          </cell>
          <cell r="G1014">
            <v>162.5</v>
          </cell>
          <cell r="H1014" t="str">
            <v>j</v>
          </cell>
          <cell r="I1014">
            <v>125</v>
          </cell>
          <cell r="L1014" t="str">
            <v>Estimate</v>
          </cell>
          <cell r="M1014">
            <v>323</v>
          </cell>
          <cell r="N1014">
            <v>229.70903522205205</v>
          </cell>
          <cell r="O1014">
            <v>500.81</v>
          </cell>
        </row>
        <row r="1015">
          <cell r="B1015" t="str">
            <v>34.35.02</v>
          </cell>
          <cell r="C1015" t="str">
            <v>Supply of manhole cover, class D, nominal size 610mm with vent holes</v>
          </cell>
          <cell r="D1015" t="str">
            <v>pce.</v>
          </cell>
          <cell r="E1015">
            <v>0</v>
          </cell>
          <cell r="F1015">
            <v>1.7</v>
          </cell>
          <cell r="G1015">
            <v>169</v>
          </cell>
          <cell r="H1015" t="str">
            <v>j</v>
          </cell>
          <cell r="I1015">
            <v>130</v>
          </cell>
          <cell r="L1015" t="str">
            <v>Estimate</v>
          </cell>
          <cell r="M1015">
            <v>306</v>
          </cell>
          <cell r="N1015">
            <v>229.70903522205205</v>
          </cell>
          <cell r="O1015">
            <v>500.81</v>
          </cell>
          <cell r="P1015">
            <v>447.36</v>
          </cell>
        </row>
        <row r="1016">
          <cell r="B1016" t="str">
            <v>34.50</v>
          </cell>
          <cell r="C1016" t="str">
            <v>Supply of service connection materials including tapping clamp with female thread, to be installed inside and outside of the lockable meter shaft, which shall be located inside of plots as directed by the Engineer</v>
          </cell>
        </row>
        <row r="1017">
          <cell r="C1017" t="str">
            <v>The unit rate shall include the supply of  service connection materials in a set consisting of:</v>
          </cell>
        </row>
        <row r="1018">
          <cell r="C1018" t="str">
            <v xml:space="preserve">- Tapping clamp with female threaded outlet for PE pipes and angle plug fitting 90° with male thread, PN10/PN16 </v>
          </cell>
        </row>
        <row r="1019">
          <cell r="C1019" t="str">
            <v>- service valves together with cap, extension spindle, cast iron surface box acc. to DIN 4056</v>
          </cell>
        </row>
        <row r="1020">
          <cell r="C1020" t="str">
            <v>- stop cock</v>
          </cell>
        </row>
        <row r="1021">
          <cell r="C1021" t="str">
            <v>- connectors, elbows, T-pieces and all other required ISO pipe fittings (male and female) or similar for PE pipes</v>
          </cell>
        </row>
        <row r="1022">
          <cell r="C1022" t="str">
            <v>- brass unions for water meters</v>
          </cell>
        </row>
        <row r="1023">
          <cell r="C1023" t="str">
            <v>- galvanized pipe materials,(incl. to fix the pipesystem to the meter box) and fittings required to complete the pipe laying/installation work</v>
          </cell>
        </row>
        <row r="1024">
          <cell r="C1024" t="str">
            <v>- stainless steel bolts and nuts complying with EN ISO 4016:2000 and EN ISO 4034:2000, grade 70</v>
          </cell>
        </row>
        <row r="1025">
          <cell r="C1025" t="str">
            <v>- washers compling with EN ISO 7091</v>
          </cell>
        </row>
        <row r="1026">
          <cell r="C1026" t="str">
            <v>The unit rate shall inlcude transport, unloading, handling, storage at storage sites in accordance with the manufacturers instructions and good workmanship, supply of all accessories necessary for installation in accordance with the Technical Specificatio</v>
          </cell>
        </row>
        <row r="1027">
          <cell r="C1027" t="str">
            <v xml:space="preserve">Payment shall be made per set. </v>
          </cell>
        </row>
        <row r="1028">
          <cell r="B1028" t="str">
            <v>34.50.01</v>
          </cell>
          <cell r="C1028" t="str">
            <v>Supply of tapping clamp with female thread outlet, service valve DN20, stop cock DN20, including all required ISO fittings (DI), galvanized pipe materials and fittings for supply main of O63, PE (meter shaft inside the plots)</v>
          </cell>
          <cell r="D1028" t="str">
            <v>set</v>
          </cell>
          <cell r="E1028">
            <v>0</v>
          </cell>
          <cell r="F1028">
            <v>1.7</v>
          </cell>
          <cell r="G1028">
            <v>107.9</v>
          </cell>
          <cell r="H1028" t="str">
            <v>j</v>
          </cell>
          <cell r="I1028">
            <v>83</v>
          </cell>
          <cell r="M1028">
            <v>128</v>
          </cell>
          <cell r="N1028">
            <v>183.76722817764164</v>
          </cell>
          <cell r="O1028">
            <v>173.63</v>
          </cell>
        </row>
        <row r="1029">
          <cell r="B1029" t="str">
            <v>34.50.02</v>
          </cell>
          <cell r="C1029" t="str">
            <v>Supply of tapping clamp with female thread outlet, service valve DN25, stop cock DN25, including all required ISO fittings (DI), galvanized pipe materials and fittings for supply main of O63, PE (meter shaft inside the plots)</v>
          </cell>
          <cell r="D1029" t="str">
            <v>set</v>
          </cell>
          <cell r="E1029">
            <v>0</v>
          </cell>
          <cell r="F1029">
            <v>1.7</v>
          </cell>
          <cell r="G1029">
            <v>123.5</v>
          </cell>
          <cell r="H1029" t="str">
            <v>j</v>
          </cell>
          <cell r="I1029">
            <v>95</v>
          </cell>
          <cell r="M1029">
            <v>128</v>
          </cell>
          <cell r="N1029">
            <v>183.76722817764164</v>
          </cell>
          <cell r="O1029">
            <v>210.15</v>
          </cell>
        </row>
        <row r="1030">
          <cell r="B1030" t="str">
            <v>34.50.09</v>
          </cell>
          <cell r="C1030" t="str">
            <v>Supply of tapping clamp with female thread outlet, service valve DN20, stop cock DN20, including all required ISO fittings (DI), galvanized pipe materials and fittings for supply main of OD90, PE (meter shaft inside the plots)</v>
          </cell>
          <cell r="D1030" t="str">
            <v>set</v>
          </cell>
          <cell r="E1030">
            <v>0</v>
          </cell>
          <cell r="F1030">
            <v>1.7</v>
          </cell>
          <cell r="G1030">
            <v>107.9</v>
          </cell>
          <cell r="H1030" t="str">
            <v>j</v>
          </cell>
          <cell r="I1030">
            <v>83</v>
          </cell>
          <cell r="M1030">
            <v>128</v>
          </cell>
          <cell r="N1030">
            <v>183.76722817764164</v>
          </cell>
          <cell r="O1030">
            <v>166.96</v>
          </cell>
        </row>
        <row r="1031">
          <cell r="B1031" t="str">
            <v>34.50.10</v>
          </cell>
          <cell r="C1031" t="str">
            <v>Supply of tapping clamp with female thread outlet, service valve DN25, stop cock DN25, including all required ISO fittings (DI), galvanized pipe materials and fittings for supply main of OD90, PE (meter shaft inside the plots)</v>
          </cell>
          <cell r="D1031" t="str">
            <v>set</v>
          </cell>
          <cell r="E1031">
            <v>0</v>
          </cell>
          <cell r="F1031">
            <v>1.7</v>
          </cell>
          <cell r="G1031">
            <v>123.5</v>
          </cell>
          <cell r="H1031" t="str">
            <v>j</v>
          </cell>
          <cell r="I1031">
            <v>95</v>
          </cell>
          <cell r="M1031">
            <v>128</v>
          </cell>
          <cell r="N1031">
            <v>183.76722817764164</v>
          </cell>
          <cell r="O1031">
            <v>202.69</v>
          </cell>
        </row>
        <row r="1032">
          <cell r="B1032" t="str">
            <v>34.50.13</v>
          </cell>
          <cell r="C1032" t="str">
            <v>Supply of tapping clamp with female thread outlet, service valve DN20, stop cock DN20, including all required ISO fittings (DI), galvanized pipe materials and fittings for supply main of OD110, PE (meter shaft inside the plots)</v>
          </cell>
          <cell r="D1032" t="str">
            <v>set</v>
          </cell>
          <cell r="E1032">
            <v>0</v>
          </cell>
          <cell r="F1032">
            <v>1.7</v>
          </cell>
          <cell r="G1032">
            <v>107.9</v>
          </cell>
          <cell r="H1032" t="str">
            <v>j</v>
          </cell>
          <cell r="I1032">
            <v>83</v>
          </cell>
          <cell r="M1032">
            <v>136</v>
          </cell>
          <cell r="N1032">
            <v>183.76722817764164</v>
          </cell>
          <cell r="O1032">
            <v>165.32</v>
          </cell>
        </row>
        <row r="1033">
          <cell r="B1033" t="str">
            <v>34.50.14</v>
          </cell>
          <cell r="C1033" t="str">
            <v>Supply of tapping clamp with female thread outlet, service valve DN25, stop cock DN25, including all required ISO fittings (DI), galvanized pipe materials and fittings for supply main of OD110, PE (meter boxes inside the plots)</v>
          </cell>
          <cell r="D1033" t="str">
            <v>set</v>
          </cell>
          <cell r="E1033">
            <v>0</v>
          </cell>
          <cell r="F1033">
            <v>1.7</v>
          </cell>
          <cell r="G1033">
            <v>123.5</v>
          </cell>
          <cell r="H1033" t="str">
            <v>j</v>
          </cell>
          <cell r="I1033">
            <v>95</v>
          </cell>
          <cell r="M1033">
            <v>136</v>
          </cell>
          <cell r="N1033">
            <v>183.76722817764164</v>
          </cell>
          <cell r="O1033">
            <v>201.84</v>
          </cell>
        </row>
        <row r="1034">
          <cell r="B1034" t="str">
            <v>34.50.29</v>
          </cell>
          <cell r="C1034" t="str">
            <v>Supply of tapping clamp with female thread outlet, service valve DN20, stop cock DN20, including all required ISO fittings (DI), galvanized pipe materials and fittings for supply main of OD180, PE (meter shaft inside the plots)</v>
          </cell>
          <cell r="D1034" t="str">
            <v>set</v>
          </cell>
          <cell r="E1034">
            <v>0</v>
          </cell>
          <cell r="F1034">
            <v>1.7</v>
          </cell>
          <cell r="G1034">
            <v>117</v>
          </cell>
          <cell r="H1034" t="str">
            <v>j</v>
          </cell>
          <cell r="I1034">
            <v>90</v>
          </cell>
          <cell r="M1034">
            <v>136</v>
          </cell>
          <cell r="N1034">
            <v>229.70903522205205</v>
          </cell>
          <cell r="O1034">
            <v>169.25</v>
          </cell>
        </row>
        <row r="1035">
          <cell r="B1035" t="str">
            <v>34.50.30</v>
          </cell>
          <cell r="C1035" t="str">
            <v>Supply of tapping clamp with female thread outlet, service valve DN25, stop cock DN25, including all required ISO fittings (DI), galvanized pipe materials and fittings for supply main of OD180, PE (meter shaft inside the plots)</v>
          </cell>
          <cell r="D1035" t="str">
            <v>set</v>
          </cell>
          <cell r="E1035">
            <v>0</v>
          </cell>
          <cell r="F1035">
            <v>1.7</v>
          </cell>
          <cell r="G1035">
            <v>130</v>
          </cell>
          <cell r="H1035" t="str">
            <v>j</v>
          </cell>
          <cell r="I1035">
            <v>100</v>
          </cell>
          <cell r="M1035">
            <v>136</v>
          </cell>
          <cell r="N1035">
            <v>229.70903522205205</v>
          </cell>
          <cell r="O1035">
            <v>201.74</v>
          </cell>
        </row>
        <row r="1036">
          <cell r="B1036" t="str">
            <v>34.50.37</v>
          </cell>
          <cell r="C1036" t="str">
            <v>Supply of tapping clamp with female thread outlet, service valve DN20, stop cock DN20, including all required ISO fittings (DI), galvanized pipe materials and fittings for supply main of OD225, PE (meter shaft inside the plots)</v>
          </cell>
          <cell r="D1036" t="str">
            <v>set</v>
          </cell>
          <cell r="E1036">
            <v>0</v>
          </cell>
          <cell r="F1036">
            <v>1.7</v>
          </cell>
          <cell r="G1036">
            <v>117</v>
          </cell>
          <cell r="H1036" t="str">
            <v>j</v>
          </cell>
          <cell r="I1036">
            <v>90</v>
          </cell>
          <cell r="M1036">
            <v>145</v>
          </cell>
          <cell r="N1036">
            <v>229.70903522205205</v>
          </cell>
          <cell r="O1036">
            <v>178.81</v>
          </cell>
        </row>
        <row r="1037">
          <cell r="B1037" t="str">
            <v>34.50.38</v>
          </cell>
          <cell r="C1037" t="str">
            <v>Supply of tapping clamp with female thread outlet, service valve DN25, stop cock DN25, including all required ISO fittings (DI), galvanized pipe materials and fittings for supply main of OD225, PE (meter shaft inside the plots)</v>
          </cell>
          <cell r="D1037" t="str">
            <v>set</v>
          </cell>
          <cell r="E1037">
            <v>0</v>
          </cell>
          <cell r="F1037">
            <v>1.7</v>
          </cell>
          <cell r="G1037">
            <v>130</v>
          </cell>
          <cell r="H1037" t="str">
            <v>j</v>
          </cell>
          <cell r="I1037">
            <v>100</v>
          </cell>
          <cell r="M1037">
            <v>145</v>
          </cell>
          <cell r="N1037">
            <v>229.70903522205205</v>
          </cell>
          <cell r="O1037">
            <v>212.63</v>
          </cell>
        </row>
        <row r="1038">
          <cell r="B1038" t="str">
            <v>34.50.45</v>
          </cell>
          <cell r="C1038" t="str">
            <v>Supply of tapping clamp with female thread outlet, service valve DN20, stop cock DN20, including all required ISO fittings (DI), galvanized pipe materials and fittings for supply main of OD280, PE (meter shaft inside the plots)</v>
          </cell>
          <cell r="D1038" t="str">
            <v>set</v>
          </cell>
          <cell r="E1038">
            <v>0</v>
          </cell>
          <cell r="F1038">
            <v>1.7</v>
          </cell>
          <cell r="G1038">
            <v>117</v>
          </cell>
          <cell r="H1038" t="str">
            <v>j</v>
          </cell>
          <cell r="I1038">
            <v>90</v>
          </cell>
          <cell r="M1038">
            <v>145</v>
          </cell>
          <cell r="N1038">
            <v>229.70903522205205</v>
          </cell>
          <cell r="O1038">
            <v>187.68</v>
          </cell>
        </row>
        <row r="1039">
          <cell r="B1039" t="str">
            <v>34.50.46</v>
          </cell>
          <cell r="C1039" t="str">
            <v>Supply of tapping clamp with female thread outlet, service valve DN25, stop cock DN25, including all required ISO fittings (DI), galvanized pipe materials and fittings for supply main of OD280, PE (meter shaft inside the plots)</v>
          </cell>
          <cell r="D1039" t="str">
            <v>set</v>
          </cell>
          <cell r="E1039">
            <v>0</v>
          </cell>
          <cell r="F1039">
            <v>1.7</v>
          </cell>
          <cell r="G1039">
            <v>130</v>
          </cell>
          <cell r="H1039" t="str">
            <v>j</v>
          </cell>
          <cell r="I1039">
            <v>100</v>
          </cell>
          <cell r="M1039">
            <v>145</v>
          </cell>
          <cell r="N1039">
            <v>229.70903522205205</v>
          </cell>
          <cell r="O1039">
            <v>222.95</v>
          </cell>
        </row>
        <row r="1040">
          <cell r="B1040">
            <v>34.51</v>
          </cell>
          <cell r="C1040" t="str">
            <v>Supply of service connection materials for connection to house connection pipes laid within framework of Gauff project (meter shaft inside the plots)</v>
          </cell>
        </row>
        <row r="1041">
          <cell r="C1041" t="str">
            <v>The unit rate shall include the supply of service connection materials in a set for connection to house connection pipes laid within framework of Gauff project consisting of:</v>
          </cell>
        </row>
        <row r="1042">
          <cell r="C1042" t="str">
            <v>- service valves together with cap, extension spindle, cast iron surface box acc. to DIN 4056</v>
          </cell>
        </row>
        <row r="1043">
          <cell r="C1043" t="str">
            <v>- stop cock</v>
          </cell>
        </row>
        <row r="1044">
          <cell r="C1044" t="str">
            <v>- connectors, elbows, T-pieces and all other required ISO pipe fittings (male and female) or similar for PE pipes</v>
          </cell>
        </row>
        <row r="1045">
          <cell r="C1045" t="str">
            <v>- brass unions for water meters</v>
          </cell>
        </row>
        <row r="1046">
          <cell r="C1046" t="str">
            <v>- galvanized pipe materials,(incl. to fix the pipe system to the meter box) and fittings required to complete the pipe laying/installation work</v>
          </cell>
        </row>
        <row r="1047">
          <cell r="C1047" t="str">
            <v>- stainless steel bolts and nuts complying with EN ISO 4016:2000 and EN ISO 4034:2000, grade 70</v>
          </cell>
        </row>
        <row r="1048">
          <cell r="C1048" t="str">
            <v>- washers compling with EN ISO 7091</v>
          </cell>
        </row>
        <row r="1049">
          <cell r="C1049" t="str">
            <v>The unit rate shall inlcude transport, unloading, handling, storage at storage sites in accordance with the manufacturers instructions and good workmanship, supply of all accessories necessary for installation in accordance with the Technical Specificatio</v>
          </cell>
        </row>
        <row r="1050">
          <cell r="C1050" t="str">
            <v xml:space="preserve">Payment shall be made per set. </v>
          </cell>
        </row>
        <row r="1051">
          <cell r="B1051" t="str">
            <v>34.51.01</v>
          </cell>
          <cell r="C1051" t="str">
            <v xml:space="preserve">Supply of service valve DN20, stop cock DN20, including all required ISO fittings (DI), galvanized pipe materials and fittings for connection to house connection pipe OD25, PE laid under Gauff project (meter shaft inside the plots) </v>
          </cell>
          <cell r="D1051" t="str">
            <v>set</v>
          </cell>
          <cell r="E1051">
            <v>0</v>
          </cell>
          <cell r="F1051">
            <v>1.7</v>
          </cell>
          <cell r="G1051">
            <v>78</v>
          </cell>
          <cell r="H1051" t="str">
            <v>j</v>
          </cell>
          <cell r="I1051">
            <v>60</v>
          </cell>
          <cell r="L1051" t="str">
            <v>estimate</v>
          </cell>
        </row>
        <row r="1052">
          <cell r="B1052" t="str">
            <v>34.51.02</v>
          </cell>
          <cell r="C1052" t="str">
            <v xml:space="preserve">Supply of service valve DN25, stop cock DN25, including all required ISO fittings (DI), galvanized pipe materials and fittings for connection to house connection pipe OD32, PE laid under Gauff project (meter shaft inside the plots) </v>
          </cell>
          <cell r="D1052" t="str">
            <v>set</v>
          </cell>
          <cell r="E1052">
            <v>0</v>
          </cell>
          <cell r="F1052">
            <v>1.7</v>
          </cell>
          <cell r="G1052">
            <v>104</v>
          </cell>
          <cell r="H1052" t="str">
            <v>j</v>
          </cell>
          <cell r="I1052">
            <v>80</v>
          </cell>
          <cell r="L1052" t="str">
            <v>estimate</v>
          </cell>
        </row>
        <row r="1053">
          <cell r="B1053" t="str">
            <v>34.55</v>
          </cell>
          <cell r="C1053" t="str">
            <v>Supply of service connection materials including tapping clamp with female thread, to be installed inside and outside of the lockable meter shaft, which shall be located outside of plots as directed by the Engineer</v>
          </cell>
        </row>
        <row r="1054">
          <cell r="C1054" t="str">
            <v>The unit rate shall include the supply of  service connection materials in a set consisting of:</v>
          </cell>
        </row>
        <row r="1055">
          <cell r="C1055" t="str">
            <v xml:space="preserve">- Tapping clamp with female threaded outlet for PE pipes and angle plug fitting 90° with male thread, PN10/PN16 </v>
          </cell>
        </row>
        <row r="1056">
          <cell r="C1056" t="str">
            <v>- stop cock</v>
          </cell>
        </row>
        <row r="1057">
          <cell r="C1057" t="str">
            <v>- connectors, elbows, T-pieces and all other required ISO pipe fittings (male and female) or similar for PE pipes</v>
          </cell>
        </row>
        <row r="1058">
          <cell r="C1058" t="str">
            <v>- brass unions for water meters</v>
          </cell>
        </row>
        <row r="1059">
          <cell r="C1059" t="str">
            <v>- galvanized pipe materials,(incl. to fix the pipesystem to the meter box) and fittings required to complete the pipe laying/installation work</v>
          </cell>
        </row>
        <row r="1060">
          <cell r="C1060" t="str">
            <v>- stainless steel bolts and nuts complying with EN ISO 4016:2000 and EN ISO 4034:2000, grade 70</v>
          </cell>
        </row>
        <row r="1061">
          <cell r="C1061" t="str">
            <v>- washers compling with EN ISO 7091</v>
          </cell>
        </row>
        <row r="1062">
          <cell r="C1062" t="str">
            <v>The unit rate shall inlcude transport, unloading, handling, storage at storage sites in accordance with the manufacturers instructions and good workmanship, supply of all accessories necessary for installation in accordance with the Technical Specificatio</v>
          </cell>
        </row>
        <row r="1063">
          <cell r="C1063" t="str">
            <v xml:space="preserve">Payment shall be made per set. </v>
          </cell>
        </row>
        <row r="1064">
          <cell r="B1064" t="str">
            <v>34.55.01</v>
          </cell>
          <cell r="C1064" t="str">
            <v>Supply of tapping clamp with female thread outlet, stop cock DN20, including all required ISO fittings (DI), galvanized pipe materials and fittings for supply main of O63, PE (meter shaft outside the plots)</v>
          </cell>
          <cell r="D1064" t="str">
            <v>set</v>
          </cell>
          <cell r="E1064">
            <v>0</v>
          </cell>
          <cell r="F1064">
            <v>1.7</v>
          </cell>
          <cell r="G1064">
            <v>39</v>
          </cell>
          <cell r="H1064" t="str">
            <v>j</v>
          </cell>
          <cell r="I1064">
            <v>30</v>
          </cell>
          <cell r="M1064">
            <v>128</v>
          </cell>
          <cell r="N1064">
            <v>183.76722817764164</v>
          </cell>
          <cell r="O1064">
            <v>52.73</v>
          </cell>
        </row>
        <row r="1065">
          <cell r="B1065" t="str">
            <v>34.55.02</v>
          </cell>
          <cell r="C1065" t="str">
            <v>Supply of tapping clamp with female thread outlet, stop cock DN25, including all required ISO fittings (DI), galvanized pipe materials and fittings for supply main of O63, PE (meter shaft outside the plots)</v>
          </cell>
          <cell r="D1065" t="str">
            <v>set</v>
          </cell>
          <cell r="E1065">
            <v>0</v>
          </cell>
          <cell r="F1065">
            <v>1.7</v>
          </cell>
          <cell r="G1065">
            <v>52</v>
          </cell>
          <cell r="H1065" t="str">
            <v>j</v>
          </cell>
          <cell r="I1065">
            <v>40</v>
          </cell>
          <cell r="M1065">
            <v>128</v>
          </cell>
          <cell r="N1065">
            <v>183.76722817764164</v>
          </cell>
          <cell r="O1065">
            <v>62.68</v>
          </cell>
        </row>
        <row r="1066">
          <cell r="B1066" t="str">
            <v>34.55.09</v>
          </cell>
          <cell r="C1066" t="str">
            <v>Supply of tapping clamp with female thread outlet, stop cock DN20, including all required ISO fittings (DI), galvanized pipe materials and fittings for supply main of OD90, PE (meter shaft outside the plots)</v>
          </cell>
          <cell r="D1066" t="str">
            <v>set</v>
          </cell>
          <cell r="E1066">
            <v>0</v>
          </cell>
          <cell r="F1066">
            <v>1.7</v>
          </cell>
          <cell r="G1066">
            <v>39</v>
          </cell>
          <cell r="H1066" t="str">
            <v>j</v>
          </cell>
          <cell r="I1066">
            <v>30</v>
          </cell>
          <cell r="M1066">
            <v>128</v>
          </cell>
          <cell r="N1066">
            <v>183.76722817764164</v>
          </cell>
          <cell r="O1066">
            <v>49.2</v>
          </cell>
        </row>
        <row r="1067">
          <cell r="B1067" t="str">
            <v>34.55.10</v>
          </cell>
          <cell r="C1067" t="str">
            <v>Supply of tapping clamp with female thread outlet, stop cock DN25, including all required ISO fittings (DI), galvanized pipe materials and fittings for supply main of OD90, PE (meter shaft outside the plots)</v>
          </cell>
          <cell r="D1067" t="str">
            <v>set</v>
          </cell>
          <cell r="E1067">
            <v>0</v>
          </cell>
          <cell r="F1067">
            <v>1.7</v>
          </cell>
          <cell r="G1067">
            <v>52</v>
          </cell>
          <cell r="H1067" t="str">
            <v>j</v>
          </cell>
          <cell r="I1067">
            <v>40</v>
          </cell>
          <cell r="M1067">
            <v>128</v>
          </cell>
          <cell r="N1067">
            <v>183.76722817764164</v>
          </cell>
          <cell r="O1067">
            <v>58.37</v>
          </cell>
        </row>
        <row r="1068">
          <cell r="B1068" t="str">
            <v>34.55.13</v>
          </cell>
          <cell r="C1068" t="str">
            <v>Supply of tapping clamp with female thread outlet, stop cock DN20, including all required ISO fittings (DI), galvanized pipe materials and fittings for supply main of OD110, PE (meter shaft outside the plots)</v>
          </cell>
          <cell r="D1068" t="str">
            <v>set</v>
          </cell>
          <cell r="E1068">
            <v>0</v>
          </cell>
          <cell r="F1068">
            <v>1.7</v>
          </cell>
          <cell r="G1068">
            <v>39</v>
          </cell>
          <cell r="H1068" t="str">
            <v>j</v>
          </cell>
          <cell r="I1068">
            <v>30</v>
          </cell>
          <cell r="M1068">
            <v>136</v>
          </cell>
          <cell r="N1068">
            <v>183.76722817764164</v>
          </cell>
          <cell r="O1068">
            <v>47.57</v>
          </cell>
        </row>
        <row r="1069">
          <cell r="B1069" t="str">
            <v>34.55.14</v>
          </cell>
          <cell r="C1069" t="str">
            <v>Supply of tapping clamp with female thread outlet, stop cock DN25, including all required ISO fittings (DI), galvanized pipe materials and fittings for supply main of OD110, PE (meter shaft outside the plots)</v>
          </cell>
          <cell r="D1069" t="str">
            <v>set</v>
          </cell>
          <cell r="E1069">
            <v>0</v>
          </cell>
          <cell r="F1069">
            <v>1.7</v>
          </cell>
          <cell r="G1069">
            <v>52</v>
          </cell>
          <cell r="H1069" t="str">
            <v>j</v>
          </cell>
          <cell r="I1069">
            <v>40</v>
          </cell>
          <cell r="M1069">
            <v>136</v>
          </cell>
          <cell r="N1069">
            <v>183.76722817764164</v>
          </cell>
          <cell r="O1069">
            <v>57.52</v>
          </cell>
        </row>
        <row r="1070">
          <cell r="B1070" t="str">
            <v>34.55.29</v>
          </cell>
          <cell r="C1070" t="str">
            <v>Supply of tapping clamp with female thread outlet, stop cock DN20, including all required ISO fittings (DI), galvanized pipe materials and fittings for supply main of OD180, PE (meter shaft outside the plots)</v>
          </cell>
          <cell r="D1070" t="str">
            <v>set</v>
          </cell>
          <cell r="E1070">
            <v>0</v>
          </cell>
          <cell r="F1070">
            <v>1.7</v>
          </cell>
          <cell r="G1070">
            <v>52</v>
          </cell>
          <cell r="H1070" t="str">
            <v>j</v>
          </cell>
          <cell r="I1070">
            <v>40</v>
          </cell>
          <cell r="M1070">
            <v>136</v>
          </cell>
          <cell r="N1070">
            <v>275.65084226646246</v>
          </cell>
          <cell r="O1070">
            <v>51.49</v>
          </cell>
        </row>
        <row r="1071">
          <cell r="B1071" t="str">
            <v>34.55.30</v>
          </cell>
          <cell r="C1071" t="str">
            <v>Supply of tapping clamp with female thread outlet, stop cock DN25, including all required ISO fittings (DI), galvanized pipe materials and fittings for supply main of OD180, PE (meter shaft outside the plots)</v>
          </cell>
          <cell r="D1071" t="str">
            <v>set</v>
          </cell>
          <cell r="E1071">
            <v>0</v>
          </cell>
          <cell r="F1071">
            <v>1.7</v>
          </cell>
          <cell r="G1071">
            <v>65</v>
          </cell>
          <cell r="H1071" t="str">
            <v>j</v>
          </cell>
          <cell r="I1071">
            <v>50</v>
          </cell>
          <cell r="M1071">
            <v>136</v>
          </cell>
          <cell r="N1071">
            <v>275.65084226646246</v>
          </cell>
          <cell r="O1071">
            <v>57.42</v>
          </cell>
        </row>
        <row r="1072">
          <cell r="B1072" t="str">
            <v>34.55.37</v>
          </cell>
          <cell r="C1072" t="str">
            <v>Supply of tapping clamp with female thread outlet, service valve DN20, stop cock DN20, including all required ISO fittings (DI), galvanized pipe materials and fittings for supply main of OD225, PE (meter boxes outside the plots)</v>
          </cell>
          <cell r="D1072" t="str">
            <v>set</v>
          </cell>
          <cell r="E1072">
            <v>0</v>
          </cell>
          <cell r="F1072">
            <v>1.7</v>
          </cell>
          <cell r="G1072">
            <v>52</v>
          </cell>
          <cell r="H1072" t="str">
            <v>j</v>
          </cell>
          <cell r="I1072">
            <v>40</v>
          </cell>
          <cell r="M1072">
            <v>145</v>
          </cell>
          <cell r="N1072">
            <v>229.70903522205205</v>
          </cell>
          <cell r="O1072">
            <v>61.05</v>
          </cell>
        </row>
        <row r="1073">
          <cell r="B1073" t="str">
            <v>34.55.45</v>
          </cell>
          <cell r="C1073" t="str">
            <v>Supply of tapping clamp with female thread outlet, stop cock DN20, including all required ISO fittings (DI), galvanized pipe materials and fittings for supply main of OD280, PE (meter shaft outside the plots)</v>
          </cell>
          <cell r="D1073" t="str">
            <v>set</v>
          </cell>
          <cell r="E1073">
            <v>0</v>
          </cell>
          <cell r="F1073">
            <v>1.7</v>
          </cell>
          <cell r="G1073">
            <v>52</v>
          </cell>
          <cell r="H1073" t="str">
            <v>j</v>
          </cell>
          <cell r="I1073">
            <v>40</v>
          </cell>
          <cell r="M1073">
            <v>145</v>
          </cell>
          <cell r="N1073">
            <v>229.70903522205205</v>
          </cell>
          <cell r="O1073">
            <v>69.650000000000006</v>
          </cell>
        </row>
        <row r="1074">
          <cell r="B1074">
            <v>34.56</v>
          </cell>
          <cell r="C1074" t="str">
            <v>Supply of service connection materials for connection to house connection pipes laid within framework of Gauff project (lockable meter shaft outside the plots)</v>
          </cell>
        </row>
        <row r="1075">
          <cell r="C1075" t="str">
            <v>The unit rate shall include the supply of service connection materials in a set for connection to house connection pipes laid within framework of Gauff project consisting of:</v>
          </cell>
        </row>
        <row r="1076">
          <cell r="C1076" t="str">
            <v>- stop cock</v>
          </cell>
        </row>
        <row r="1077">
          <cell r="C1077" t="str">
            <v>- connectors, elbows, T-pieces and all other required ISO pipe fittings (male and female) or similar for PE pipes</v>
          </cell>
        </row>
        <row r="1078">
          <cell r="C1078" t="str">
            <v>- brass unions for water meters</v>
          </cell>
        </row>
        <row r="1079">
          <cell r="C1079" t="str">
            <v>- galvanized pipe materials,(incl. to fix the pipesystem to the meter box) and fittings required to complete the pipe laying/installation work</v>
          </cell>
        </row>
        <row r="1080">
          <cell r="C1080" t="str">
            <v>- stainless steel bolts and nuts complying with EN ISO 4016:2000 and EN ISO 4034:2000, grade 70</v>
          </cell>
        </row>
        <row r="1081">
          <cell r="C1081" t="str">
            <v>- washers compling with EN ISO 7091</v>
          </cell>
        </row>
        <row r="1082">
          <cell r="C1082" t="str">
            <v>The unit rate shall inlcude transport, unloading, handling, storage at storage sites in accordance with the manufacturers instructions and good workmanship, supply of all accessories necessary for installation in accordance with the Technical Specificatio</v>
          </cell>
        </row>
        <row r="1083">
          <cell r="C1083" t="str">
            <v xml:space="preserve">Payment shall be made per set. </v>
          </cell>
        </row>
        <row r="1084">
          <cell r="B1084" t="str">
            <v>34.56.01</v>
          </cell>
          <cell r="C1084" t="str">
            <v>Supply of stop cock DN20, including all required ISO fittings (DI), galvanized pipe materials and fittings for connection to house connection pipe OD25, PE laid under Gauff project (meter shaft outside the plots)</v>
          </cell>
          <cell r="D1084" t="str">
            <v>set</v>
          </cell>
          <cell r="E1084">
            <v>0</v>
          </cell>
          <cell r="F1084">
            <v>1.7</v>
          </cell>
          <cell r="G1084">
            <v>26</v>
          </cell>
          <cell r="H1084" t="str">
            <v>j</v>
          </cell>
          <cell r="I1084">
            <v>20</v>
          </cell>
          <cell r="L1084" t="str">
            <v>Estimate</v>
          </cell>
        </row>
        <row r="1085">
          <cell r="B1085" t="str">
            <v>34.56.02</v>
          </cell>
          <cell r="C1085" t="str">
            <v>Supply of stop cock DN25, including all required ISO fittings (DI), galvanized pipe materials and fittings for connection to house connection pipe OD32, PE laid under Gauff project (meter shaft outside the plots)</v>
          </cell>
          <cell r="D1085" t="str">
            <v>set</v>
          </cell>
          <cell r="E1085">
            <v>0</v>
          </cell>
          <cell r="F1085">
            <v>1.7</v>
          </cell>
          <cell r="G1085">
            <v>32.5</v>
          </cell>
          <cell r="H1085" t="str">
            <v>j</v>
          </cell>
          <cell r="I1085">
            <v>25</v>
          </cell>
          <cell r="L1085" t="str">
            <v>Estimate</v>
          </cell>
        </row>
        <row r="1086">
          <cell r="B1086" t="str">
            <v>34.60</v>
          </cell>
          <cell r="C1086" t="str">
            <v>Supply of service connection materials including tapping clamp with female thread, for installation of water meters within houses/buildings as directed by the Engineer</v>
          </cell>
        </row>
        <row r="1087">
          <cell r="C1087" t="str">
            <v>The unit rate shall include the supply of  service connection materials in a set consisting of:</v>
          </cell>
        </row>
        <row r="1088">
          <cell r="C1088" t="str">
            <v xml:space="preserve">- Tapping clamp with female threaded outlet for PE pipes and angle plug fitting 90° with male thread, PN10/PN16 </v>
          </cell>
        </row>
        <row r="1089">
          <cell r="C1089" t="str">
            <v>- service valves together with cap, extension spindle, cast iron surface box acc. to DIN 4056</v>
          </cell>
        </row>
        <row r="1090">
          <cell r="C1090" t="str">
            <v>- stop cock</v>
          </cell>
        </row>
        <row r="1091">
          <cell r="C1091" t="str">
            <v>- connectors, elbows, T-pieces and all other required ISO pipe fittings (male and female) or similar for PE pipes</v>
          </cell>
        </row>
        <row r="1092">
          <cell r="C1092" t="str">
            <v>- brass unions for water meters</v>
          </cell>
        </row>
        <row r="1093">
          <cell r="C1093" t="str">
            <v>- galvanized pipe materials,(incl. to fix the pipesystem to the water meter) and fittings required to complete the pipe laying/installation work</v>
          </cell>
        </row>
        <row r="1094">
          <cell r="C1094" t="str">
            <v>- stainless steel bolts and nuts complying with EN ISO 4016:2000 and EN ISO 4034:2000, grade 70</v>
          </cell>
        </row>
        <row r="1095">
          <cell r="C1095" t="str">
            <v>- washers compling with EN ISO 7091</v>
          </cell>
        </row>
        <row r="1096">
          <cell r="C1096" t="str">
            <v>The unit rate shall inlcude transport, unloading, handling, storage at storage sites in accordance with the manufacturers instructions and good workmanship, supply of all accessories necessary for installation in accordance with the Technical Specificatio</v>
          </cell>
        </row>
        <row r="1097">
          <cell r="C1097" t="str">
            <v xml:space="preserve">Payment shall be made per set. </v>
          </cell>
        </row>
        <row r="1098">
          <cell r="B1098" t="str">
            <v>34.60.01</v>
          </cell>
          <cell r="C1098" t="str">
            <v>Supply of tapping clamp with female thread outlet, service valve DN20, stop cock DN20, including all required ISO fittings (DI), galvanized pipe materials and fittings for supply main of O63, PE (water meters placed within houses/buildings)</v>
          </cell>
          <cell r="D1098" t="str">
            <v>set</v>
          </cell>
          <cell r="E1098">
            <v>0</v>
          </cell>
          <cell r="F1098">
            <v>1.7</v>
          </cell>
          <cell r="G1098">
            <v>107.9</v>
          </cell>
          <cell r="H1098" t="str">
            <v>j</v>
          </cell>
          <cell r="I1098">
            <v>83</v>
          </cell>
          <cell r="M1098">
            <v>145</v>
          </cell>
          <cell r="N1098">
            <v>183.76722817764164</v>
          </cell>
          <cell r="O1098">
            <v>204.05</v>
          </cell>
        </row>
        <row r="1099">
          <cell r="B1099" t="str">
            <v>34.60.02</v>
          </cell>
          <cell r="C1099" t="str">
            <v>Supply of tapping clamp with female thread outlet, service valve DN25, stop cock DN25, including all required ISO fittings (DI), galvanized pipe materials and fittings for supply main of O63, PE (water meters placed within houses/buildings)</v>
          </cell>
          <cell r="D1099" t="str">
            <v>set</v>
          </cell>
          <cell r="E1099">
            <v>0</v>
          </cell>
          <cell r="F1099">
            <v>1.7</v>
          </cell>
          <cell r="G1099">
            <v>123.5</v>
          </cell>
          <cell r="H1099" t="str">
            <v>j</v>
          </cell>
          <cell r="I1099">
            <v>95</v>
          </cell>
          <cell r="M1099">
            <v>145</v>
          </cell>
          <cell r="N1099">
            <v>183.76722817764164</v>
          </cell>
          <cell r="O1099">
            <v>287.55</v>
          </cell>
        </row>
        <row r="1100">
          <cell r="B1100" t="str">
            <v>34.60.09</v>
          </cell>
          <cell r="C1100" t="str">
            <v>Supply of tapping clamp with female thread outlet, service valve DN20, stop cock DN20, including all required ISO fittings (DI), galvanized pipe materials and fittings for supply main of OD90, PE (water meters placed within houses/buildings)</v>
          </cell>
          <cell r="D1100" t="str">
            <v>set</v>
          </cell>
          <cell r="E1100">
            <v>0</v>
          </cell>
          <cell r="F1100">
            <v>1.7</v>
          </cell>
          <cell r="G1100">
            <v>107.9</v>
          </cell>
          <cell r="H1100" t="str">
            <v>j</v>
          </cell>
          <cell r="I1100">
            <v>83</v>
          </cell>
          <cell r="M1100">
            <v>145</v>
          </cell>
          <cell r="N1100">
            <v>183.76722817764164</v>
          </cell>
          <cell r="O1100">
            <v>200.52</v>
          </cell>
        </row>
        <row r="1101">
          <cell r="B1101" t="str">
            <v>34.60.10</v>
          </cell>
          <cell r="C1101" t="str">
            <v>Supply of tapping clamp with female thread outlet, service valve DN25, stop cock DN25, including all required ISO fittings (DI), galvanized pipe materials and fittings for supply main of OD90, PE (water meters placed within houses/buildings)</v>
          </cell>
          <cell r="D1101" t="str">
            <v>set</v>
          </cell>
          <cell r="E1101">
            <v>0</v>
          </cell>
          <cell r="F1101">
            <v>1.7</v>
          </cell>
          <cell r="G1101">
            <v>123.5</v>
          </cell>
          <cell r="H1101" t="str">
            <v>j</v>
          </cell>
          <cell r="I1101">
            <v>95</v>
          </cell>
          <cell r="M1101">
            <v>145</v>
          </cell>
          <cell r="N1101">
            <v>183.76722817764164</v>
          </cell>
          <cell r="O1101">
            <v>283.24</v>
          </cell>
        </row>
        <row r="1102">
          <cell r="B1102" t="str">
            <v>34.60.13</v>
          </cell>
          <cell r="C1102" t="str">
            <v>Supply of tapping clamp with female thread outlet, service valve DN20, stop cock DN20, including all required ISO fittings (DI), galvanized pipe materials and fittings for supply main of OD110, PE (water meters placed within houses/buildings)</v>
          </cell>
          <cell r="D1102" t="str">
            <v>set</v>
          </cell>
          <cell r="E1102">
            <v>0</v>
          </cell>
          <cell r="F1102">
            <v>1.7</v>
          </cell>
          <cell r="G1102">
            <v>107.9</v>
          </cell>
          <cell r="H1102" t="str">
            <v>j</v>
          </cell>
          <cell r="I1102">
            <v>83</v>
          </cell>
          <cell r="M1102">
            <v>153</v>
          </cell>
          <cell r="N1102">
            <v>183.76722817764164</v>
          </cell>
          <cell r="O1102">
            <v>236.24</v>
          </cell>
        </row>
        <row r="1103">
          <cell r="B1103" t="str">
            <v>34.60.14</v>
          </cell>
          <cell r="C1103" t="str">
            <v>Supply of tapping clamp with female thread outlet, service valve DN25, stop cock DN25, including all required ISO fittings (DI), galvanized pipe materials and fittings for supply main of OD110, PE (water meters placed within houses/buildings)</v>
          </cell>
          <cell r="D1103" t="str">
            <v>set</v>
          </cell>
          <cell r="E1103">
            <v>0</v>
          </cell>
          <cell r="F1103">
            <v>1.7</v>
          </cell>
          <cell r="G1103">
            <v>123.5</v>
          </cell>
          <cell r="H1103" t="str">
            <v>j</v>
          </cell>
          <cell r="I1103">
            <v>95</v>
          </cell>
          <cell r="M1103">
            <v>153</v>
          </cell>
          <cell r="N1103">
            <v>183.76722817764164</v>
          </cell>
          <cell r="O1103">
            <v>282.39</v>
          </cell>
        </row>
        <row r="1104">
          <cell r="B1104" t="str">
            <v>34.60.29</v>
          </cell>
          <cell r="C1104" t="str">
            <v>Supply of tapping clamp with female thread outlet, service valve DN20, stop cock DN20, including all required ISO fittings (DI), galvanized pipe materials and fittings for supply main of OD180, PE (water meters placed within houses/buildings)</v>
          </cell>
          <cell r="D1104" t="str">
            <v>set</v>
          </cell>
          <cell r="E1104">
            <v>0</v>
          </cell>
          <cell r="F1104">
            <v>1.7</v>
          </cell>
          <cell r="G1104">
            <v>117</v>
          </cell>
          <cell r="H1104" t="str">
            <v>j</v>
          </cell>
          <cell r="I1104">
            <v>90</v>
          </cell>
          <cell r="M1104">
            <v>153</v>
          </cell>
          <cell r="N1104">
            <v>229.70903522205205</v>
          </cell>
          <cell r="O1104">
            <v>202.82</v>
          </cell>
        </row>
        <row r="1105">
          <cell r="B1105" t="str">
            <v>34.60.30</v>
          </cell>
          <cell r="C1105" t="str">
            <v>Supply of tapping clamp with female thread outlet, service valve DN25, stop cock DN25, including all required ISO fittings (DI), galvanized pipe materials and fittings for supply main of OD180, PE (water meters placed within houses/buildings)</v>
          </cell>
          <cell r="D1105" t="str">
            <v>set</v>
          </cell>
          <cell r="E1105">
            <v>0</v>
          </cell>
          <cell r="F1105">
            <v>1.7</v>
          </cell>
          <cell r="G1105">
            <v>130</v>
          </cell>
          <cell r="H1105" t="str">
            <v>j</v>
          </cell>
          <cell r="I1105">
            <v>100</v>
          </cell>
          <cell r="M1105">
            <v>153</v>
          </cell>
          <cell r="N1105">
            <v>229.70903522205205</v>
          </cell>
          <cell r="O1105">
            <v>282.27999999999997</v>
          </cell>
        </row>
        <row r="1106">
          <cell r="B1106" t="str">
            <v>34.60.37</v>
          </cell>
          <cell r="C1106" t="str">
            <v>Supply of tapping clamp with female thread outlet, service valve DN20, stop cock DN20, including all required ISO fittings (DI), galvanized pipe materials and fittings for supply main of OD225, PE (water meters placed within houses/buildings)</v>
          </cell>
          <cell r="D1106" t="str">
            <v>set</v>
          </cell>
          <cell r="E1106">
            <v>0</v>
          </cell>
          <cell r="F1106">
            <v>1.7</v>
          </cell>
          <cell r="G1106">
            <v>117</v>
          </cell>
          <cell r="H1106" t="str">
            <v>j</v>
          </cell>
          <cell r="I1106">
            <v>90</v>
          </cell>
          <cell r="M1106">
            <v>162</v>
          </cell>
          <cell r="N1106">
            <v>229.70903522205205</v>
          </cell>
          <cell r="O1106">
            <v>212.37</v>
          </cell>
        </row>
        <row r="1107">
          <cell r="B1107" t="str">
            <v>34.60.38</v>
          </cell>
          <cell r="C1107" t="str">
            <v>Supply of tapping clamp with female thread outlet, service valve DN25, stop cock DN25, including all required ISO fittings (DI), galvanized pipe materials and fittings for supply main of OD225, PE (water meters placed within houses/buildings)</v>
          </cell>
          <cell r="D1107" t="str">
            <v>set</v>
          </cell>
          <cell r="E1107">
            <v>0</v>
          </cell>
          <cell r="F1107">
            <v>1.7</v>
          </cell>
          <cell r="G1107">
            <v>130</v>
          </cell>
          <cell r="H1107" t="str">
            <v>j</v>
          </cell>
          <cell r="I1107">
            <v>100</v>
          </cell>
          <cell r="M1107">
            <v>162</v>
          </cell>
          <cell r="N1107">
            <v>229.70903522205205</v>
          </cell>
          <cell r="O1107">
            <v>293.17</v>
          </cell>
        </row>
        <row r="1108">
          <cell r="B1108" t="str">
            <v>34.60.45</v>
          </cell>
          <cell r="C1108" t="str">
            <v>Supply of tapping clamp with female thread outlet, service valve DN20, stop cock DN20, including all required ISO fittings (DI), galvanized pipe materials and fittings for supply main of OD280, PE (water meters placed within houses/buildings)</v>
          </cell>
          <cell r="D1108" t="str">
            <v>set</v>
          </cell>
          <cell r="E1108">
            <v>0</v>
          </cell>
          <cell r="F1108">
            <v>1.7</v>
          </cell>
          <cell r="G1108">
            <v>117</v>
          </cell>
          <cell r="H1108" t="str">
            <v>j</v>
          </cell>
          <cell r="I1108">
            <v>90</v>
          </cell>
          <cell r="M1108">
            <v>162</v>
          </cell>
          <cell r="N1108">
            <v>229.70903522205205</v>
          </cell>
          <cell r="O1108">
            <v>220.97</v>
          </cell>
        </row>
        <row r="1109">
          <cell r="B1109" t="str">
            <v>34.60.46</v>
          </cell>
          <cell r="C1109" t="str">
            <v>Supply of tapping clamp with female thread outlet, service valve DN25, stop cock DN25, including all required ISO fittings (DI), galvanized pipe materials and fittings for supply main of OD280, PE (water meters placed within houses/buildings)</v>
          </cell>
          <cell r="D1109" t="str">
            <v>set</v>
          </cell>
          <cell r="E1109">
            <v>0</v>
          </cell>
          <cell r="F1109">
            <v>1.7</v>
          </cell>
          <cell r="G1109">
            <v>130</v>
          </cell>
          <cell r="H1109" t="str">
            <v>j</v>
          </cell>
          <cell r="I1109">
            <v>100</v>
          </cell>
          <cell r="M1109">
            <v>162</v>
          </cell>
          <cell r="N1109">
            <v>229.70903522205205</v>
          </cell>
          <cell r="O1109">
            <v>303.49</v>
          </cell>
        </row>
        <row r="1110">
          <cell r="B1110" t="str">
            <v>34.61</v>
          </cell>
          <cell r="C1110" t="str">
            <v>Supply of service connection materials for connection to house connection pipes laid within framework of Gauff project (installation of water meters within houses/buildings)</v>
          </cell>
        </row>
        <row r="1111">
          <cell r="C1111" t="str">
            <v>The unit rate shall include the supply of service connection materials in a set for connection to house connection pipes laid within framework of Gauff project consisting of:</v>
          </cell>
        </row>
        <row r="1112">
          <cell r="C1112" t="str">
            <v>- service valves together with cap, extension spindle, cast iron surface box acc. to DIN 4056</v>
          </cell>
        </row>
        <row r="1113">
          <cell r="C1113" t="str">
            <v>- stop cock</v>
          </cell>
        </row>
        <row r="1114">
          <cell r="C1114" t="str">
            <v>- connectors, elbows, T-pieces and all other required ISO pipe fittings (male and female) or similar for PE pipes</v>
          </cell>
        </row>
        <row r="1115">
          <cell r="C1115" t="str">
            <v>- brass unions for water meters</v>
          </cell>
        </row>
        <row r="1116">
          <cell r="C1116" t="str">
            <v>- galvanized pipe materials,(incl. to fix the pipesystem to the water meter) and fittings required to complete the pipe laying/installation work</v>
          </cell>
        </row>
        <row r="1117">
          <cell r="C1117" t="str">
            <v>- stainless steel bolts and nuts complying with EN ISO 4016:2000 and EN ISO 4034:2000, grade 70</v>
          </cell>
        </row>
        <row r="1118">
          <cell r="C1118" t="str">
            <v>- washers compling with EN ISO 7091</v>
          </cell>
        </row>
        <row r="1119">
          <cell r="C1119" t="str">
            <v>The unit rate shall inlcude transport, unloading, handling, storage at storage sites in accordance with the manufacturers instructions and good workmanship, supply of all accessories necessary for installation in accordance with the Technical Specificatio</v>
          </cell>
        </row>
        <row r="1120">
          <cell r="C1120" t="str">
            <v xml:space="preserve">Payment shall be made per set. </v>
          </cell>
        </row>
        <row r="1121">
          <cell r="B1121" t="str">
            <v>34.61.01</v>
          </cell>
          <cell r="C1121" t="str">
            <v>Supply of service valve DN20, stop cock DN20, including all required ISO fittings (DI), galvanized pipe materials and fittings for connection to house connection pipe OD25, PE laid under Gauff project (water meters placed within houses/buildings)</v>
          </cell>
          <cell r="D1121" t="str">
            <v>set</v>
          </cell>
          <cell r="E1121">
            <v>0</v>
          </cell>
          <cell r="F1121">
            <v>1.7</v>
          </cell>
          <cell r="G1121">
            <v>84.5</v>
          </cell>
          <cell r="H1121" t="str">
            <v>j</v>
          </cell>
          <cell r="I1121">
            <v>65</v>
          </cell>
          <cell r="L1121" t="str">
            <v>Estimate</v>
          </cell>
        </row>
        <row r="1122">
          <cell r="B1122" t="str">
            <v>34.61.02</v>
          </cell>
          <cell r="C1122" t="str">
            <v>Supply of service valve DN25, stop cock DN25, including all required ISO fittings (DI), galvanized pipe materials and fittings for connection to house connection pipe OD32, PE laid under Gauff project (water meters placed within houses/buildings)</v>
          </cell>
          <cell r="D1122" t="str">
            <v>set</v>
          </cell>
          <cell r="E1122">
            <v>0</v>
          </cell>
          <cell r="F1122">
            <v>1.7</v>
          </cell>
          <cell r="G1122">
            <v>104</v>
          </cell>
          <cell r="H1122" t="str">
            <v>j</v>
          </cell>
          <cell r="I1122">
            <v>80</v>
          </cell>
          <cell r="L1122" t="str">
            <v>Estimate</v>
          </cell>
        </row>
        <row r="1123">
          <cell r="B1123" t="str">
            <v>34.63</v>
          </cell>
          <cell r="C1123" t="str">
            <v>Supply of stand pipe</v>
          </cell>
        </row>
        <row r="1124">
          <cell r="C1124" t="str">
            <v>The unit rate shall include the supply of a stand pipe according to drawing STD-5.09, basically consisting of:</v>
          </cell>
        </row>
        <row r="1125">
          <cell r="C1125" t="str">
            <v>- galvanized steel pipe, connectors and fitings 1"
- service valve DN20, base plate, spindle, surface box
- protection pipe PVC 30mm
- 2 taps 1/2"</v>
          </cell>
        </row>
        <row r="1126">
          <cell r="C1126" t="str">
            <v>The unit rate shall inlcude transport, unloading, handling, storage at storage sites in accordance with the manufacturers instructions.</v>
          </cell>
        </row>
        <row r="1127">
          <cell r="C1127" t="str">
            <v>Payment shall be made per piece.</v>
          </cell>
        </row>
        <row r="1128">
          <cell r="B1128" t="str">
            <v>34.63.01</v>
          </cell>
          <cell r="C1128" t="str">
            <v>Supply of stand pipe 1"</v>
          </cell>
          <cell r="D1128" t="str">
            <v>set</v>
          </cell>
          <cell r="E1128">
            <v>0</v>
          </cell>
          <cell r="F1128">
            <v>1.7</v>
          </cell>
          <cell r="G1128">
            <v>221</v>
          </cell>
          <cell r="H1128" t="str">
            <v>j</v>
          </cell>
          <cell r="I1128">
            <v>170</v>
          </cell>
          <cell r="L1128" t="str">
            <v>Pfeiffer</v>
          </cell>
          <cell r="M1128">
            <v>119</v>
          </cell>
          <cell r="N1128">
            <v>382.84839203675341</v>
          </cell>
          <cell r="O1128">
            <v>825.2</v>
          </cell>
        </row>
        <row r="1129">
          <cell r="B1129" t="str">
            <v>34.64</v>
          </cell>
          <cell r="C1129" t="str">
            <v>Supply of other connection materials including tapping clamp with female thread as directed by the Engineer</v>
          </cell>
        </row>
        <row r="1130">
          <cell r="C1130" t="str">
            <v>The unit rate shall include the supply of connection materials in a set consisting of:</v>
          </cell>
        </row>
        <row r="1131">
          <cell r="C1131" t="str">
            <v xml:space="preserve">- Tapping clamp with female threaded outlet for PE or galvanized pipes and plug fitting with male thread, PN10/PN16 </v>
          </cell>
        </row>
        <row r="1132">
          <cell r="C1132" t="str">
            <v>The unit rate shall inlcude transport, unloading, handling, storage at storage sites in accordance with the manufacturers instructions.</v>
          </cell>
        </row>
        <row r="1133">
          <cell r="C1133" t="str">
            <v>Payment shall be made per piece.</v>
          </cell>
        </row>
        <row r="1134">
          <cell r="B1134" t="str">
            <v>34.64.02</v>
          </cell>
          <cell r="C1134" t="str">
            <v>Supply of other connection materials including tapping clamp with female thread DN25 / 1" for supply main of OD63</v>
          </cell>
          <cell r="D1134" t="str">
            <v>pce.</v>
          </cell>
          <cell r="E1134">
            <v>0</v>
          </cell>
          <cell r="F1134">
            <v>1.7</v>
          </cell>
          <cell r="G1134">
            <v>26</v>
          </cell>
          <cell r="H1134" t="str">
            <v>j</v>
          </cell>
          <cell r="I1134">
            <v>20</v>
          </cell>
          <cell r="M1134">
            <v>17</v>
          </cell>
          <cell r="N1134">
            <v>382.84839203675341</v>
          </cell>
          <cell r="O1134">
            <v>42.81</v>
          </cell>
        </row>
        <row r="1135">
          <cell r="B1135" t="str">
            <v>34.64.05</v>
          </cell>
          <cell r="C1135" t="str">
            <v>Supply of other connection materials including tapping clamp with female thread DN50 / 2" for supply main of OD63</v>
          </cell>
          <cell r="D1135" t="str">
            <v>pce.</v>
          </cell>
          <cell r="E1135">
            <v>0</v>
          </cell>
          <cell r="F1135">
            <v>1.7</v>
          </cell>
          <cell r="G1135">
            <v>46.929999999999993</v>
          </cell>
          <cell r="H1135" t="str">
            <v>j</v>
          </cell>
          <cell r="I1135">
            <v>36.099999999999994</v>
          </cell>
          <cell r="K1135">
            <v>72.199999999999989</v>
          </cell>
          <cell r="L1135" t="str">
            <v>Hawle</v>
          </cell>
        </row>
        <row r="1136">
          <cell r="B1136" t="str">
            <v>34.64.10</v>
          </cell>
          <cell r="C1136" t="str">
            <v>Supply of other connection materials including tapping clamp with female thread DN25 / 1" for supply main of OD90</v>
          </cell>
          <cell r="D1136" t="str">
            <v>pce.</v>
          </cell>
          <cell r="E1136">
            <v>0</v>
          </cell>
          <cell r="F1136">
            <v>1.7</v>
          </cell>
          <cell r="G1136">
            <v>26</v>
          </cell>
          <cell r="H1136" t="str">
            <v>j</v>
          </cell>
          <cell r="I1136">
            <v>20</v>
          </cell>
          <cell r="M1136">
            <v>26</v>
          </cell>
          <cell r="N1136">
            <v>382.84839203675341</v>
          </cell>
          <cell r="O1136">
            <v>45.57</v>
          </cell>
        </row>
        <row r="1137">
          <cell r="B1137" t="str">
            <v>34.64.13</v>
          </cell>
          <cell r="C1137" t="str">
            <v>Supply of other connection materials including tapping clamp with female thread DN50 / 2" for supply main of OD90</v>
          </cell>
          <cell r="D1137" t="str">
            <v>pce.</v>
          </cell>
          <cell r="E1137">
            <v>0</v>
          </cell>
          <cell r="F1137">
            <v>1.7</v>
          </cell>
          <cell r="G1137">
            <v>50.244999999999997</v>
          </cell>
          <cell r="H1137" t="str">
            <v>j</v>
          </cell>
          <cell r="I1137">
            <v>38.65</v>
          </cell>
          <cell r="K1137">
            <v>77.3</v>
          </cell>
          <cell r="L1137" t="str">
            <v>Hawle</v>
          </cell>
        </row>
        <row r="1138">
          <cell r="B1138" t="str">
            <v>34.64.14</v>
          </cell>
          <cell r="C1138" t="str">
            <v>Supply of other connection materials including tapping clamp with female thread DN25 / 1" for supply main of OD110</v>
          </cell>
          <cell r="D1138" t="str">
            <v>pce.</v>
          </cell>
          <cell r="E1138">
            <v>0</v>
          </cell>
          <cell r="F1138">
            <v>1.7</v>
          </cell>
          <cell r="G1138">
            <v>32.5</v>
          </cell>
          <cell r="H1138" t="str">
            <v>j</v>
          </cell>
          <cell r="I1138">
            <v>25</v>
          </cell>
          <cell r="M1138">
            <v>26</v>
          </cell>
          <cell r="N1138">
            <v>535.98774885145485</v>
          </cell>
          <cell r="O1138">
            <v>43.47</v>
          </cell>
        </row>
        <row r="1139">
          <cell r="B1139" t="str">
            <v>34.64.17</v>
          </cell>
          <cell r="C1139" t="str">
            <v>Supply of other connection materials including tapping clamp with female thread DN50 / 2" for supply main of OD110</v>
          </cell>
          <cell r="D1139" t="str">
            <v>pce.</v>
          </cell>
          <cell r="E1139">
            <v>0</v>
          </cell>
          <cell r="F1139">
            <v>1.7</v>
          </cell>
          <cell r="G1139">
            <v>57.85</v>
          </cell>
          <cell r="H1139" t="str">
            <v>j</v>
          </cell>
          <cell r="I1139">
            <v>44.5</v>
          </cell>
          <cell r="K1139">
            <v>89</v>
          </cell>
          <cell r="L1139" t="str">
            <v>Hawle</v>
          </cell>
        </row>
        <row r="1140">
          <cell r="B1140" t="str">
            <v>34.64.30</v>
          </cell>
          <cell r="C1140" t="str">
            <v>Supply of other connection materials including tapping clamp with female thread DN25 / 1" for supply main of OD180</v>
          </cell>
          <cell r="D1140" t="str">
            <v>pce.</v>
          </cell>
          <cell r="E1140">
            <v>0</v>
          </cell>
          <cell r="F1140">
            <v>1.7</v>
          </cell>
          <cell r="G1140">
            <v>35.1</v>
          </cell>
          <cell r="H1140" t="str">
            <v>j</v>
          </cell>
          <cell r="I1140">
            <v>27</v>
          </cell>
        </row>
        <row r="1141">
          <cell r="B1141" t="str">
            <v>34.64.38</v>
          </cell>
          <cell r="C1141" t="str">
            <v>Supply of other connection materials including tapping clamp with female thread DN25 / 1" for supply main of OD225</v>
          </cell>
          <cell r="D1141" t="str">
            <v>pce.</v>
          </cell>
          <cell r="E1141">
            <v>0</v>
          </cell>
          <cell r="F1141">
            <v>1.7</v>
          </cell>
          <cell r="G1141">
            <v>39</v>
          </cell>
          <cell r="H1141" t="str">
            <v>j</v>
          </cell>
          <cell r="I1141">
            <v>30</v>
          </cell>
          <cell r="M1141">
            <v>51</v>
          </cell>
          <cell r="N1141">
            <v>689.12710566615613</v>
          </cell>
          <cell r="O1141">
            <v>60.2</v>
          </cell>
        </row>
        <row r="1142">
          <cell r="B1142" t="str">
            <v>34.64.46</v>
          </cell>
          <cell r="C1142" t="str">
            <v>Supply of other connection materials including tapping clamp with female thread DN25 / 1" for supply main of OD280</v>
          </cell>
          <cell r="D1142" t="str">
            <v>pce.</v>
          </cell>
          <cell r="E1142">
            <v>0</v>
          </cell>
          <cell r="F1142">
            <v>1.7</v>
          </cell>
          <cell r="G1142">
            <v>40.300000000000004</v>
          </cell>
          <cell r="H1142" t="str">
            <v>j</v>
          </cell>
          <cell r="I1142">
            <v>31</v>
          </cell>
          <cell r="M1142">
            <v>51</v>
          </cell>
          <cell r="N1142">
            <v>1041.3476263399693</v>
          </cell>
          <cell r="O1142">
            <v>66.12</v>
          </cell>
        </row>
        <row r="1143">
          <cell r="B1143" t="str">
            <v>34.65</v>
          </cell>
          <cell r="C1143" t="str">
            <v>Supply of Multi COMPOZIT Lockable Meter Box (Shaft) or equivalent</v>
          </cell>
        </row>
        <row r="1144">
          <cell r="C1144" t="str">
            <v>The unit rate shall include the supply of an underground meter box shaft, including locking device, made of synthetic materials reinforced with fibreglass, type MULTI COMPOZIT 300 A 15 lockable, manufacturer/distributor:  ELIN Wasserwerkstechnik GmbH, Hai</v>
          </cell>
        </row>
        <row r="1145">
          <cell r="C1145" t="str">
            <v>Water meter will be paid under separate item.</v>
          </cell>
        </row>
        <row r="1146">
          <cell r="C1146" t="str">
            <v>The unit rate shall include the supply of a meter shaft, made of plastic or similar, including  locking device and insulation plates, hydraulic equipment according to Standard Drawing STD-5.09 type A, Technical Specifications and as directed by the Engine</v>
          </cell>
        </row>
        <row r="1147">
          <cell r="C1147" t="str">
            <v>The unit rate shall inlcude transport, unloading, handling, storage at storage sites in accordance with the manufacturers instructions.</v>
          </cell>
        </row>
        <row r="1148">
          <cell r="C1148" t="str">
            <v>Payment shall be made per piece.</v>
          </cell>
        </row>
        <row r="1149">
          <cell r="B1149" t="str">
            <v>34.65.01</v>
          </cell>
          <cell r="C1149" t="str">
            <v>Supply of meter shaft COMPOZIT 300 A15, lockable, including four Rehausse 150 and two insulating plates or equivalent for OD25 (QN1.5)</v>
          </cell>
          <cell r="D1149" t="str">
            <v>pce.</v>
          </cell>
          <cell r="E1149">
            <v>0</v>
          </cell>
          <cell r="F1149">
            <v>1.7</v>
          </cell>
          <cell r="G1149">
            <v>123.5</v>
          </cell>
          <cell r="H1149" t="str">
            <v>j</v>
          </cell>
          <cell r="I1149">
            <v>95</v>
          </cell>
          <cell r="M1149">
            <v>204</v>
          </cell>
          <cell r="N1149">
            <v>229.70903522205205</v>
          </cell>
          <cell r="O1149">
            <v>193.94</v>
          </cell>
          <cell r="P1149">
            <v>220.25</v>
          </cell>
        </row>
        <row r="1150">
          <cell r="B1150" t="str">
            <v>34.65.02</v>
          </cell>
          <cell r="C1150" t="str">
            <v>Supply of meter chamber COMPOZIT 300 A15, lockable, including four Rehausse 150 and two insulating shaft or equivalent for OD32 (QN2.5)</v>
          </cell>
          <cell r="D1150" t="str">
            <v>pce.</v>
          </cell>
          <cell r="E1150">
            <v>0</v>
          </cell>
          <cell r="F1150">
            <v>1.7</v>
          </cell>
          <cell r="G1150">
            <v>123.5</v>
          </cell>
          <cell r="H1150" t="str">
            <v>j</v>
          </cell>
          <cell r="I1150">
            <v>95</v>
          </cell>
          <cell r="M1150">
            <v>204</v>
          </cell>
          <cell r="N1150">
            <v>229.70903522205205</v>
          </cell>
          <cell r="O1150">
            <v>193.94</v>
          </cell>
          <cell r="P1150">
            <v>220.25</v>
          </cell>
        </row>
        <row r="1151">
          <cell r="B1151" t="str">
            <v>34.66</v>
          </cell>
          <cell r="C1151" t="str">
            <v>Supply of Multi COMPOZIT Lockable Meter Box (Shaft) or equivalent</v>
          </cell>
        </row>
        <row r="1152">
          <cell r="C1152" t="str">
            <v>The unit rate shall include the supply of an underground meter box shaft, including locking device, made of synthetic materials reinforced with fibreglass, type MULTI COMPOZIT 300 B125 lockable, manufacturer/distributor:  ELIN Wasserwerkstechnik GmbH, Hai</v>
          </cell>
        </row>
        <row r="1153">
          <cell r="C1153" t="str">
            <v>Water meter will be paid under separate item.</v>
          </cell>
        </row>
        <row r="1154">
          <cell r="C1154" t="str">
            <v>The unit rate shall include the supply of a meter shaft, made of plastic or similar, including  locking device and insulation plates, hydraulic equipment according to Standard Drawing STD-5.09 type B, Technical Specifications and as directed by the Engine</v>
          </cell>
        </row>
        <row r="1155">
          <cell r="C1155" t="str">
            <v>The unit rate shall inlcude transport, unloading, handling, storage at storage sites in accordance with the manufacturers instructions.</v>
          </cell>
        </row>
        <row r="1156">
          <cell r="C1156" t="str">
            <v>Payment shall be made per piece.</v>
          </cell>
        </row>
        <row r="1157">
          <cell r="B1157" t="str">
            <v>34.66.01</v>
          </cell>
          <cell r="C1157" t="str">
            <v>Supply of meter shaft COMPOZIT 300 B125, lockable, including four Rehausse 150 and two insulating plates or equivalent for OD25 (QN1.5)</v>
          </cell>
          <cell r="D1157" t="str">
            <v>pce.</v>
          </cell>
          <cell r="E1157">
            <v>0</v>
          </cell>
          <cell r="F1157">
            <v>1.7</v>
          </cell>
          <cell r="G1157">
            <v>136.5</v>
          </cell>
          <cell r="H1157" t="str">
            <v>j</v>
          </cell>
          <cell r="I1157">
            <v>105</v>
          </cell>
          <cell r="M1157">
            <v>238</v>
          </cell>
          <cell r="N1157">
            <v>229.70903522205205</v>
          </cell>
          <cell r="O1157">
            <v>250.38</v>
          </cell>
        </row>
        <row r="1158">
          <cell r="B1158" t="str">
            <v>34.66.02</v>
          </cell>
          <cell r="C1158" t="str">
            <v>Supply of meter chamber COMPOZIT 300 B125, lockable, including four Rehausse 150 and two insulating shaft or equivalent for OD32 (QN2.5)</v>
          </cell>
          <cell r="D1158" t="str">
            <v>pce.</v>
          </cell>
          <cell r="E1158">
            <v>0</v>
          </cell>
          <cell r="F1158">
            <v>1.7</v>
          </cell>
          <cell r="G1158">
            <v>136.5</v>
          </cell>
          <cell r="H1158" t="str">
            <v>j</v>
          </cell>
          <cell r="I1158">
            <v>105</v>
          </cell>
          <cell r="M1158">
            <v>238</v>
          </cell>
          <cell r="N1158">
            <v>229.70903522205205</v>
          </cell>
          <cell r="O1158">
            <v>250.38</v>
          </cell>
        </row>
        <row r="1159">
          <cell r="B1159">
            <v>35</v>
          </cell>
          <cell r="C1159" t="str">
            <v>INSTALLATION OF PIPES, FITTINGS, VALVES &amp; ACCESSOIRES</v>
          </cell>
        </row>
        <row r="1160">
          <cell r="B1160" t="str">
            <v>35.01</v>
          </cell>
          <cell r="C1160" t="str">
            <v>Laying of PE pipes in trenches</v>
          </cell>
        </row>
        <row r="1161">
          <cell r="C1161" t="str">
            <v>The works shall include:</v>
          </cell>
        </row>
        <row r="1162">
          <cell r="C1162" t="str">
            <v>- loading, handling, transport from storage site to the execution site, unloading, etc. of pipes, fittings, protective tape, etc.</v>
          </cell>
        </row>
        <row r="1163">
          <cell r="C1163" t="str">
            <v>- straightening  and cleaning of pipes before laying</v>
          </cell>
        </row>
        <row r="1164">
          <cell r="C1164" t="str">
            <v>- temporary sealing of pipe ends after completion of daily work</v>
          </cell>
        </row>
        <row r="1165">
          <cell r="C1165" t="str">
            <v>- cutting of pipes, cleaning of cuts, remaking of chamfer</v>
          </cell>
        </row>
        <row r="1166">
          <cell r="C116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167">
          <cell r="C1167" t="str">
            <v xml:space="preserve">- laying of warning tape </v>
          </cell>
        </row>
        <row r="1168">
          <cell r="C1168" t="str">
            <v>- wrapping of flange connections with denso tape or similar approved material</v>
          </cell>
        </row>
        <row r="1169">
          <cell r="C1169" t="str">
            <v>- execution of hydrostatic pressure test, adjustment of flow as directed, flushing and disinfection in accordance with EN 805 and the Technical Specifications</v>
          </cell>
        </row>
        <row r="1170">
          <cell r="C1170" t="str">
            <v>- any temorary sealing of new and existing mains resulting from the sequence of works including supply, installation and removal of end caps, blank flanges or any other fitting, temporary cut off water distribution and connection of new mains after remova</v>
          </cell>
        </row>
        <row r="1171">
          <cell r="C1171" t="str">
            <v xml:space="preserve">Pipes shall be joined as follows: OD£ 180mm by electro-fusion couplers, OD &gt; 180mm by butt welding. </v>
          </cell>
        </row>
        <row r="1172">
          <cell r="C1172" t="str">
            <v>The unit rate shall include all material, labour, equipment, tools, formworks and other incidental costs required to complete the works.</v>
          </cell>
        </row>
        <row r="1173">
          <cell r="C1173" t="str">
            <v xml:space="preserve">Payment shall be made per linear meter based on the measurement of the length of pipe actually installed and approved by the Engineer. </v>
          </cell>
        </row>
        <row r="1174">
          <cell r="C1174" t="str">
            <v>Measurement shall be carried out along the center line of the pipe and shall include the full laying lengths of all valves, special fittings, etc. installed.</v>
          </cell>
        </row>
        <row r="1175">
          <cell r="B1175" t="str">
            <v>35.01.02</v>
          </cell>
          <cell r="C1175" t="str">
            <v>Laying of PE 100 pipes in trenches OD25</v>
          </cell>
          <cell r="D1175" t="str">
            <v>lin. m.</v>
          </cell>
          <cell r="E1175">
            <v>0</v>
          </cell>
          <cell r="F1175">
            <v>1.45</v>
          </cell>
          <cell r="G1175">
            <v>0.7</v>
          </cell>
          <cell r="H1175" t="str">
            <v>n</v>
          </cell>
          <cell r="I1175">
            <v>0.7</v>
          </cell>
          <cell r="M1175">
            <v>1</v>
          </cell>
          <cell r="N1175">
            <v>1.1485451761102603</v>
          </cell>
          <cell r="O1175">
            <v>1.18</v>
          </cell>
        </row>
        <row r="1176">
          <cell r="B1176" t="str">
            <v>35.01.03</v>
          </cell>
          <cell r="C1176" t="str">
            <v>Laying of PE 100 pipes in trenches OD32</v>
          </cell>
          <cell r="D1176" t="str">
            <v>lin. m.</v>
          </cell>
          <cell r="E1176">
            <v>0</v>
          </cell>
          <cell r="F1176">
            <v>1.45</v>
          </cell>
          <cell r="G1176">
            <v>0.75</v>
          </cell>
          <cell r="H1176" t="str">
            <v>n</v>
          </cell>
          <cell r="I1176">
            <v>0.75</v>
          </cell>
          <cell r="M1176">
            <v>1</v>
          </cell>
          <cell r="N1176">
            <v>1.6079632465543645</v>
          </cell>
          <cell r="O1176">
            <v>1.18</v>
          </cell>
        </row>
        <row r="1177">
          <cell r="B1177" t="str">
            <v>35.01.09</v>
          </cell>
          <cell r="C1177" t="str">
            <v>Laying of PE 100 pipes in trenches OD63</v>
          </cell>
          <cell r="D1177" t="str">
            <v>lin. m.</v>
          </cell>
          <cell r="E1177">
            <v>0</v>
          </cell>
          <cell r="F1177">
            <v>1.45</v>
          </cell>
          <cell r="G1177">
            <v>0.9</v>
          </cell>
          <cell r="H1177" t="str">
            <v>n</v>
          </cell>
          <cell r="I1177">
            <v>0.9</v>
          </cell>
          <cell r="M1177">
            <v>1.1000000000000001</v>
          </cell>
          <cell r="N1177">
            <v>2.7565084226646248</v>
          </cell>
          <cell r="O1177">
            <v>1.31</v>
          </cell>
        </row>
        <row r="1178">
          <cell r="B1178" t="str">
            <v>35.01.13</v>
          </cell>
          <cell r="C1178" t="str">
            <v>Laying of PE 100 pipes in trenches OD90</v>
          </cell>
          <cell r="D1178" t="str">
            <v>lin. m.</v>
          </cell>
          <cell r="E1178">
            <v>0</v>
          </cell>
          <cell r="F1178">
            <v>1.45</v>
          </cell>
          <cell r="G1178">
            <v>1.1499999999999999</v>
          </cell>
          <cell r="H1178" t="str">
            <v>n</v>
          </cell>
          <cell r="I1178">
            <v>1.1499999999999999</v>
          </cell>
          <cell r="M1178">
            <v>1.8</v>
          </cell>
          <cell r="N1178">
            <v>3.4456355283307807</v>
          </cell>
          <cell r="O1178">
            <v>1.44</v>
          </cell>
        </row>
        <row r="1179">
          <cell r="B1179" t="str">
            <v>35.01.15</v>
          </cell>
          <cell r="C1179" t="str">
            <v>Laying of PE 100 pipes in trenches OD110</v>
          </cell>
          <cell r="D1179" t="str">
            <v>lin. m.</v>
          </cell>
          <cell r="E1179">
            <v>0</v>
          </cell>
          <cell r="F1179">
            <v>1.45</v>
          </cell>
          <cell r="G1179">
            <v>1.45</v>
          </cell>
          <cell r="H1179" t="str">
            <v>n</v>
          </cell>
          <cell r="I1179">
            <v>1.45</v>
          </cell>
          <cell r="M1179">
            <v>2.2999999999999998</v>
          </cell>
          <cell r="N1179">
            <v>4.2113323124042878</v>
          </cell>
          <cell r="O1179">
            <v>1.61</v>
          </cell>
        </row>
        <row r="1180">
          <cell r="B1180" t="str">
            <v>35.01.21</v>
          </cell>
          <cell r="C1180" t="str">
            <v>Laying of PE 100 pipes in trenches OD160</v>
          </cell>
          <cell r="D1180" t="str">
            <v>lin. m.</v>
          </cell>
          <cell r="E1180">
            <v>0</v>
          </cell>
          <cell r="F1180">
            <v>1.45</v>
          </cell>
          <cell r="G1180">
            <v>2</v>
          </cell>
          <cell r="H1180" t="str">
            <v>n</v>
          </cell>
          <cell r="I1180">
            <v>2</v>
          </cell>
          <cell r="L1180" t="str">
            <v>estimate</v>
          </cell>
        </row>
        <row r="1181">
          <cell r="B1181" t="str">
            <v>35.01.23</v>
          </cell>
          <cell r="C1181" t="str">
            <v>Laying of PE 100 pipes in trenches OD180</v>
          </cell>
          <cell r="D1181" t="str">
            <v>lin. m.</v>
          </cell>
          <cell r="E1181">
            <v>0</v>
          </cell>
          <cell r="F1181">
            <v>1.45</v>
          </cell>
          <cell r="G1181">
            <v>2.2000000000000002</v>
          </cell>
          <cell r="H1181" t="str">
            <v>n</v>
          </cell>
          <cell r="I1181">
            <v>2.2000000000000002</v>
          </cell>
          <cell r="M1181">
            <v>2.7</v>
          </cell>
          <cell r="N1181">
            <v>38.284839203675347</v>
          </cell>
          <cell r="O1181">
            <v>3.48</v>
          </cell>
        </row>
        <row r="1182">
          <cell r="B1182" t="str">
            <v>35.01.27</v>
          </cell>
          <cell r="C1182" t="str">
            <v>Laying of PE 100 pipes in trenches OD225</v>
          </cell>
          <cell r="D1182" t="str">
            <v>lin.m</v>
          </cell>
          <cell r="E1182">
            <v>0</v>
          </cell>
          <cell r="F1182">
            <v>1.45</v>
          </cell>
          <cell r="G1182">
            <v>2.5499999999999998</v>
          </cell>
          <cell r="H1182" t="str">
            <v>n</v>
          </cell>
          <cell r="I1182">
            <v>2.5499999999999998</v>
          </cell>
          <cell r="M1182">
            <v>3.6</v>
          </cell>
          <cell r="N1182">
            <v>38.284839203675347</v>
          </cell>
          <cell r="O1182">
            <v>4.01</v>
          </cell>
        </row>
        <row r="1183">
          <cell r="B1183" t="str">
            <v>35.01.31</v>
          </cell>
          <cell r="C1183" t="str">
            <v>Laying of PE 100 pipes in trenches OD280</v>
          </cell>
          <cell r="D1183" t="str">
            <v>lin.m</v>
          </cell>
          <cell r="E1183">
            <v>0</v>
          </cell>
          <cell r="F1183">
            <v>1.45</v>
          </cell>
          <cell r="G1183">
            <v>4.5999999999999996</v>
          </cell>
          <cell r="H1183" t="str">
            <v>n</v>
          </cell>
          <cell r="I1183">
            <v>4.5999999999999996</v>
          </cell>
          <cell r="M1183">
            <v>4.2</v>
          </cell>
          <cell r="N1183">
            <v>45.94180704441041</v>
          </cell>
          <cell r="O1183">
            <v>7.22</v>
          </cell>
        </row>
        <row r="1184">
          <cell r="B1184" t="str">
            <v>35.01.35</v>
          </cell>
          <cell r="C1184" t="str">
            <v>Laying of PE 100 pipes in trenches OD355</v>
          </cell>
          <cell r="D1184" t="str">
            <v>lin.m</v>
          </cell>
          <cell r="E1184">
            <v>0</v>
          </cell>
          <cell r="F1184">
            <v>1.45</v>
          </cell>
          <cell r="G1184">
            <v>6.5</v>
          </cell>
          <cell r="H1184" t="str">
            <v>n</v>
          </cell>
          <cell r="I1184">
            <v>6.5</v>
          </cell>
          <cell r="L1184" t="str">
            <v>estimate</v>
          </cell>
        </row>
        <row r="1185">
          <cell r="B1185" t="str">
            <v>35.01.39</v>
          </cell>
          <cell r="C1185" t="str">
            <v>Laying of PE 100 pipes in trenches OD450</v>
          </cell>
          <cell r="D1185" t="str">
            <v>lin.m</v>
          </cell>
          <cell r="E1185">
            <v>0</v>
          </cell>
          <cell r="F1185">
            <v>1.45</v>
          </cell>
          <cell r="G1185">
            <v>9</v>
          </cell>
          <cell r="H1185" t="str">
            <v>n</v>
          </cell>
          <cell r="I1185">
            <v>9</v>
          </cell>
          <cell r="L1185" t="str">
            <v>estimate</v>
          </cell>
        </row>
        <row r="1186">
          <cell r="B1186" t="str">
            <v>35.02</v>
          </cell>
          <cell r="C1186" t="str">
            <v>Laying of ductile iron pipes in trenches</v>
          </cell>
        </row>
        <row r="1187">
          <cell r="C1187" t="str">
            <v>The works shall include:</v>
          </cell>
        </row>
        <row r="1188">
          <cell r="C1188" t="str">
            <v>- loading, handling, transport from storage site to the execution site, unloading, etc. of pipes, fittings, protective tape, etc.</v>
          </cell>
        </row>
        <row r="1189">
          <cell r="C1189" t="str">
            <v>- cutting of pipes, cleaning of cuts, remaking of chamfer</v>
          </cell>
        </row>
        <row r="1190">
          <cell r="C1190" t="str">
            <v>- repair of any protective coating damaged</v>
          </cell>
        </row>
        <row r="1191">
          <cell r="C1191" t="str">
            <v>- cleaning of pipes before laying</v>
          </cell>
        </row>
        <row r="1192">
          <cell r="C1192" t="str">
            <v>- laying, jointing and coupling of pipes in accordance with manufacturers instructions, Technical Specifications, Drawings and as directed by the Engineer, including installation of all socket and flanged fittings, others than gate valves, butterfly valve</v>
          </cell>
        </row>
        <row r="1193">
          <cell r="C1193" t="str">
            <v>- laying of protective tape and installation of polyethilene sleeves, where instructed</v>
          </cell>
        </row>
        <row r="1194">
          <cell r="C1194" t="str">
            <v>- wrapping of flange connections with denso tape or similar approved material</v>
          </cell>
        </row>
        <row r="1195">
          <cell r="C1195" t="str">
            <v>- execution of hydrostatic pressure test, adjustment of flow as directed, flushing and disinfection in accordance with EN 805 and the Technical Specifications</v>
          </cell>
        </row>
        <row r="1196">
          <cell r="C1196" t="str">
            <v>The unit rate shall include all material, labour, equipment, tools, formworks and other incidental costs required to complete the works.</v>
          </cell>
        </row>
        <row r="1197">
          <cell r="C1197" t="str">
            <v xml:space="preserve">Payment shall be made per linear meter based on the measurement of the length of pipe actually installed and approved by the Engineer. </v>
          </cell>
        </row>
        <row r="1198">
          <cell r="C1198" t="str">
            <v>Measurement shall be carried out along the center line of the pipe and shall include the full laying lengths of all valves, special fittings, etc. installed.</v>
          </cell>
        </row>
        <row r="1199">
          <cell r="B1199" t="str">
            <v>35.02.07R</v>
          </cell>
          <cell r="C1199" t="str">
            <v>Laying of DI pipes with restrained joints in trenches, DN 150</v>
          </cell>
          <cell r="D1199" t="str">
            <v>lin. m.</v>
          </cell>
          <cell r="E1199">
            <v>0</v>
          </cell>
          <cell r="F1199">
            <v>1.45</v>
          </cell>
          <cell r="G1199">
            <v>20</v>
          </cell>
          <cell r="H1199" t="str">
            <v>n</v>
          </cell>
          <cell r="I1199">
            <v>20</v>
          </cell>
          <cell r="L1199" t="str">
            <v>Estimate</v>
          </cell>
        </row>
        <row r="1200">
          <cell r="B1200" t="str">
            <v>35.10</v>
          </cell>
          <cell r="C1200" t="str">
            <v>Extra over items "Laying of pipes in trenches" for installation of buried gate and butterfly valves</v>
          </cell>
        </row>
        <row r="1201">
          <cell r="C1201" t="str">
            <v xml:space="preserve">The works shall include the installation of buried gate or butterfly valves, including installation of cap, extension spindle, surface box and any other appurtenances according to System Point Drawings, Standard Drawing STD-5.01, Technical Specifications </v>
          </cell>
        </row>
        <row r="1202">
          <cell r="C1202" t="str">
            <v xml:space="preserve">The unit rate shall include any additional earthworks not included under the relevant excavation and backfill items. </v>
          </cell>
        </row>
        <row r="1203">
          <cell r="C1203" t="str">
            <v>The unit rate shall include all material, labour, equipment, tools, formworks and other incidental costs required to complete the works.</v>
          </cell>
        </row>
        <row r="1204">
          <cell r="C1204" t="str">
            <v>Payment shall be made per gate or butterfly valve completely installed and approved by the Engineer.</v>
          </cell>
        </row>
        <row r="1205">
          <cell r="C1205" t="str">
            <v>No separate payment shall be made for buried gate or butterfly valves already paid for under other items.</v>
          </cell>
        </row>
        <row r="1206">
          <cell r="B1206" t="str">
            <v>35.10.03</v>
          </cell>
          <cell r="C1206" t="str">
            <v>Extra over items "laying of pipes in trenches" for installation of buried gate valve, DN50, PN10/PN16</v>
          </cell>
          <cell r="D1206" t="str">
            <v>pce.</v>
          </cell>
          <cell r="E1206">
            <v>0</v>
          </cell>
          <cell r="F1206">
            <v>1.45</v>
          </cell>
          <cell r="G1206">
            <v>60</v>
          </cell>
          <cell r="H1206" t="str">
            <v>n</v>
          </cell>
          <cell r="I1206">
            <v>60</v>
          </cell>
          <cell r="M1206">
            <v>96</v>
          </cell>
          <cell r="N1206">
            <v>306.27871362940277</v>
          </cell>
          <cell r="O1206">
            <v>37.450000000000003</v>
          </cell>
        </row>
        <row r="1207">
          <cell r="B1207" t="str">
            <v>35.10.04</v>
          </cell>
          <cell r="C1207" t="str">
            <v>Extra over items "laying of pipes in trenches" for installation of buried gate valve, DN80, PN10/PN16</v>
          </cell>
          <cell r="D1207" t="str">
            <v>pce.</v>
          </cell>
          <cell r="E1207">
            <v>0</v>
          </cell>
          <cell r="F1207">
            <v>1.45</v>
          </cell>
          <cell r="G1207">
            <v>65</v>
          </cell>
          <cell r="H1207" t="str">
            <v>n</v>
          </cell>
          <cell r="I1207">
            <v>65</v>
          </cell>
          <cell r="M1207">
            <v>102</v>
          </cell>
          <cell r="N1207">
            <v>153.13935681470139</v>
          </cell>
          <cell r="O1207">
            <v>37.450000000000003</v>
          </cell>
          <cell r="P1207">
            <v>99.64</v>
          </cell>
        </row>
        <row r="1208">
          <cell r="B1208" t="str">
            <v>35.10.05</v>
          </cell>
          <cell r="C1208" t="str">
            <v>Extra over items "laying of pipes in trenches" for installation of buried gate valve, DN 100, PN10/PN16</v>
          </cell>
          <cell r="D1208" t="str">
            <v>pce.</v>
          </cell>
          <cell r="E1208">
            <v>0</v>
          </cell>
          <cell r="F1208">
            <v>1.45</v>
          </cell>
          <cell r="G1208">
            <v>68</v>
          </cell>
          <cell r="H1208" t="str">
            <v>n</v>
          </cell>
          <cell r="I1208">
            <v>68</v>
          </cell>
          <cell r="M1208">
            <v>108</v>
          </cell>
          <cell r="N1208">
            <v>229.70903522205205</v>
          </cell>
          <cell r="O1208">
            <v>42.8</v>
          </cell>
          <cell r="P1208">
            <v>99.64</v>
          </cell>
        </row>
        <row r="1209">
          <cell r="B1209" t="str">
            <v>35.10.07</v>
          </cell>
          <cell r="C1209" t="str">
            <v>Extra over items "laying of pipes in trenches" for installation of buried gate valve, DN 150, PN10/PN16</v>
          </cell>
          <cell r="D1209" t="str">
            <v>pce.</v>
          </cell>
          <cell r="E1209">
            <v>0</v>
          </cell>
          <cell r="F1209">
            <v>1.45</v>
          </cell>
          <cell r="G1209">
            <v>93</v>
          </cell>
          <cell r="H1209" t="str">
            <v>n</v>
          </cell>
          <cell r="I1209">
            <v>93</v>
          </cell>
          <cell r="M1209">
            <v>144</v>
          </cell>
          <cell r="N1209">
            <v>229.70903522205205</v>
          </cell>
          <cell r="O1209">
            <v>51.36</v>
          </cell>
          <cell r="P1209">
            <v>141.43</v>
          </cell>
        </row>
        <row r="1210">
          <cell r="B1210" t="str">
            <v>35.10.08</v>
          </cell>
          <cell r="C1210" t="str">
            <v>Extra over items "laying of pipes in trenches" for installation of buried gate valve, DN 200, PN10 or PN16</v>
          </cell>
          <cell r="D1210" t="str">
            <v>pce.</v>
          </cell>
          <cell r="E1210">
            <v>0</v>
          </cell>
          <cell r="F1210">
            <v>1.45</v>
          </cell>
          <cell r="G1210">
            <v>115</v>
          </cell>
          <cell r="H1210" t="str">
            <v>n</v>
          </cell>
          <cell r="I1210">
            <v>115</v>
          </cell>
          <cell r="M1210">
            <v>156</v>
          </cell>
          <cell r="N1210">
            <v>229.70903522205205</v>
          </cell>
          <cell r="O1210">
            <v>69.55</v>
          </cell>
          <cell r="P1210">
            <v>163.93</v>
          </cell>
        </row>
        <row r="1211">
          <cell r="B1211" t="str">
            <v>35.10.10</v>
          </cell>
          <cell r="C1211" t="str">
            <v>Extra over items "laying of pipes in trenches" for installation of buried gate valve, DN 250, PN10 or PN16</v>
          </cell>
          <cell r="D1211" t="str">
            <v>pce.</v>
          </cell>
          <cell r="E1211">
            <v>0</v>
          </cell>
          <cell r="F1211">
            <v>1.45</v>
          </cell>
          <cell r="G1211">
            <v>155</v>
          </cell>
          <cell r="H1211" t="str">
            <v>n</v>
          </cell>
          <cell r="I1211">
            <v>155</v>
          </cell>
        </row>
        <row r="1212">
          <cell r="B1212" t="str">
            <v>35.10.12</v>
          </cell>
          <cell r="C1212" t="str">
            <v>Extra over items "laying of pipes in trenches" for installation of buried gate valve, DN 300, PN10 or PN16</v>
          </cell>
          <cell r="D1212" t="str">
            <v>pce.</v>
          </cell>
          <cell r="E1212">
            <v>0</v>
          </cell>
          <cell r="F1212">
            <v>1.45</v>
          </cell>
          <cell r="G1212">
            <v>195</v>
          </cell>
          <cell r="H1212" t="str">
            <v>n</v>
          </cell>
          <cell r="I1212">
            <v>195</v>
          </cell>
        </row>
        <row r="1213">
          <cell r="B1213" t="str">
            <v>35.12</v>
          </cell>
          <cell r="C1213" t="str">
            <v>Extra over items "Laying of pipes in trenches" for installation of air valves in air vent chambers</v>
          </cell>
        </row>
        <row r="1214">
          <cell r="C1214" t="str">
            <v>The works shall include the installation of air valves in air vent chambers, including installation of air valve, gate valve with hand wheel, T-piece, EF-couplers, flange adaptor with backing flange,  puddle flanges, double flanged pipes with puddle flang</v>
          </cell>
        </row>
        <row r="1215">
          <cell r="C1215" t="str">
            <v>The unit rate shall include any additional earthworks not included under the relevant excavation, backfill and manhole items.</v>
          </cell>
        </row>
        <row r="1216">
          <cell r="C1216" t="str">
            <v>The unit rate shall also include all material, labour, equipment, tools and other incidental costs required to complete the works.</v>
          </cell>
        </row>
        <row r="1217">
          <cell r="C1217" t="str">
            <v>Payment shall be made per air valve completely installed and approved by the Engineer. In double air vent chambers payment will be made per each air valve completely installed.</v>
          </cell>
        </row>
        <row r="1218">
          <cell r="B1218" t="str">
            <v>35.12.08</v>
          </cell>
          <cell r="C1218" t="str">
            <v>Extra over items "laying of pipes in trenches" for installation of air valve in air vent chamber, main pipe DN150 / OD180, valve DN 50, PN10/PN16</v>
          </cell>
          <cell r="D1218" t="str">
            <v>pce.</v>
          </cell>
          <cell r="E1218">
            <v>0</v>
          </cell>
          <cell r="F1218">
            <v>1.45</v>
          </cell>
          <cell r="G1218">
            <v>120</v>
          </cell>
          <cell r="H1218" t="str">
            <v>n</v>
          </cell>
          <cell r="I1218">
            <v>120</v>
          </cell>
        </row>
        <row r="1219">
          <cell r="B1219" t="str">
            <v>35.12.09</v>
          </cell>
          <cell r="C1219" t="str">
            <v>Extra over items "laying of pipes in trenches" for installation of air valve in air vent chamber, main pipe DN150 / OD180, valve DN 80, PN10/PN16</v>
          </cell>
          <cell r="D1219" t="str">
            <v>pce.</v>
          </cell>
          <cell r="E1219">
            <v>0</v>
          </cell>
          <cell r="F1219">
            <v>1.45</v>
          </cell>
          <cell r="G1219">
            <v>125</v>
          </cell>
          <cell r="H1219" t="str">
            <v>n</v>
          </cell>
          <cell r="I1219">
            <v>125</v>
          </cell>
        </row>
        <row r="1220">
          <cell r="B1220" t="str">
            <v>35.12.11</v>
          </cell>
          <cell r="C1220" t="str">
            <v>Extra over items "laying of pipes in trenches" for installation of air valve in air vent chamber, main pipe DN200 / OD225, valve DN 80, PN10/PN16</v>
          </cell>
          <cell r="D1220" t="str">
            <v>pce.</v>
          </cell>
          <cell r="E1220">
            <v>0</v>
          </cell>
          <cell r="F1220">
            <v>1.45</v>
          </cell>
          <cell r="G1220">
            <v>145</v>
          </cell>
          <cell r="H1220" t="str">
            <v>n</v>
          </cell>
          <cell r="I1220">
            <v>145</v>
          </cell>
        </row>
        <row r="1221">
          <cell r="B1221" t="str">
            <v>35.12.12</v>
          </cell>
          <cell r="C1221" t="str">
            <v>Extra over items "laying of pipes in trenches" for installation of air valve in air vent chamber, main pipe DN250 / OD280, valve DN 80, PN10/PN16</v>
          </cell>
          <cell r="D1221" t="str">
            <v>pce.</v>
          </cell>
          <cell r="E1221">
            <v>0</v>
          </cell>
          <cell r="F1221">
            <v>1.45</v>
          </cell>
          <cell r="G1221">
            <v>160</v>
          </cell>
          <cell r="H1221" t="str">
            <v>n</v>
          </cell>
          <cell r="I1221">
            <v>160</v>
          </cell>
        </row>
        <row r="1222">
          <cell r="B1222">
            <v>35.130000000000003</v>
          </cell>
          <cell r="C1222" t="str">
            <v>Installation of hydraulic equipment for air vent chambers to side</v>
          </cell>
        </row>
        <row r="1223">
          <cell r="C1223" t="str">
            <v>The works shall include:</v>
          </cell>
        </row>
        <row r="1224">
          <cell r="C1224" t="str">
            <v>- installation of hydraulic equipment for air vent chambers to side, including installation of T-piece, bends, EF-couplers, flanged adaptors with backing flange, puddle flanges, duckfoot bends, gate valve with hand wheel, air valve, PE pipes (length &lt;= 12</v>
          </cell>
        </row>
        <row r="1225">
          <cell r="C1225" t="str">
            <v>- loading, handling, transport from storage site to the execution site, unloading, etc. of pipes, fittings, protective or marker tape, etc.</v>
          </cell>
        </row>
        <row r="1226">
          <cell r="C1226" t="str">
            <v>- cutting of pipes if required, cleaning of cuts, remaking of chamfer</v>
          </cell>
        </row>
        <row r="1227">
          <cell r="C1227" t="str">
            <v>- repair of any protective coating damaged</v>
          </cell>
        </row>
        <row r="1228">
          <cell r="C1228" t="str">
            <v>- cleaning of equipment before installation</v>
          </cell>
        </row>
        <row r="1229">
          <cell r="C1229" t="str">
            <v>- laying of protective or marker tape</v>
          </cell>
        </row>
        <row r="1230">
          <cell r="C1230" t="str">
            <v>- wrapping of flange connections with denso tape or similar approved</v>
          </cell>
        </row>
        <row r="1231">
          <cell r="C1231" t="str">
            <v>- execution of hydrostatic pressure test, adjustment of flow as directed, flushing and disinfection in accordance with EN 805 and the Technical Specifications</v>
          </cell>
        </row>
        <row r="1232">
          <cell r="C1232" t="str">
            <v>The unit rate shall include all material, labour, equipment, tools, formworks and other incidental costs required to complete the works.</v>
          </cell>
        </row>
        <row r="1233">
          <cell r="C1233" t="str">
            <v xml:space="preserve">Payment shall be made per hydraulic equipment for air vent chamber to side completely installed and approved by the Engineer. </v>
          </cell>
        </row>
        <row r="1234">
          <cell r="C1234" t="str">
            <v>All earthworks and roadworks required for installation of pipes between main and air vent chambers shall be paid for under separate items.</v>
          </cell>
        </row>
        <row r="1235">
          <cell r="B1235" t="str">
            <v>35.13.11</v>
          </cell>
          <cell r="C1235" t="str">
            <v>Installation of hydraulic equipment for air vent chambers to side, main pipe DN250 / OD280, air valve DN 80, PN10/PN16, lenght between main and air vent chamber not exceeding 12m</v>
          </cell>
          <cell r="D1235" t="str">
            <v>pce.</v>
          </cell>
          <cell r="E1235">
            <v>0</v>
          </cell>
          <cell r="F1235">
            <v>1.45</v>
          </cell>
          <cell r="G1235">
            <v>180</v>
          </cell>
          <cell r="H1235" t="str">
            <v>n</v>
          </cell>
          <cell r="I1235">
            <v>180</v>
          </cell>
        </row>
        <row r="1236">
          <cell r="B1236" t="str">
            <v>35.14</v>
          </cell>
          <cell r="C1236" t="str">
            <v>Installation of hydraulic equipment for wash out chambers</v>
          </cell>
        </row>
        <row r="1237">
          <cell r="C1237" t="str">
            <v>The works shall include:</v>
          </cell>
        </row>
        <row r="1238">
          <cell r="C1238" t="str">
            <v>- installation of hydraulic equipment for wash out chambers (with bend and straight), including installation of tee, flange adaptors, gate or butterfly valves with extension spindle and surface box, bend, PE pipes (length &lt;= 12m), blank flange, etc. in ac</v>
          </cell>
        </row>
        <row r="1239">
          <cell r="C1239" t="str">
            <v>- loading, handling, transport from storage site to the execution site, unloading, etc. of pipes, fittings, marker or protective tape, etc.</v>
          </cell>
        </row>
        <row r="1240">
          <cell r="C1240" t="str">
            <v>- cutting of pipes if required, cleaning of cuts, remaking of chamfer</v>
          </cell>
        </row>
        <row r="1241">
          <cell r="C1241" t="str">
            <v>- repair of any protective coating damaged</v>
          </cell>
        </row>
        <row r="1242">
          <cell r="C1242" t="str">
            <v>- cleaning of equipment before installation</v>
          </cell>
        </row>
        <row r="1243">
          <cell r="C1243" t="str">
            <v>- laying of marker or protective tape</v>
          </cell>
        </row>
        <row r="1244">
          <cell r="C1244" t="str">
            <v>- wrapping of flange connections with denso tape or similar approved</v>
          </cell>
        </row>
        <row r="1245">
          <cell r="C1245" t="str">
            <v>- execution of hydrostatic pressure test, adjustment of flow as directed, flushing and disinfection in accordance with EN 805 and the Technical Specifications</v>
          </cell>
        </row>
        <row r="1246">
          <cell r="C1246" t="str">
            <v>The unit rate shall include all material, labour, equipment, tools, formworks and other incidental costs required to complete the works.</v>
          </cell>
        </row>
        <row r="1247">
          <cell r="C1247" t="str">
            <v xml:space="preserve">Payment shall be made per wash out equipment completely installed and approved by the Engineer. In double wash out chambers payment will be made per each branch from the main completely installed. </v>
          </cell>
        </row>
        <row r="1248">
          <cell r="C1248" t="str">
            <v>All earthworks and roadworks required for installation of pipes between main and wash out chamber shall be paid for under separate items.</v>
          </cell>
        </row>
        <row r="1249">
          <cell r="B1249" t="str">
            <v>35.14.09</v>
          </cell>
          <cell r="C1249" t="str">
            <v>Installation of hydraulic equipment for wash out chambers, pipe DN150 / OD180, wash out DN100 / OD110, PN10/PN16, length between main and wash out chamber not exceeding 12m</v>
          </cell>
          <cell r="D1249" t="str">
            <v>pce.</v>
          </cell>
          <cell r="E1249">
            <v>0</v>
          </cell>
          <cell r="F1249">
            <v>1.45</v>
          </cell>
          <cell r="G1249">
            <v>230</v>
          </cell>
          <cell r="H1249" t="str">
            <v>n</v>
          </cell>
          <cell r="I1249">
            <v>230</v>
          </cell>
        </row>
        <row r="1250">
          <cell r="B1250" t="str">
            <v>35.14.10</v>
          </cell>
          <cell r="C1250" t="str">
            <v>Installation of hydraulic equipment for wash out chambers, pipe DN200 / OD225, wash out DN100 / OD110, PN10/PN16, length between main and wash out chamber not exceeding 12m</v>
          </cell>
          <cell r="D1250" t="str">
            <v>pce.</v>
          </cell>
          <cell r="E1250">
            <v>0</v>
          </cell>
          <cell r="F1250">
            <v>1.45</v>
          </cell>
          <cell r="G1250">
            <v>280</v>
          </cell>
          <cell r="H1250" t="str">
            <v>n</v>
          </cell>
          <cell r="I1250">
            <v>280</v>
          </cell>
          <cell r="P1250">
            <v>228.21</v>
          </cell>
        </row>
        <row r="1251">
          <cell r="B1251" t="str">
            <v>35.14.12</v>
          </cell>
          <cell r="C1251" t="str">
            <v>Installation of hydraulic equipment for wash out chambers, pipe DN250 / OD280, wash out DN100 / OD110, PN10/PN16, length between main and wash out chamber not exceeding 12m</v>
          </cell>
          <cell r="D1251" t="str">
            <v>pce.</v>
          </cell>
          <cell r="E1251">
            <v>0</v>
          </cell>
          <cell r="F1251">
            <v>1.45</v>
          </cell>
          <cell r="G1251">
            <v>385</v>
          </cell>
          <cell r="H1251" t="str">
            <v>n</v>
          </cell>
          <cell r="I1251">
            <v>385</v>
          </cell>
        </row>
        <row r="1252">
          <cell r="B1252" t="str">
            <v>35.14.16</v>
          </cell>
          <cell r="C1252" t="str">
            <v>Installation of hydraulic equipment for wash out chambers, pipe DN400 / OD450, wash out DN200 / OD225, PN10/PN16, length between main and wash out chamber not exceeding 12m</v>
          </cell>
          <cell r="D1252" t="str">
            <v>pce.</v>
          </cell>
          <cell r="E1252">
            <v>0</v>
          </cell>
          <cell r="F1252">
            <v>1.45</v>
          </cell>
          <cell r="G1252">
            <v>540</v>
          </cell>
          <cell r="H1252" t="str">
            <v>n</v>
          </cell>
          <cell r="I1252">
            <v>540</v>
          </cell>
        </row>
        <row r="1253">
          <cell r="B1253" t="str">
            <v>35.14.30</v>
          </cell>
          <cell r="C1253" t="str">
            <v>Extra over items 35.14.01 through 35.14.29 for length between main and wash out chamber exceeding 12m</v>
          </cell>
          <cell r="D1253" t="str">
            <v>lin. m.</v>
          </cell>
          <cell r="E1253">
            <v>0</v>
          </cell>
          <cell r="F1253">
            <v>1.45</v>
          </cell>
          <cell r="G1253">
            <v>2.5499999999999998</v>
          </cell>
          <cell r="H1253" t="str">
            <v>n</v>
          </cell>
          <cell r="I1253">
            <v>2.5499999999999998</v>
          </cell>
        </row>
        <row r="1254">
          <cell r="B1254" t="str">
            <v>35.15</v>
          </cell>
          <cell r="C1254" t="str">
            <v>Installation of posts, fixing of indicator plates on walls or marker posts</v>
          </cell>
        </row>
        <row r="1255">
          <cell r="C1255" t="str">
            <v>The works shall include:</v>
          </cell>
        </row>
        <row r="1256">
          <cell r="C1256" t="str">
            <v>- loading, handling, transport from storage site to the execution site, unloading, etc. of indicator plates, marker posts, numbers and letters</v>
          </cell>
        </row>
        <row r="1257">
          <cell r="C1257" t="str">
            <v>- fixing of indicator plate on wall or on marker post, including placement of numbers and letters</v>
          </cell>
        </row>
        <row r="1258">
          <cell r="C1258" t="str">
            <v>- excavation, backfilling, supply and placement of concrete foundation for marker post according to the Technical Specifications and as directed by the Engineer</v>
          </cell>
        </row>
        <row r="1259">
          <cell r="C1259" t="str">
            <v>The unit rate shall include all material, labour, equipment, tools, formworks and other incidental costs required to complete the works.</v>
          </cell>
        </row>
        <row r="1260">
          <cell r="C1260" t="str">
            <v xml:space="preserve">Payment shall be made per complete indicator plate actually fixed on wall or marker post and per marker post completely mounted, all approved by the Engineer. </v>
          </cell>
        </row>
        <row r="1261">
          <cell r="B1261" t="str">
            <v>35.15.01</v>
          </cell>
          <cell r="C1261" t="str">
            <v>Fixing of indicator plate on wall, complete with numbers and letters</v>
          </cell>
          <cell r="D1261" t="str">
            <v>pce.</v>
          </cell>
          <cell r="E1261">
            <v>0</v>
          </cell>
          <cell r="F1261">
            <v>1.45</v>
          </cell>
          <cell r="G1261">
            <v>7.5</v>
          </cell>
          <cell r="H1261" t="str">
            <v>n</v>
          </cell>
          <cell r="I1261">
            <v>7.5</v>
          </cell>
          <cell r="M1261">
            <v>12</v>
          </cell>
          <cell r="N1261">
            <v>19.142419601837673</v>
          </cell>
          <cell r="O1261">
            <v>5.89</v>
          </cell>
          <cell r="P1261">
            <v>32.85</v>
          </cell>
        </row>
        <row r="1262">
          <cell r="B1262" t="str">
            <v>35.15.02</v>
          </cell>
          <cell r="C1262" t="str">
            <v>Fixing of indicator plate on marker post, complete with numbers and letters</v>
          </cell>
          <cell r="D1262" t="str">
            <v>pce.</v>
          </cell>
          <cell r="E1262">
            <v>0</v>
          </cell>
          <cell r="F1262">
            <v>1.45</v>
          </cell>
          <cell r="G1262">
            <v>7.5</v>
          </cell>
          <cell r="H1262" t="str">
            <v>n</v>
          </cell>
          <cell r="I1262">
            <v>7.5</v>
          </cell>
          <cell r="M1262">
            <v>12</v>
          </cell>
          <cell r="N1262">
            <v>22.970903522205205</v>
          </cell>
          <cell r="O1262">
            <v>5.89</v>
          </cell>
        </row>
        <row r="1263">
          <cell r="B1263" t="str">
            <v>35.15.03</v>
          </cell>
          <cell r="C1263" t="str">
            <v xml:space="preserve">Installation of marker post </v>
          </cell>
          <cell r="D1263" t="str">
            <v>pce.</v>
          </cell>
          <cell r="E1263">
            <v>0</v>
          </cell>
          <cell r="F1263">
            <v>1.45</v>
          </cell>
          <cell r="G1263">
            <v>15</v>
          </cell>
          <cell r="H1263" t="str">
            <v>n</v>
          </cell>
          <cell r="I1263">
            <v>15</v>
          </cell>
          <cell r="M1263">
            <v>15</v>
          </cell>
          <cell r="N1263">
            <v>38.284839203675347</v>
          </cell>
          <cell r="O1263">
            <v>208.65</v>
          </cell>
          <cell r="P1263">
            <v>32.85</v>
          </cell>
        </row>
        <row r="1264">
          <cell r="B1264" t="str">
            <v>35.16</v>
          </cell>
          <cell r="C1264" t="str">
            <v xml:space="preserve">Installation of fire hydrant </v>
          </cell>
        </row>
        <row r="1265">
          <cell r="C1265" t="str">
            <v>The works shall include the installation of fire hydrant, tee-piece, EF couplers, flange adaptors with backing flange, gate valve with extension spindle and surface box, duckfoot bend, short double flanged pipes, pipe block cut to size (if required) incl.</v>
          </cell>
        </row>
        <row r="1266">
          <cell r="C1266" t="str">
            <v>The unit rate shall also include :</v>
          </cell>
        </row>
        <row r="1267">
          <cell r="C1267" t="str">
            <v>- loading, handling, transport from storage site to the execution site, unloading, etc. of pipes, equipments, fittings etc.</v>
          </cell>
        </row>
        <row r="1268">
          <cell r="C1268" t="str">
            <v>- cutting of pipes if required, cleaning of cuts, remaking of chamfer</v>
          </cell>
        </row>
        <row r="1269">
          <cell r="C1269" t="str">
            <v>- repair of any protective coating damaged</v>
          </cell>
        </row>
        <row r="1270">
          <cell r="C1270" t="str">
            <v>- cleaning of equipment before installation</v>
          </cell>
        </row>
        <row r="1271">
          <cell r="C1271" t="str">
            <v>- laying of warning tape</v>
          </cell>
        </row>
        <row r="1272">
          <cell r="C1272" t="str">
            <v>- wrapping of flange connections with denso tape or similar approved</v>
          </cell>
        </row>
        <row r="1273">
          <cell r="C1273" t="str">
            <v>- execution of hydrostatic pressure test, flushing and disinfection in accordance with EN 805 and the Technical Specifications</v>
          </cell>
        </row>
        <row r="1274">
          <cell r="C1274" t="str">
            <v>The unit rate shall also include all material, labour, equipment, tools and other incidental costs required to complete the works.</v>
          </cell>
        </row>
        <row r="1275">
          <cell r="C1275" t="str">
            <v>Payment shall be made hydrant completely installed and approved by the Engineer.</v>
          </cell>
        </row>
        <row r="1276">
          <cell r="C1276" t="str">
            <v>All earthworks and roadworks required for installation of pipes between main and hydrant shall be paid for under separate items.</v>
          </cell>
        </row>
        <row r="1277">
          <cell r="B1277" t="str">
            <v>35.16.01</v>
          </cell>
          <cell r="C1277" t="str">
            <v>Installation of fire hydrant, length between main and hydrant not exceeding 12m</v>
          </cell>
          <cell r="D1277" t="str">
            <v>pce.</v>
          </cell>
          <cell r="E1277">
            <v>0</v>
          </cell>
          <cell r="F1277">
            <v>1.45</v>
          </cell>
          <cell r="G1277">
            <v>310</v>
          </cell>
          <cell r="H1277" t="str">
            <v>n</v>
          </cell>
          <cell r="I1277">
            <v>310</v>
          </cell>
          <cell r="P1277">
            <v>485.74</v>
          </cell>
        </row>
        <row r="1278">
          <cell r="B1278" t="str">
            <v>35.16.02</v>
          </cell>
          <cell r="C1278" t="str">
            <v>Extra over item 35.16.01or length between main and hydrant exceeding 12m</v>
          </cell>
          <cell r="D1278" t="str">
            <v>lin. m.</v>
          </cell>
          <cell r="E1278">
            <v>0</v>
          </cell>
          <cell r="F1278">
            <v>1.45</v>
          </cell>
          <cell r="G1278">
            <v>1.74</v>
          </cell>
          <cell r="H1278" t="str">
            <v>n</v>
          </cell>
          <cell r="I1278">
            <v>1.74</v>
          </cell>
        </row>
        <row r="1279">
          <cell r="B1279" t="str">
            <v>35.50</v>
          </cell>
          <cell r="C1279" t="str">
            <v>Extra over items "Laying of pipes in trenches" for installation of service connections  to houses (meter shaft inside of plots)</v>
          </cell>
        </row>
        <row r="1280">
          <cell r="C1280" t="str">
            <v>The works shall include the installation of  service connections to houses (including passing through or under walls), including installation of  tapping clamps for several pipe diameters/materials, service valves togther with cap,extension spindles, cast</v>
          </cell>
        </row>
        <row r="1281">
          <cell r="C1281" t="str">
            <v>The unit rate shall  include any additional earthwork not included under the relevent excavation, backfill and pipe laying items.</v>
          </cell>
        </row>
        <row r="1282">
          <cell r="C1282" t="str">
            <v>The unit rate shall also include :</v>
          </cell>
        </row>
        <row r="1283">
          <cell r="C1283" t="str">
            <v>- loading, handling, transport from storage site to the execution site, unloading, etc.  of  all required materials  for service connection.</v>
          </cell>
        </row>
        <row r="1284">
          <cell r="C1284" t="str">
            <v>- drilling of supply mains, if required under pressure ,cutting of pipes, cleaning of cuts, remaking of chamfer</v>
          </cell>
        </row>
        <row r="1285">
          <cell r="C1285" t="str">
            <v>- repair of any protective coating damaged</v>
          </cell>
        </row>
        <row r="1286">
          <cell r="C1286" t="str">
            <v>- cleaning of equipment before installation</v>
          </cell>
        </row>
        <row r="1287">
          <cell r="C1287" t="str">
            <v>- execution of hydrostatic pressure test, flushing and disinfection in accordance with EN 805 and the Technical Specifications</v>
          </cell>
        </row>
        <row r="1288">
          <cell r="C1288" t="str">
            <v>The unit rate shall include all material, labour, equipment, tools, formworks and other incidental costs required to complete the works.</v>
          </cell>
        </row>
        <row r="1289">
          <cell r="C1289" t="str">
            <v>Payment shall be made per service connection completely installed and approved by the Engineer.</v>
          </cell>
        </row>
        <row r="1290">
          <cell r="B1290" t="str">
            <v>35.50.01</v>
          </cell>
          <cell r="C1290" t="str">
            <v>Extra over items "laying of pipes in trenches" for installation of service connections, OD25, meter box inside the plots</v>
          </cell>
          <cell r="D1290" t="str">
            <v>pce.</v>
          </cell>
          <cell r="E1290">
            <v>0</v>
          </cell>
          <cell r="F1290">
            <v>1.45</v>
          </cell>
          <cell r="G1290">
            <v>50</v>
          </cell>
          <cell r="H1290" t="str">
            <v>n</v>
          </cell>
          <cell r="I1290">
            <v>50</v>
          </cell>
          <cell r="M1290">
            <v>54</v>
          </cell>
          <cell r="N1290">
            <v>229.70903522205205</v>
          </cell>
          <cell r="O1290">
            <v>101.65</v>
          </cell>
          <cell r="P1290">
            <v>63.32</v>
          </cell>
        </row>
        <row r="1291">
          <cell r="B1291" t="str">
            <v>35.50.02</v>
          </cell>
          <cell r="C1291" t="str">
            <v>Extra over items "laying of pipes in trenches" for installation of service connections, OD32, meter box inside the plots</v>
          </cell>
          <cell r="D1291" t="str">
            <v>pce.</v>
          </cell>
          <cell r="E1291">
            <v>0</v>
          </cell>
          <cell r="F1291">
            <v>1.45</v>
          </cell>
          <cell r="G1291">
            <v>55</v>
          </cell>
          <cell r="H1291" t="str">
            <v>n</v>
          </cell>
          <cell r="I1291">
            <v>55</v>
          </cell>
          <cell r="M1291">
            <v>54</v>
          </cell>
          <cell r="N1291">
            <v>229.70903522205205</v>
          </cell>
          <cell r="O1291">
            <v>107</v>
          </cell>
          <cell r="P1291">
            <v>68.400000000000006</v>
          </cell>
        </row>
        <row r="1292">
          <cell r="B1292">
            <v>35.51</v>
          </cell>
          <cell r="C1292" t="str">
            <v>Extra over items "Laying of pipes in trenches" for completion of service connections laid within framework of Gauff project (meter shaft inside of plots)</v>
          </cell>
        </row>
        <row r="1293">
          <cell r="C1293" t="str">
            <v xml:space="preserve">The works shall include the completion service connections to houses laid within framework of Gauff project including: </v>
          </cell>
        </row>
        <row r="1294">
          <cell r="C1294" t="str">
            <v>- investigation of exact location and levels of house connection pipe laid within framework of Gauff project</v>
          </cell>
        </row>
        <row r="1295">
          <cell r="C1295" t="str">
            <v>- any additional earthwork not included under the relevent excavation, backfill and pipe laying items</v>
          </cell>
        </row>
        <row r="1296">
          <cell r="C1296" t="str">
            <v>- cutting of existing pipe, removal of any pieces of pipe not further used, cleaning of cut, remaking chamfer, repair of coating, etc.</v>
          </cell>
        </row>
        <row r="1297">
          <cell r="C1297" t="str">
            <v>- loading, handling, transport of removed pipes and fittings to the relevant authorities' storeyard or to Contractor's deposit within a radius of 20km from the demolition site as directed by the Engineer, unloading, etc.</v>
          </cell>
        </row>
        <row r="1298">
          <cell r="C1298" t="str">
            <v>- loading, handling, transport from storage site to the execution site, unloading, etc.  of  all required materials  for service connection.</v>
          </cell>
        </row>
        <row r="1299">
          <cell r="C1299" t="str">
            <v>- repair of any protective coating damaged</v>
          </cell>
        </row>
        <row r="1300">
          <cell r="C1300" t="str">
            <v>- cleaning of equipment before installation</v>
          </cell>
        </row>
        <row r="1301">
          <cell r="C1301" t="str">
            <v>- installation of service valve togther with cap, extension spindles, cast iron surface boxes, meter shaft with extensions, domestic water meter, stop cock, supply and placing of reinforced concrete base plates ( □ 0.40m, t =0.10m ), reinforced concrete s</v>
          </cell>
        </row>
        <row r="1302">
          <cell r="C1302" t="str">
            <v>- passing of pipe through or under walls</v>
          </cell>
        </row>
        <row r="1303">
          <cell r="C1303" t="str">
            <v>- execution of hydrostatic pressure test, flushing and disinfection in accordance with EN 805 and the Technical Specifications</v>
          </cell>
        </row>
        <row r="1304">
          <cell r="C1304" t="str">
            <v>The unit rate shall include all material, labour, equipment, tools, formworks and other incidental costs required to complete the works.</v>
          </cell>
        </row>
        <row r="1305">
          <cell r="C1305" t="str">
            <v>Payment shall be made per service connection completely installed and connected to existing house connection pipe and approved by the Engineer.</v>
          </cell>
        </row>
        <row r="1306">
          <cell r="B1306" t="str">
            <v>35.51.01</v>
          </cell>
          <cell r="C1306" t="str">
            <v>Extra over items "laying of pipes in trenches" for completion of service connections OD25 laid wihtin framework of Gauff project, meter box inside the plots</v>
          </cell>
          <cell r="D1306" t="str">
            <v>pce.</v>
          </cell>
          <cell r="E1306">
            <v>0</v>
          </cell>
          <cell r="F1306">
            <v>1.45</v>
          </cell>
          <cell r="G1306">
            <v>40</v>
          </cell>
          <cell r="H1306" t="str">
            <v>n</v>
          </cell>
          <cell r="I1306">
            <v>40</v>
          </cell>
        </row>
        <row r="1307">
          <cell r="B1307" t="str">
            <v>35.51.02</v>
          </cell>
          <cell r="C1307" t="str">
            <v>Extra over items "laying of pipes in trenches" for completion of service connections OD32 laid wihtin framework of Gauff project, meter box inside the plots</v>
          </cell>
          <cell r="D1307" t="str">
            <v>pce.</v>
          </cell>
          <cell r="E1307">
            <v>0</v>
          </cell>
          <cell r="F1307">
            <v>1.45</v>
          </cell>
          <cell r="G1307">
            <v>45</v>
          </cell>
          <cell r="H1307" t="str">
            <v>n</v>
          </cell>
          <cell r="I1307">
            <v>45</v>
          </cell>
        </row>
        <row r="1308">
          <cell r="B1308" t="str">
            <v>35.55</v>
          </cell>
          <cell r="C1308" t="str">
            <v xml:space="preserve">Extra over items "Laying of pipes in trenches" for installation of service connections  to houses (meter shafts outside of plots) </v>
          </cell>
        </row>
        <row r="1309">
          <cell r="C1309" t="str">
            <v>The works shall include the installation of  service connections to houses (incl. passing through or under walls), including installation of  tapping clamps for several pipe diameters/materials, meter shaft with extensions, domestic water meter, stop cock</v>
          </cell>
        </row>
        <row r="1310">
          <cell r="C1310" t="str">
            <v>The unit rate shall  include any additional earthwork not included under the relevent excavation, backfill and pipe laying items.</v>
          </cell>
        </row>
        <row r="1311">
          <cell r="C1311" t="str">
            <v>The unit rate shall also include :</v>
          </cell>
        </row>
        <row r="1312">
          <cell r="C1312" t="str">
            <v>- loading, handling, transport from storage site to the execution site, unloading, etc.  of  all required materials  for service connection.</v>
          </cell>
        </row>
        <row r="1313">
          <cell r="C1313" t="str">
            <v>- drilling of supply mains, if required under pressure ,cutting of pipes, cleaning of cuts, remaking of chamfer</v>
          </cell>
        </row>
        <row r="1314">
          <cell r="C1314" t="str">
            <v>- repair of any protective coating damaged</v>
          </cell>
        </row>
        <row r="1315">
          <cell r="C1315" t="str">
            <v>- cleaning of equipment before installation</v>
          </cell>
        </row>
        <row r="1316">
          <cell r="C1316" t="str">
            <v>- execution of hydrostatic pressure test, flushing and disinfection in accordance with EN 805 and the Technical Specifications</v>
          </cell>
        </row>
        <row r="1317">
          <cell r="C1317" t="str">
            <v>The unit rate shall include all material, labour, equipment, tools, formworks and other incidental costs required to complete the works.</v>
          </cell>
        </row>
        <row r="1318">
          <cell r="C1318" t="str">
            <v>Payment shall be made per service connection completely installed and approved by the Engineer.</v>
          </cell>
        </row>
        <row r="1319">
          <cell r="B1319" t="str">
            <v>35.55.01</v>
          </cell>
          <cell r="C1319" t="str">
            <v>Extra over items "laying of pipes in trenches" for installation of service connections, OD25, meter box outside of the plots</v>
          </cell>
          <cell r="D1319" t="str">
            <v>pce.</v>
          </cell>
          <cell r="E1319">
            <v>0</v>
          </cell>
          <cell r="F1319">
            <v>1.45</v>
          </cell>
          <cell r="G1319">
            <v>50</v>
          </cell>
          <cell r="H1319" t="str">
            <v>n</v>
          </cell>
          <cell r="I1319">
            <v>50</v>
          </cell>
          <cell r="M1319">
            <v>48</v>
          </cell>
          <cell r="N1319">
            <v>229.70903522205205</v>
          </cell>
          <cell r="O1319">
            <v>139.1</v>
          </cell>
          <cell r="P1319">
            <v>74.44</v>
          </cell>
        </row>
        <row r="1320">
          <cell r="B1320" t="str">
            <v>35.55.02</v>
          </cell>
          <cell r="C1320" t="str">
            <v>Extra over items "laying of pipes in trenches" for installation of service connections, OD32, meter box outside of the plots</v>
          </cell>
          <cell r="D1320" t="str">
            <v>pce.</v>
          </cell>
          <cell r="E1320">
            <v>0</v>
          </cell>
          <cell r="F1320">
            <v>1.45</v>
          </cell>
          <cell r="G1320">
            <v>55</v>
          </cell>
          <cell r="H1320" t="str">
            <v>n</v>
          </cell>
          <cell r="I1320">
            <v>55</v>
          </cell>
          <cell r="M1320">
            <v>48</v>
          </cell>
          <cell r="N1320">
            <v>229.70903522205205</v>
          </cell>
          <cell r="O1320">
            <v>139.1</v>
          </cell>
          <cell r="P1320">
            <v>78.11</v>
          </cell>
        </row>
        <row r="1321">
          <cell r="B1321">
            <v>35.56</v>
          </cell>
          <cell r="C1321" t="str">
            <v>Extra over items "Laying of pipes in trenches" for completion of service connections laid within framework of Gauff project (meter shaft outside of plots)</v>
          </cell>
        </row>
        <row r="1322">
          <cell r="C1322" t="str">
            <v xml:space="preserve">The works shall include the completion service connections to houses laid within framework of Gauff project including: </v>
          </cell>
        </row>
        <row r="1323">
          <cell r="C1323" t="str">
            <v>- investigation of exact location and levels of house connection pipe laid within framework of Gauff project</v>
          </cell>
        </row>
        <row r="1324">
          <cell r="C1324" t="str">
            <v>- any additional earthwork not included under the relevent excavation, backfill and pipe laying items</v>
          </cell>
        </row>
        <row r="1325">
          <cell r="C1325" t="str">
            <v>- cutting of existing pipe, removal of any pieces of pipe not further used, cleaning of cut, remaking chamfer, repair of coating, etc.</v>
          </cell>
        </row>
        <row r="1326">
          <cell r="C1326" t="str">
            <v>- loading, handling, transport of removed pipes and fittings to the relevant authorities' storeyard or to Contractor's deposit within a radius of 20km from the demolition site as directed by the Engineer, unloading, etc.</v>
          </cell>
        </row>
        <row r="1327">
          <cell r="C1327" t="str">
            <v>- loading, handling, transport from storage site to the execution site, unloading, etc.  of  all required materials  for service connection.</v>
          </cell>
        </row>
        <row r="1328">
          <cell r="C1328" t="str">
            <v>- repair of any protective coating damaged</v>
          </cell>
        </row>
        <row r="1329">
          <cell r="C1329" t="str">
            <v>- cleaning of equipment before installation</v>
          </cell>
        </row>
        <row r="1330">
          <cell r="C1330" t="str">
            <v>- installation of meter shaft with extensions, domestic water meter, stop cock, supply and placing of reinforced concrete frame (meter shaft) and all accessories  in accordance with Standard Drawing STD-5.09, type B, Technical Specifications and as direct</v>
          </cell>
        </row>
        <row r="1331">
          <cell r="C1331" t="str">
            <v>- passing of pipe through or under walls</v>
          </cell>
        </row>
        <row r="1332">
          <cell r="C1332" t="str">
            <v>- execution of hydrostatic pressure test, flushing and disinfection in accordance with EN 805 and the Technical Specifications</v>
          </cell>
        </row>
        <row r="1333">
          <cell r="C1333" t="str">
            <v>The unit rate shall include all material, labour, equipment, tools, formworks and other incidental costs required to complete the works.</v>
          </cell>
        </row>
        <row r="1334">
          <cell r="C1334" t="str">
            <v>Payment shall be made per service connection completely installed and connected to existing house connection pipe and approved by the Engineer.</v>
          </cell>
        </row>
        <row r="1335">
          <cell r="B1335" t="str">
            <v>35.56.01</v>
          </cell>
          <cell r="C1335" t="str">
            <v>Extra over items "laying of pipes in trenches" for completion of service connections OD25 laid wihtin framework of Gauff project, meter box outside of the plots</v>
          </cell>
          <cell r="D1335" t="str">
            <v>pce.</v>
          </cell>
          <cell r="E1335">
            <v>0</v>
          </cell>
          <cell r="F1335">
            <v>1.45</v>
          </cell>
          <cell r="G1335">
            <v>40</v>
          </cell>
          <cell r="H1335" t="str">
            <v>n</v>
          </cell>
          <cell r="I1335">
            <v>40</v>
          </cell>
        </row>
        <row r="1336">
          <cell r="B1336" t="str">
            <v>35.56.02</v>
          </cell>
          <cell r="C1336" t="str">
            <v>Extra over items "laying of pipes in trenches" for completion of service connections OD32 laid wihtin framework of Gauff project, meter box outside of the plots</v>
          </cell>
          <cell r="D1336" t="str">
            <v>pce.</v>
          </cell>
          <cell r="E1336">
            <v>0</v>
          </cell>
          <cell r="F1336">
            <v>1.45</v>
          </cell>
          <cell r="G1336">
            <v>45</v>
          </cell>
          <cell r="H1336" t="str">
            <v>n</v>
          </cell>
          <cell r="I1336">
            <v>45</v>
          </cell>
        </row>
        <row r="1337">
          <cell r="B1337" t="str">
            <v>35.60</v>
          </cell>
          <cell r="C1337" t="str">
            <v>Extra over items "Laying of pipes in trenches" for installation of service connections  into houses/buildings</v>
          </cell>
        </row>
        <row r="1338">
          <cell r="C1338" t="str">
            <v>The works shall include the installation of  service connections into houses/buildings (incl. passing through or under walls), including installation of  saddles for several pipe diameters/materials, service valves togther with cap,extension spindles, cas</v>
          </cell>
        </row>
        <row r="1339">
          <cell r="C1339" t="str">
            <v>The unit rate shall  include any additional earthwork not included under the relevent excavation, backfill and pipe laying items.</v>
          </cell>
        </row>
        <row r="1340">
          <cell r="C1340" t="str">
            <v>The unit rate shall also include :</v>
          </cell>
        </row>
        <row r="1341">
          <cell r="C1341" t="str">
            <v>- loading, handling, transport from storage site to the execution site, unloading, etc.  of  all required materials  for service connection.</v>
          </cell>
        </row>
        <row r="1342">
          <cell r="C1342" t="str">
            <v>- drilling of supply mains, if required under pressure ,cutting of pipes, cleaning of cuts, remaking of chamfer</v>
          </cell>
        </row>
        <row r="1343">
          <cell r="C1343" t="str">
            <v>- repair of any protective coating damaged</v>
          </cell>
        </row>
        <row r="1344">
          <cell r="C1344" t="str">
            <v>- cleaning of equipment before installation</v>
          </cell>
        </row>
        <row r="1345">
          <cell r="C1345" t="str">
            <v>- execution of hydrostatic pressure test, flushing and disinfection in accordance with EN 805 and the Technical Specifications</v>
          </cell>
        </row>
        <row r="1346">
          <cell r="C1346" t="str">
            <v>The unit rate shall include all material, labour, equipment, tools, formworks and other incidental costs required to complete the works.</v>
          </cell>
        </row>
        <row r="1347">
          <cell r="C1347" t="str">
            <v>Payment shall be made per service connection completely installed and approved by the Engineer.</v>
          </cell>
        </row>
        <row r="1348">
          <cell r="B1348" t="str">
            <v>35.60.01</v>
          </cell>
          <cell r="C1348" t="str">
            <v>Extra over items "laying of pipes in trenches" for installation of service connections, OD25, with water meter fixed inside the houses/buildings</v>
          </cell>
          <cell r="D1348" t="str">
            <v>pce.</v>
          </cell>
          <cell r="E1348">
            <v>0</v>
          </cell>
          <cell r="F1348">
            <v>1.45</v>
          </cell>
          <cell r="G1348">
            <v>55</v>
          </cell>
          <cell r="H1348" t="str">
            <v>n</v>
          </cell>
          <cell r="I1348">
            <v>55</v>
          </cell>
          <cell r="M1348">
            <v>60</v>
          </cell>
          <cell r="N1348">
            <v>229.70903522205205</v>
          </cell>
          <cell r="O1348">
            <v>176.55</v>
          </cell>
          <cell r="P1348">
            <v>74.44</v>
          </cell>
        </row>
        <row r="1349">
          <cell r="B1349" t="str">
            <v>35.60.02</v>
          </cell>
          <cell r="C1349" t="str">
            <v>Extra over items "laying of pipes in trenches" for installation of service connections, OD32, with water meter fixed inside the houses/buildings</v>
          </cell>
          <cell r="D1349" t="str">
            <v>pce.</v>
          </cell>
          <cell r="E1349">
            <v>0</v>
          </cell>
          <cell r="F1349">
            <v>1.45</v>
          </cell>
          <cell r="G1349">
            <v>60</v>
          </cell>
          <cell r="H1349" t="str">
            <v>n</v>
          </cell>
          <cell r="I1349">
            <v>60</v>
          </cell>
          <cell r="M1349">
            <v>60</v>
          </cell>
          <cell r="N1349">
            <v>229.70903522205205</v>
          </cell>
          <cell r="O1349">
            <v>176.55</v>
          </cell>
          <cell r="P1349">
            <v>78.11</v>
          </cell>
        </row>
        <row r="1350">
          <cell r="B1350">
            <v>35.61</v>
          </cell>
          <cell r="C1350" t="str">
            <v>Extra over items "Laying of pipes in trenches" for completion of service connections laid within framework of Gauff project (water meter installed inside houses/buildings)</v>
          </cell>
        </row>
        <row r="1351">
          <cell r="C1351" t="str">
            <v xml:space="preserve">The works shall include the completion service connections to houses laid within framework of Gauff project including: </v>
          </cell>
        </row>
        <row r="1352">
          <cell r="C1352" t="str">
            <v>- investigation of exact location and levels of house connection pipe laid within framework of Gauff project</v>
          </cell>
        </row>
        <row r="1353">
          <cell r="C1353" t="str">
            <v>- any additional earthwork not included under the relevent excavation, backfill and pipe laying items</v>
          </cell>
        </row>
        <row r="1354">
          <cell r="C1354" t="str">
            <v>- cutting of existing pipe, removal of any pieces of pipe not further used, cleaning of cut, remaking chamfer, repair of coating, etc.</v>
          </cell>
        </row>
        <row r="1355">
          <cell r="C1355" t="str">
            <v>- loading, handling, transport of removed pipes and fittings to the relevant authorities' storeyard or to Contractor's deposit within a radius of 20km from the demolition site as directed by the Engineer, unloading, etc.</v>
          </cell>
        </row>
        <row r="1356">
          <cell r="C1356" t="str">
            <v>- loading, handling, transport from storage site to the execution site, unloading, etc.  of  all required materials  for service connection.</v>
          </cell>
        </row>
        <row r="1357">
          <cell r="C1357" t="str">
            <v>- repair of any protective coating damaged</v>
          </cell>
        </row>
        <row r="1358">
          <cell r="C1358" t="str">
            <v>- cleaning of equipment before installation</v>
          </cell>
        </row>
        <row r="1359">
          <cell r="C1359" t="str">
            <v>- installation of service valves togther with cap,extension spindles, cast iron surface boxes according to DIN 4056, domestic water meter, stop cock, including fixing of internal pipework; supply and placing of reinforced concrete base plates ( □ 0.40m, t</v>
          </cell>
        </row>
        <row r="1360">
          <cell r="C1360" t="str">
            <v>- passing of pipe through or under walls</v>
          </cell>
        </row>
        <row r="1361">
          <cell r="C1361" t="str">
            <v>- execution of hydrostatic pressure test, flushing and disinfection in accordance with EN 805 and the Technical Specifications</v>
          </cell>
        </row>
        <row r="1362">
          <cell r="C1362" t="str">
            <v>The unit rate shall include all material, labour, equipment, tools, formworks and other incidental costs required to complete the works.</v>
          </cell>
        </row>
        <row r="1363">
          <cell r="C1363" t="str">
            <v>Payment shall be made per service connection completely installed and connected to existing house connection pipe and approved by the Engineer.</v>
          </cell>
        </row>
        <row r="1364">
          <cell r="B1364" t="str">
            <v>35.61.01</v>
          </cell>
          <cell r="C1364" t="str">
            <v>Extra over items "laying of pipes in trenches" for completion of service connections OD25 laid wihtin framework of Gauff project, water meter fixed inside the houses/buildings</v>
          </cell>
          <cell r="D1364" t="str">
            <v>pce.</v>
          </cell>
          <cell r="E1364">
            <v>0</v>
          </cell>
          <cell r="F1364">
            <v>1.45</v>
          </cell>
          <cell r="G1364">
            <v>45</v>
          </cell>
          <cell r="H1364" t="str">
            <v>n</v>
          </cell>
          <cell r="I1364">
            <v>45</v>
          </cell>
        </row>
        <row r="1365">
          <cell r="B1365" t="str">
            <v>35.61.02</v>
          </cell>
          <cell r="C1365" t="str">
            <v>Extra over items "laying of pipes in trenches" for completion of service connections OD32 laid wihtin framework of Gauff project, water meter fixed inside the houses/buildings</v>
          </cell>
          <cell r="D1365" t="str">
            <v>pce.</v>
          </cell>
          <cell r="E1365">
            <v>0</v>
          </cell>
          <cell r="F1365">
            <v>1.45</v>
          </cell>
          <cell r="G1365">
            <v>50</v>
          </cell>
          <cell r="H1365" t="str">
            <v>n</v>
          </cell>
          <cell r="I1365">
            <v>50</v>
          </cell>
        </row>
        <row r="1366">
          <cell r="B1366" t="str">
            <v>35.62</v>
          </cell>
          <cell r="C1366" t="str">
            <v>Extra over items "Laying of pipes in trenches" for installation of stand pipe</v>
          </cell>
        </row>
        <row r="1367">
          <cell r="C1367" t="str">
            <v>The works shall include the installation of  service connections to stand pipe, including installation of  tapping clamps for several pipe diameters/materials, meter shaft, domestic water meter, stop cock, pipes, fittings, connectors 1" and all accessorie</v>
          </cell>
        </row>
        <row r="1368">
          <cell r="C1368" t="str">
            <v>The unit rate shall  include any additional earthwork not included under the relevent excavation, backfill and pipe laying items.</v>
          </cell>
        </row>
        <row r="1369">
          <cell r="C1369" t="str">
            <v>The unit rate shall also include :</v>
          </cell>
        </row>
        <row r="1370">
          <cell r="C1370" t="str">
            <v>- loading, handling, transport from storage site to the execution site, unloading, etc.  of  all required materials  for service connection.</v>
          </cell>
        </row>
        <row r="1371">
          <cell r="C1371" t="str">
            <v>- drilling of supply mains, if required under pressure ,cutting of pipes, cleaning of cuts, remaking of chamfer</v>
          </cell>
        </row>
        <row r="1372">
          <cell r="C1372" t="str">
            <v>- repair of any protective coating damaged</v>
          </cell>
        </row>
        <row r="1373">
          <cell r="C1373" t="str">
            <v>- cleaning of equipment before installation</v>
          </cell>
        </row>
        <row r="1374">
          <cell r="C1374" t="str">
            <v>- execution of hydrostatic pressure test, flushing and disinfection in accordance with EN 805 and the Technical Specifications</v>
          </cell>
        </row>
        <row r="1375">
          <cell r="C1375" t="str">
            <v>The unit rate shall include all material, labour, equipment, tools, formworks and other incidental costs required to complete the works.</v>
          </cell>
        </row>
        <row r="1376">
          <cell r="C1376" t="str">
            <v>Payment shall be made per service connection completely installed and approved by the Engineer.</v>
          </cell>
        </row>
        <row r="1377">
          <cell r="B1377" t="str">
            <v>35.62.01</v>
          </cell>
          <cell r="C1377" t="str">
            <v>Extra over items "laying of pipes in trenches" for installation of stand pipe</v>
          </cell>
          <cell r="D1377" t="str">
            <v>pce.</v>
          </cell>
          <cell r="E1377">
            <v>0</v>
          </cell>
          <cell r="F1377">
            <v>1.45</v>
          </cell>
          <cell r="G1377">
            <v>60</v>
          </cell>
          <cell r="H1377" t="str">
            <v>n</v>
          </cell>
          <cell r="I1377">
            <v>60</v>
          </cell>
          <cell r="M1377">
            <v>84</v>
          </cell>
          <cell r="N1377">
            <v>229.70903522205205</v>
          </cell>
          <cell r="O1377">
            <v>34.78</v>
          </cell>
        </row>
        <row r="1378">
          <cell r="B1378" t="str">
            <v>35.72</v>
          </cell>
          <cell r="C1378" t="str">
            <v>Extra over items "Laying of pipes in trenches" for installation of hydraulic equipment in Cl2 injection / water meter chamber at SP W5-01</v>
          </cell>
        </row>
        <row r="1379">
          <cell r="C1379" t="str">
            <v>The works shall include the installation of hydraulic equipment in Cl2 injection / water meter chamber at SP: W5-01 including installation of water meter, dismantling joint, gate valve with hand wheel, flange adaptors with backing flange, EF-couplers, t-p</v>
          </cell>
        </row>
        <row r="1380">
          <cell r="C1380" t="str">
            <v>The unit rate shall include any additional earthworks not included under the relevant excavation, backfill and manhole items.</v>
          </cell>
        </row>
        <row r="1381">
          <cell r="C1381" t="str">
            <v>The unit rate shall also include all material, labour, equipment, tools and other incidental costs required to complete the works.</v>
          </cell>
        </row>
        <row r="1382">
          <cell r="C1382" t="str">
            <v>Payment shall be made per lump sum for the complete installation approved by the Engineer.</v>
          </cell>
        </row>
        <row r="1383">
          <cell r="B1383" t="str">
            <v>35.72.01</v>
          </cell>
          <cell r="C1383" t="str">
            <v>Extra over items "Laying of pipes in trenches" for installation of hydraulic equipment in Cl2 injection / water meter chamber at SP W5-01</v>
          </cell>
          <cell r="D1383" t="str">
            <v>lump sum</v>
          </cell>
          <cell r="E1383">
            <v>0</v>
          </cell>
          <cell r="F1383">
            <v>1.45</v>
          </cell>
          <cell r="G1383">
            <v>190</v>
          </cell>
          <cell r="H1383" t="str">
            <v>n</v>
          </cell>
          <cell r="I1383">
            <v>190</v>
          </cell>
        </row>
        <row r="1384">
          <cell r="B1384" t="str">
            <v>35.73</v>
          </cell>
          <cell r="C1384" t="str">
            <v>Extra over items "Laying of pipes in trenches" for installation of fittings including service valve at SP W4-01</v>
          </cell>
        </row>
        <row r="1385">
          <cell r="C1385" t="str">
            <v xml:space="preserve">The works shall include the installation of the fittings at SP: W4-01 including installation of plug fitting and service valve 1". etc. in accordance with System Point Drawing F-W4-1.02, Technical Specifications and as directed by the Engineer. </v>
          </cell>
        </row>
        <row r="1386">
          <cell r="C1386" t="str">
            <v>The unit rate shall include any additional earthworks not included under the relevant excavation, backfill and manhole items.</v>
          </cell>
        </row>
        <row r="1387">
          <cell r="C1387" t="str">
            <v>The unit rate shall also include all material, labour, equipment, tools and other incidental costs required to complete the works.</v>
          </cell>
        </row>
        <row r="1388">
          <cell r="C1388" t="str">
            <v>Payment shall be made per lump sum for the complete installation approved by the Engineer.</v>
          </cell>
        </row>
        <row r="1389">
          <cell r="B1389" t="str">
            <v>35.73.01</v>
          </cell>
          <cell r="C1389" t="str">
            <v>Extra over items "Laying of pipes in trenches" for installation of fittings including service valve at SP W4-01</v>
          </cell>
          <cell r="D1389" t="str">
            <v>lump sum</v>
          </cell>
          <cell r="E1389">
            <v>0</v>
          </cell>
          <cell r="F1389">
            <v>1.45</v>
          </cell>
          <cell r="G1389">
            <v>80</v>
          </cell>
          <cell r="H1389" t="str">
            <v>n</v>
          </cell>
          <cell r="I1389">
            <v>80</v>
          </cell>
        </row>
        <row r="1390">
          <cell r="B1390" t="str">
            <v>35.74</v>
          </cell>
          <cell r="C1390" t="str">
            <v>Extra over items "Laying of pipes in trenches" for laying of trunk and principal main below existing channel in main road between system points TW5-031 and TW5-040</v>
          </cell>
        </row>
        <row r="1391">
          <cell r="C1391" t="str">
            <v>The works shall include any additional works required for laying of mains below existing channel between system points TW5-031 and TW5-040 including:</v>
          </cell>
        </row>
        <row r="1392">
          <cell r="C1392" t="str">
            <v>- laying of mains below existing channel, channel to be kept intact and in operation also during construction works</v>
          </cell>
        </row>
        <row r="1393">
          <cell r="C1393" t="str">
            <v xml:space="preserve">- any additional earthworks extra over items "trench excavation" and "backfilling" </v>
          </cell>
        </row>
        <row r="1394">
          <cell r="C1394" t="str">
            <v>- shoring and strutting to ensure the stability of existing structures</v>
          </cell>
        </row>
        <row r="1395">
          <cell r="C1395" t="str">
            <v>- if required any protection pipes in which HDPE pipe can be laid</v>
          </cell>
        </row>
        <row r="1396">
          <cell r="C1396" t="str">
            <v>- any additional efforts for backfilling and compaction works below existing channel</v>
          </cell>
        </row>
        <row r="1397">
          <cell r="C1397" t="str">
            <v>- method for laying of mains below existing channel is up to discretion of Contractor, but subject to approval of the Engineer prior to start of works</v>
          </cell>
        </row>
        <row r="1398">
          <cell r="C1398" t="str">
            <v>No separate payment shall be made for reinstatement of existing channel, diversion of channel water and dewatering of trench in case existing channel is demolished during construction works.</v>
          </cell>
        </row>
        <row r="1399">
          <cell r="C1399" t="str">
            <v>The unit rate shall include all material, labour, equipment, tools, formworks and other incidental costs required to complete the works.</v>
          </cell>
        </row>
        <row r="1400">
          <cell r="C1400" t="str">
            <v xml:space="preserve">Payment shall be made per lump sum for laying of trunk and principal mains below existing channel in main road between system points TW5-031 and TW5-045 completed and approved by the Engineer. </v>
          </cell>
        </row>
        <row r="1401">
          <cell r="B1401" t="str">
            <v>35.74.01</v>
          </cell>
          <cell r="C1401" t="str">
            <v>Extra over items "Laying of pipes in trenches" for laying of trunk and principal main below existing channel in main road between system points TW5-031 and TW5-040</v>
          </cell>
          <cell r="D1401" t="str">
            <v>lump sum</v>
          </cell>
          <cell r="E1401">
            <v>0</v>
          </cell>
          <cell r="F1401">
            <v>1.45</v>
          </cell>
          <cell r="G1401">
            <v>800</v>
          </cell>
          <cell r="H1401" t="str">
            <v>n</v>
          </cell>
          <cell r="I1401">
            <v>800</v>
          </cell>
        </row>
        <row r="1402">
          <cell r="B1402" t="str">
            <v>35.75</v>
          </cell>
          <cell r="C1402" t="str">
            <v>Installation of outlets for overflow pipes from NTHZ and OTLZ Reservoirs (System Points ONH-025 and OOL-020)</v>
          </cell>
        </row>
        <row r="1403">
          <cell r="C1403" t="str">
            <v>The works shall include:</v>
          </cell>
        </row>
        <row r="1404">
          <cell r="C1404" t="str">
            <v>- installation of hydraulic equipment for overflow and drain outlets at System Points ONH-025/DNH-025 and OOL-020 as indicated on Drwg. Nos. F-TM-2.07, F-TM-3.14, F-TM-2.15, F-DN-3.64, according to the Technical Specifications and as directed by the Engin</v>
          </cell>
        </row>
        <row r="1405">
          <cell r="C1405" t="str">
            <v>- loading, handling, transport from storage site to the execution site, unloading, etc. of pipes, fittings, etc.</v>
          </cell>
        </row>
        <row r="1406">
          <cell r="C1406" t="str">
            <v>- cutting of pipes if required, cleaning of cuts, remaking of chamfer</v>
          </cell>
        </row>
        <row r="1407">
          <cell r="C1407" t="str">
            <v>- repair of any protective coating damaged</v>
          </cell>
        </row>
        <row r="1408">
          <cell r="C1408" t="str">
            <v>- cleaning of pipes, fittings, etc. before installation</v>
          </cell>
        </row>
        <row r="1409">
          <cell r="C1409" t="str">
            <v>- all earthworks required for installation including excavation, levelling and trimming of trench bottom, bedding, backfilling, compaction, dewatering, loading, handling, transport of all surplus or backfill material to or from a site approved by the Engi</v>
          </cell>
        </row>
        <row r="1410">
          <cell r="C1410" t="str">
            <v>- execution of hydrostatic pressure tests, flushing and disinfection in accordance with EN 805 and the Technical Specifications</v>
          </cell>
        </row>
        <row r="1411">
          <cell r="C1411" t="str">
            <v>The unit rate shall include all material, labour, equipment, tools, formworks and other incidental costs required to complete the works.</v>
          </cell>
        </row>
        <row r="1412">
          <cell r="C1412" t="str">
            <v>Payment shall be made per lump sum for the complete installation of outlets for overflow pipes approved by the Engineer.</v>
          </cell>
        </row>
        <row r="1413">
          <cell r="C1413" t="str">
            <v>Stone masonry and concrete works shall be paid for under relevant stone masonry and concrete work items.</v>
          </cell>
        </row>
        <row r="1414">
          <cell r="B1414" t="str">
            <v>35.75.01</v>
          </cell>
          <cell r="C1414" t="str">
            <v>Installation of outlet for overflow and drain pipes from NTHZ Reservoir (System Points ONH-025/DNH-025)</v>
          </cell>
          <cell r="D1414" t="str">
            <v>lump sum</v>
          </cell>
          <cell r="E1414">
            <v>0</v>
          </cell>
          <cell r="F1414">
            <v>1.45</v>
          </cell>
          <cell r="G1414">
            <v>150</v>
          </cell>
          <cell r="H1414" t="str">
            <v>n</v>
          </cell>
          <cell r="I1414">
            <v>150</v>
          </cell>
        </row>
        <row r="1415">
          <cell r="B1415" t="str">
            <v>35.75.02</v>
          </cell>
          <cell r="C1415" t="str">
            <v>Installation of outlet for overflow pipe from OTLZ Reservoir (System Points OOL-020)</v>
          </cell>
          <cell r="D1415" t="str">
            <v>lump sum</v>
          </cell>
          <cell r="E1415">
            <v>0</v>
          </cell>
          <cell r="F1415">
            <v>1.45</v>
          </cell>
          <cell r="G1415">
            <v>100</v>
          </cell>
          <cell r="H1415" t="str">
            <v>n</v>
          </cell>
          <cell r="I1415">
            <v>100</v>
          </cell>
        </row>
        <row r="1416">
          <cell r="B1416" t="str">
            <v>35.76</v>
          </cell>
          <cell r="C1416" t="str">
            <v>Installation of wash out at System Point OL-208</v>
          </cell>
        </row>
        <row r="1417">
          <cell r="C1417" t="str">
            <v>The works shall include:</v>
          </cell>
        </row>
        <row r="1418">
          <cell r="C1418" t="str">
            <v>- installation of hydraulic equipment for wash out structures at System Point OL-208 as indicated on Drwg. Nos. F-DN-2.11 and F-DN-3.43, according to the Technical Specifications and as directed by the Engineer, including all pipes, fittings, pipeline app</v>
          </cell>
        </row>
        <row r="1419">
          <cell r="C1419" t="str">
            <v>- loading, handling, transport from storage site to the execution site, unloading, etc. of pipes, fittings, etc.</v>
          </cell>
        </row>
        <row r="1420">
          <cell r="C1420" t="str">
            <v>- cutting of pipes if required, cleaning of cuts, remaking of chamfer</v>
          </cell>
        </row>
        <row r="1421">
          <cell r="C1421" t="str">
            <v>- cleaning of pipes, fittings, etc. before installation</v>
          </cell>
        </row>
        <row r="1422">
          <cell r="C1422" t="str">
            <v>- repair of any protective coating damaged</v>
          </cell>
        </row>
        <row r="1423">
          <cell r="C1423" t="str">
            <v>- all earthworks required for installation between main and river wall, including excavation, levelling and trimming of trench bottom, bedding, backfilling, compaction, dewatering, loading, handling, transport of all surplus or backfill material to or fro</v>
          </cell>
        </row>
        <row r="1424">
          <cell r="C1424" t="str">
            <v>- laying of warning tape</v>
          </cell>
        </row>
        <row r="1425">
          <cell r="C1425" t="str">
            <v>- wrapping of flange connections with denso tape or similar approved material</v>
          </cell>
        </row>
        <row r="1426">
          <cell r="C1426" t="str">
            <v>- execution of block out in existing wall</v>
          </cell>
        </row>
        <row r="1427">
          <cell r="C1427" t="str">
            <v>- execution of hydrostatic pressure tests, flushing and disinfection in accordance with EN 805 and the Technical Specifications</v>
          </cell>
        </row>
        <row r="1428">
          <cell r="C1428" t="str">
            <v>The unit rate shall include all material, labour, equipment, tools, formworks and other incidental costs required to complete the works.</v>
          </cell>
        </row>
        <row r="1429">
          <cell r="C1429" t="str">
            <v xml:space="preserve">Payment shall be made as a lump sum for the wash out completely installed and approved by the Engineer. </v>
          </cell>
        </row>
        <row r="1430">
          <cell r="B1430" t="str">
            <v>35.76.01</v>
          </cell>
          <cell r="C1430" t="str">
            <v>Installation of wash out at System Point OL-208</v>
          </cell>
          <cell r="D1430" t="str">
            <v>lump sum</v>
          </cell>
          <cell r="E1430">
            <v>0</v>
          </cell>
          <cell r="F1430">
            <v>1.45</v>
          </cell>
          <cell r="G1430">
            <v>150</v>
          </cell>
          <cell r="H1430" t="str">
            <v>n</v>
          </cell>
          <cell r="I1430">
            <v>150</v>
          </cell>
        </row>
        <row r="1431">
          <cell r="B1431" t="str">
            <v>35.77</v>
          </cell>
          <cell r="C1431" t="str">
            <v>Extra over items "Laying of pipes in trenches" for installation of hydraulic equipment at SP OH 096 / OOH 002 (water meter chambers at WHO Res)</v>
          </cell>
        </row>
        <row r="1432">
          <cell r="C1432" t="str">
            <v>The works shall include the installation of all hydraulic equipment at SP: OH 096 / OOH 002, including connection to existing outlet and overflow PVC mains, relocation of existing drain pipe if required, installation of water meters, dismantling joints, g</v>
          </cell>
        </row>
        <row r="1433">
          <cell r="C1433" t="str">
            <v>The unit rate shall include any additional earthworks not included under the relevant excavation, backfill and manhole items.</v>
          </cell>
        </row>
        <row r="1434">
          <cell r="C1434" t="str">
            <v>The unit rate shall also include all material, labour, equipment, tools and other incidental costs required to complete the works.</v>
          </cell>
        </row>
        <row r="1435">
          <cell r="C1435" t="str">
            <v>Payment shall be made per lump sum for the complete installation approved by the Engineer.</v>
          </cell>
        </row>
        <row r="1436">
          <cell r="B1436" t="str">
            <v>35.77.01</v>
          </cell>
          <cell r="C1436" t="str">
            <v>Extra over items "Laying of pipes in trenches" for installation of hydraulic equipment at SP OH 096 / OOH 002 (water meter chambers at WHO Res)</v>
          </cell>
          <cell r="D1436" t="str">
            <v>lump sum</v>
          </cell>
          <cell r="E1436">
            <v>0</v>
          </cell>
          <cell r="F1436">
            <v>1.45</v>
          </cell>
          <cell r="G1436">
            <v>620</v>
          </cell>
          <cell r="H1436" t="str">
            <v>n</v>
          </cell>
          <cell r="I1436">
            <v>620</v>
          </cell>
        </row>
        <row r="1437">
          <cell r="B1437" t="str">
            <v>35.78</v>
          </cell>
          <cell r="C1437" t="str">
            <v>Extra over items "Laying of pipes in trenches" for installation of hydraulic equipment at SP OOH 018 (break pressure chamber)</v>
          </cell>
        </row>
        <row r="1438">
          <cell r="C1438" t="str">
            <v>The works shall include the installation of all hydraulic equipment at SP: OOH 018, including installation of double flanged steel pipes, single flanged steel pipe with 90° bend, strainer, gate valve with extension spindle and cast iron surface box, EF-co</v>
          </cell>
        </row>
        <row r="1439">
          <cell r="C1439" t="str">
            <v>The unit rate shall include any additional earthworks not included under the relevant excavation, backfill and manhole items.</v>
          </cell>
        </row>
        <row r="1440">
          <cell r="C1440" t="str">
            <v>The unit rate shall also include all material, labour, equipment, tools and other incidental costs required to complete the works.</v>
          </cell>
        </row>
        <row r="1441">
          <cell r="C1441" t="str">
            <v>Payment shall be made per lump sum for the complete installation approved by the Engineer.</v>
          </cell>
        </row>
        <row r="1442">
          <cell r="B1442" t="str">
            <v>35.78.01</v>
          </cell>
          <cell r="C1442" t="str">
            <v>Extra over items "Laying of pipes in trenches" for installation of hydraulic equipment at SP OOH 018 (break pressure chamber)</v>
          </cell>
          <cell r="D1442" t="str">
            <v>lump sum</v>
          </cell>
          <cell r="E1442">
            <v>0</v>
          </cell>
          <cell r="F1442">
            <v>1.45</v>
          </cell>
          <cell r="G1442">
            <v>700</v>
          </cell>
          <cell r="H1442" t="str">
            <v>n</v>
          </cell>
          <cell r="I1442">
            <v>700</v>
          </cell>
        </row>
        <row r="1443">
          <cell r="B1443" t="str">
            <v>35.80</v>
          </cell>
          <cell r="C1443" t="str">
            <v>Temporary installation of pipes and fittings during construction period, including supply and removal of fittings</v>
          </cell>
        </row>
        <row r="1444">
          <cell r="C1444" t="str">
            <v>The works shall include:</v>
          </cell>
        </row>
        <row r="1445">
          <cell r="C1445" t="str">
            <v>- investigation of exact locations of existing mains to which or between which a temporary connection shall be installed</v>
          </cell>
        </row>
        <row r="1446">
          <cell r="C1446"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447">
          <cell r="C1447" t="str">
            <v>- review and adjustment of design of temporary installations as indicated in the relevant Layout and System Point Drawings to existing conditions, proposal for design shall be subject to approval by the Engineer</v>
          </cell>
        </row>
        <row r="1448">
          <cell r="C1448" t="str">
            <v>- supply of all pipes, fittings, pipe appurtenances, etc. required for temporariy connections</v>
          </cell>
        </row>
        <row r="1449">
          <cell r="C1449" t="str">
            <v>- temporary cut off of water distribution</v>
          </cell>
        </row>
        <row r="1450">
          <cell r="C1450" t="str">
            <v xml:space="preserve">- cutting of existing mains at connection points, removal of pipes, cleaning of cuts, remaking chamfer, repair of coating, etc. </v>
          </cell>
        </row>
        <row r="1451">
          <cell r="C1451" t="str">
            <v>- draining of mains and dewatering of trench</v>
          </cell>
        </row>
        <row r="1452">
          <cell r="C1452" t="str">
            <v>- loading, handling, transport from storage site to the execution site, unloading, etc. of pipes, fittings, warning tape, etc.</v>
          </cell>
        </row>
        <row r="1453">
          <cell r="C1453" t="str">
            <v>- cleaning of pipes, fittings, etc. before installation</v>
          </cell>
        </row>
        <row r="1454">
          <cell r="C1454" t="str">
            <v>- repair of any protective coating damaged</v>
          </cell>
        </row>
        <row r="1455">
          <cell r="C1455" t="str">
            <v>- complete installation of pipes, fittings, couplings, valves etc. as indicated in the Drawings, in accordance with the Technical Specifications and as directed by the Engineer</v>
          </cell>
        </row>
        <row r="1456">
          <cell r="C1456" t="str">
            <v>- supply and placement of thrust blocks, including determination of required dimensions, concrete class and steel reinforcement</v>
          </cell>
        </row>
        <row r="1457">
          <cell r="C1457" t="str">
            <v>- execution of flushing and disinfection in accordance with EN 805 and the Technical Specifications</v>
          </cell>
        </row>
        <row r="1458">
          <cell r="C1458" t="str">
            <v>- removal of temporary installation, i.e. of all pipes, fittings, valves, couplings, etc. and reconnection of mains as indicated in the System Point Drawings and as directed by the Engineer.</v>
          </cell>
        </row>
        <row r="1459">
          <cell r="C1459" t="str">
            <v>- loading, handling, transport of removed pipes, fittings, valves, couplings to Employer's store or to a deposit within a radius of 20km from the execution site as directed by the Engineer, unloading, etc.</v>
          </cell>
        </row>
        <row r="1460">
          <cell r="C1460" t="str">
            <v>The unit rate shall include all material, labour, equipment, tools, formworks and other incidental costs required to complete the works.</v>
          </cell>
        </row>
        <row r="1461">
          <cell r="C1461" t="str">
            <v>Payment shall be made per lump sum for each temporary installation installed and removed and approved by the Engineer. All roadworks required shall be paid for under separate items.</v>
          </cell>
        </row>
        <row r="1462">
          <cell r="B1462" t="str">
            <v>35.80.01</v>
          </cell>
          <cell r="C1462" t="str">
            <v>Temporary installation including supply and removal of pipes and fittings for System Point TC-005</v>
          </cell>
          <cell r="D1462" t="str">
            <v>lump sum</v>
          </cell>
          <cell r="E1462">
            <v>0</v>
          </cell>
          <cell r="F1462">
            <v>1.45</v>
          </cell>
          <cell r="G1462">
            <v>1000</v>
          </cell>
          <cell r="H1462" t="str">
            <v>n</v>
          </cell>
          <cell r="I1462">
            <v>1000</v>
          </cell>
        </row>
        <row r="1463">
          <cell r="B1463" t="str">
            <v>35.80.02</v>
          </cell>
          <cell r="C1463" t="str">
            <v>Temporary installation including supply and removal of pipes and fittings for System Point TC-007</v>
          </cell>
          <cell r="D1463" t="str">
            <v>lump sum</v>
          </cell>
          <cell r="E1463">
            <v>0</v>
          </cell>
          <cell r="F1463">
            <v>1.45</v>
          </cell>
          <cell r="G1463">
            <v>1000</v>
          </cell>
          <cell r="H1463" t="str">
            <v>n</v>
          </cell>
          <cell r="I1463">
            <v>1000</v>
          </cell>
        </row>
        <row r="1464">
          <cell r="B1464" t="str">
            <v>35.80.03</v>
          </cell>
          <cell r="C1464" t="str">
            <v>Temporary installation including supply and removal of pipes and fittings for System Point TC-010</v>
          </cell>
          <cell r="D1464" t="str">
            <v>lump sum</v>
          </cell>
          <cell r="E1464">
            <v>0</v>
          </cell>
          <cell r="F1464">
            <v>1.45</v>
          </cell>
          <cell r="G1464">
            <v>1000</v>
          </cell>
          <cell r="H1464" t="str">
            <v>n</v>
          </cell>
          <cell r="I1464">
            <v>1000</v>
          </cell>
        </row>
        <row r="1465">
          <cell r="B1465" t="str">
            <v>35.80.04</v>
          </cell>
          <cell r="C1465" t="str">
            <v>Temporary installation including supply and removal of pipes and fittings for System Point TC-015</v>
          </cell>
          <cell r="D1465" t="str">
            <v>lump sum</v>
          </cell>
          <cell r="E1465">
            <v>0</v>
          </cell>
          <cell r="F1465">
            <v>1.45</v>
          </cell>
          <cell r="G1465">
            <v>1000</v>
          </cell>
          <cell r="H1465" t="str">
            <v>n</v>
          </cell>
          <cell r="I1465">
            <v>1000</v>
          </cell>
        </row>
        <row r="1466">
          <cell r="B1466" t="str">
            <v>35.80.05</v>
          </cell>
          <cell r="C1466" t="str">
            <v>Temporary installation including supply and removal of pipes and fittings for System Point TC-020</v>
          </cell>
          <cell r="D1466" t="str">
            <v>lump sum</v>
          </cell>
          <cell r="E1466">
            <v>0</v>
          </cell>
          <cell r="F1466">
            <v>1.45</v>
          </cell>
          <cell r="G1466">
            <v>1000</v>
          </cell>
          <cell r="H1466" t="str">
            <v>n</v>
          </cell>
          <cell r="I1466">
            <v>1000</v>
          </cell>
        </row>
        <row r="1467">
          <cell r="B1467" t="str">
            <v>35.80.06</v>
          </cell>
          <cell r="C1467" t="str">
            <v>Temporary installation including supply and removal of pipes and fittings for System Point TC-025</v>
          </cell>
          <cell r="D1467" t="str">
            <v>lump sum</v>
          </cell>
          <cell r="E1467">
            <v>0</v>
          </cell>
          <cell r="F1467">
            <v>1.45</v>
          </cell>
          <cell r="G1467">
            <v>1000</v>
          </cell>
          <cell r="H1467" t="str">
            <v>n</v>
          </cell>
          <cell r="I1467">
            <v>1000</v>
          </cell>
        </row>
        <row r="1468">
          <cell r="B1468" t="str">
            <v>35.80.07</v>
          </cell>
          <cell r="C1468" t="str">
            <v>Temporary installation including supply and removal of pipes and fittings for System Point TC-030</v>
          </cell>
          <cell r="D1468" t="str">
            <v>lump sum</v>
          </cell>
          <cell r="E1468">
            <v>0</v>
          </cell>
          <cell r="F1468">
            <v>1.45</v>
          </cell>
          <cell r="G1468">
            <v>1000</v>
          </cell>
          <cell r="H1468" t="str">
            <v>n</v>
          </cell>
          <cell r="I1468">
            <v>1000</v>
          </cell>
        </row>
        <row r="1469">
          <cell r="B1469" t="str">
            <v>35.80.08</v>
          </cell>
          <cell r="C1469" t="str">
            <v>Temporary installation including supply and removal of pipes and fittings for System Point TC-035</v>
          </cell>
          <cell r="D1469" t="str">
            <v>lump sum</v>
          </cell>
          <cell r="E1469">
            <v>0</v>
          </cell>
          <cell r="F1469">
            <v>1.45</v>
          </cell>
          <cell r="G1469">
            <v>1000</v>
          </cell>
          <cell r="H1469" t="str">
            <v>n</v>
          </cell>
          <cell r="I1469">
            <v>1000</v>
          </cell>
        </row>
        <row r="1470">
          <cell r="B1470" t="str">
            <v>35.80.09</v>
          </cell>
          <cell r="C1470" t="str">
            <v>Temporary installation including supply and removal of pipes and fittings for System Point TC-040</v>
          </cell>
          <cell r="D1470" t="str">
            <v>lump sum</v>
          </cell>
          <cell r="E1470">
            <v>0</v>
          </cell>
          <cell r="F1470">
            <v>1.45</v>
          </cell>
          <cell r="G1470">
            <v>1000</v>
          </cell>
          <cell r="H1470" t="str">
            <v>n</v>
          </cell>
          <cell r="I1470">
            <v>1000</v>
          </cell>
        </row>
        <row r="1471">
          <cell r="B1471">
            <v>36</v>
          </cell>
          <cell r="C1471" t="str">
            <v>SUPPLY OF SEPCIAL PIPES, FITTINGS, PIPE APPURENANCES FOR AERIAL SECTIONS OF MAINS</v>
          </cell>
        </row>
        <row r="1472">
          <cell r="B1472">
            <v>36.01</v>
          </cell>
          <cell r="C1472" t="str">
            <v>Supply of preinsulated ductile iron pipes with spigot and socket type push-in or restrained joint, class K9</v>
          </cell>
        </row>
        <row r="1473">
          <cell r="C1473" t="str">
            <v>The unit rate shall include the supply of preinsulated ductile iron pipes with spigot and socket type push-in or restrained joint according to EN 545, class K9, including transport, unloading, handling, storage at storage sites in accordance with the manu</v>
          </cell>
        </row>
        <row r="1474">
          <cell r="C1474" t="str">
            <v>Internal lining of DI pipe shall be of cement mortar, external coating of DI pipe shall be of bituminous paint on zinc rich coating according to the Technical Specifications.</v>
          </cell>
        </row>
        <row r="1475">
          <cell r="C1475" t="str">
            <v>Thermal insulation shall be of PUR Foam free of FCKW and of not less than 80 kg/m3.</v>
          </cell>
        </row>
        <row r="1476">
          <cell r="C1476" t="str">
            <v>Outside casing shall be a filament wound pipe of galvanised steel plate not less than 0.8mm, zinc not less than 70g Zn/m2.</v>
          </cell>
        </row>
        <row r="1477">
          <cell r="C1477" t="str">
            <v>The unit rate shall include all material, labour, equipment, tools and other incidental costs required to complete the works.</v>
          </cell>
        </row>
        <row r="1478">
          <cell r="C1478" t="str">
            <v>Payment shall be made per linear meter based on the useful length of pipe, i.e. excluding sockets.</v>
          </cell>
        </row>
        <row r="1479">
          <cell r="B1479" t="str">
            <v>36.01.07</v>
          </cell>
          <cell r="C1479" t="str">
            <v>Supply of preinsulated DI socket pipes, DN 150</v>
          </cell>
          <cell r="D1479" t="str">
            <v>lin. m.</v>
          </cell>
          <cell r="E1479">
            <v>0</v>
          </cell>
          <cell r="F1479">
            <v>1.7</v>
          </cell>
          <cell r="G1479">
            <v>78</v>
          </cell>
          <cell r="H1479" t="str">
            <v>j</v>
          </cell>
          <cell r="I1479">
            <v>60</v>
          </cell>
          <cell r="K1479">
            <v>120</v>
          </cell>
          <cell r="L1479" t="str">
            <v>geschätzt 2xohne Isolierung Raab Karcher</v>
          </cell>
        </row>
        <row r="1480">
          <cell r="B1480" t="str">
            <v>36.01.08</v>
          </cell>
          <cell r="C1480" t="str">
            <v>Supply of preinsulated DI socket pipes, DN 200</v>
          </cell>
          <cell r="D1480" t="str">
            <v>lin. m.</v>
          </cell>
          <cell r="E1480">
            <v>0</v>
          </cell>
          <cell r="F1480">
            <v>1.7</v>
          </cell>
          <cell r="G1480">
            <v>101.4</v>
          </cell>
          <cell r="H1480" t="str">
            <v>j</v>
          </cell>
          <cell r="I1480">
            <v>78</v>
          </cell>
          <cell r="K1480">
            <v>156</v>
          </cell>
          <cell r="L1480" t="str">
            <v>geschätzt 2xohne Isolierung Raab Karcher</v>
          </cell>
        </row>
        <row r="1481">
          <cell r="B1481" t="str">
            <v>36.01.08R</v>
          </cell>
          <cell r="C1481" t="str">
            <v>Supply of preinsulated DI socket pipes with restrained joints, DN 200</v>
          </cell>
          <cell r="D1481" t="str">
            <v>lin. m.</v>
          </cell>
          <cell r="E1481">
            <v>0</v>
          </cell>
          <cell r="F1481">
            <v>1.7</v>
          </cell>
          <cell r="G1481">
            <v>117</v>
          </cell>
          <cell r="H1481" t="str">
            <v>j</v>
          </cell>
          <cell r="I1481">
            <v>90</v>
          </cell>
          <cell r="K1481">
            <v>180</v>
          </cell>
          <cell r="L1481" t="str">
            <v>Estimate</v>
          </cell>
        </row>
        <row r="1482">
          <cell r="B1482" t="str">
            <v>36.02</v>
          </cell>
          <cell r="C1482" t="str">
            <v xml:space="preserve">Supply of preinsulated double flanged steel pipes </v>
          </cell>
        </row>
        <row r="1483">
          <cell r="C1483" t="str">
            <v>The unit rate shall include the supply of preinsulated double flanged steel pipes including transport, unloading, handling, storage at storage sites in accordance with the manufacturers instructions and good workmanship, supply of rubber gaskets including</v>
          </cell>
        </row>
        <row r="1484">
          <cell r="C1484" t="str">
            <v>Materials, coatings, etc. of steel pipe shall be according to the Technical Specifications.</v>
          </cell>
        </row>
        <row r="1485">
          <cell r="C1485" t="str">
            <v>Thermal insulation shall be of PUR Foam free of FCKW and of not less than 80 kg/m3.</v>
          </cell>
        </row>
        <row r="1486">
          <cell r="C1486" t="str">
            <v>Outside casing shall be a steel pipe corrosion-protected as follows:</v>
          </cell>
        </row>
        <row r="1487">
          <cell r="C1487" t="str">
            <v>- Sand blasting to SA 2 ½ acc. to EN  ISO 12944 part 4 and free of dirt, oil, grease</v>
          </cell>
        </row>
        <row r="1488">
          <cell r="C1488" t="str">
            <v>- 1 shop coat of 1-component high-pigmented rich zinc polyurethane primer, of low solvent content, 80micron as primer, (Friazinc PUR or equivalent)</v>
          </cell>
        </row>
        <row r="1489">
          <cell r="C1489" t="str">
            <v>- 1 field coat of 1-component high-pigmented mica-filled polyurethane paint, of low solvent content, 80micron, (Icosit PUR or equivalent)</v>
          </cell>
        </row>
        <row r="1490">
          <cell r="C1490" t="str">
            <v>- 1 finish coat of 2-component epoxy resin, low solvent content, 80 micron (Icosit EG 4 of micaceous iron colour or equivalent)</v>
          </cell>
        </row>
        <row r="1491">
          <cell r="C1491" t="str">
            <v>The unit rate shall include all material, labour, equipment, tools and other incidental costs required to complete the works.</v>
          </cell>
        </row>
        <row r="1492">
          <cell r="C1492" t="str">
            <v>Payment shall be made per linear meter based on the length of pipe incl. flanges.</v>
          </cell>
        </row>
        <row r="1493">
          <cell r="B1493" t="str">
            <v>36.02.03</v>
          </cell>
          <cell r="C1493" t="str">
            <v>Supply of preinsulated double flanged steel pipes DN50 PN10, casing pipe 168.3 x 6.3</v>
          </cell>
          <cell r="D1493" t="str">
            <v>lin.m</v>
          </cell>
          <cell r="E1493">
            <v>0</v>
          </cell>
          <cell r="F1493">
            <v>1.7</v>
          </cell>
          <cell r="G1493">
            <v>117.26343100079804</v>
          </cell>
          <cell r="H1493" t="str">
            <v>j</v>
          </cell>
          <cell r="I1493">
            <v>90.202639231383102</v>
          </cell>
          <cell r="L1493" t="str">
            <v>berechnet</v>
          </cell>
        </row>
        <row r="1494">
          <cell r="B1494" t="str">
            <v>36.02.04</v>
          </cell>
          <cell r="C1494" t="str">
            <v>Supply of preinsulated double flanged steel pipes DN80 PN10 casing pipe  219 x 6.3</v>
          </cell>
          <cell r="D1494" t="str">
            <v>lin.m</v>
          </cell>
          <cell r="E1494">
            <v>0</v>
          </cell>
          <cell r="F1494">
            <v>1.7</v>
          </cell>
          <cell r="G1494">
            <v>192.18080990589709</v>
          </cell>
          <cell r="H1494" t="str">
            <v>j</v>
          </cell>
          <cell r="I1494">
            <v>147.83139223530546</v>
          </cell>
          <cell r="L1494" t="str">
            <v>berechnet</v>
          </cell>
        </row>
        <row r="1495">
          <cell r="B1495" t="str">
            <v>36.02.05</v>
          </cell>
          <cell r="C1495" t="str">
            <v>Supply of preinsulated double flanged steel pipes DN100 PN10 casing pipe  219 x 6.3</v>
          </cell>
          <cell r="D1495" t="str">
            <v>lin.m</v>
          </cell>
          <cell r="E1495">
            <v>0</v>
          </cell>
          <cell r="F1495">
            <v>1.7</v>
          </cell>
          <cell r="G1495">
            <v>197.72831485310687</v>
          </cell>
          <cell r="H1495" t="str">
            <v>j</v>
          </cell>
          <cell r="I1495">
            <v>152.09870373315911</v>
          </cell>
          <cell r="L1495" t="str">
            <v>berechnet</v>
          </cell>
        </row>
        <row r="1496">
          <cell r="B1496" t="str">
            <v>36.02.07</v>
          </cell>
          <cell r="C1496" t="str">
            <v>Supply of preinsulated double flanged steel pipes DN150 PN10 casing pipe 273 x 7.1</v>
          </cell>
          <cell r="D1496" t="str">
            <v>lin.m</v>
          </cell>
          <cell r="E1496">
            <v>0</v>
          </cell>
          <cell r="F1496">
            <v>1.7</v>
          </cell>
          <cell r="G1496">
            <v>335.99857912979013</v>
          </cell>
          <cell r="H1496" t="str">
            <v>j</v>
          </cell>
          <cell r="I1496">
            <v>258.46044548445394</v>
          </cell>
          <cell r="L1496" t="str">
            <v>berechnet</v>
          </cell>
        </row>
        <row r="1497">
          <cell r="B1497" t="str">
            <v>36.05</v>
          </cell>
          <cell r="C1497" t="str">
            <v>Supply of pipe supports for pipes installed above ground</v>
          </cell>
        </row>
        <row r="1498">
          <cell r="C1498" t="str">
            <v>The unit rate shall include the supply of complete standard or tailored prefabricated pipe supports of carbon steel hot dip galvanized, from reputated manufacturer's, designed as fixed bearing to transmit forces in x, y and z, or as slide bearing to trans</v>
          </cell>
        </row>
        <row r="1499">
          <cell r="C1499" t="str">
            <v>- vertical or horizontal base plate, pipe saddle, slide planes,</v>
          </cell>
        </row>
        <row r="1500">
          <cell r="C1500" t="str">
            <v xml:space="preserve"> - PUR stripes</v>
          </cell>
        </row>
        <row r="1501">
          <cell r="C1501" t="str">
            <v>- collar or stainless steel tie belt and tightener</v>
          </cell>
        </row>
        <row r="1502">
          <cell r="C1502" t="str">
            <v>- heavy duty bolts and dowels or heavy duty clamps as required</v>
          </cell>
        </row>
        <row r="1503">
          <cell r="C1503" t="str">
            <v>- U-beam 100 for crossing of existing irragation trough bridge</v>
          </cell>
        </row>
        <row r="1504">
          <cell r="C1504" t="str">
            <v>- stainless steel bolts, nuts, washers</v>
          </cell>
        </row>
        <row r="1505">
          <cell r="C1505" t="str">
            <v>The unit rate shall inlcude transport, unloading, handling, storage at storage sites in accordance with the manufacturers instructions.</v>
          </cell>
        </row>
        <row r="1506">
          <cell r="C1506" t="str">
            <v xml:space="preserve">Payment shall be made per piece for the pay items below and approved by the Engineer. </v>
          </cell>
        </row>
        <row r="1507">
          <cell r="B1507" t="str">
            <v>36.05.01</v>
          </cell>
          <cell r="C1507" t="str">
            <v>Supply of pipe supports type A or B for steel fittings to be fixed on concrete piers for system points TW4-090 and TW4-095 (refer to Drwg. F-TM-3.12) at Rabani bidge</v>
          </cell>
          <cell r="D1507" t="str">
            <v>pce.</v>
          </cell>
          <cell r="E1507">
            <v>0</v>
          </cell>
          <cell r="F1507">
            <v>1.7</v>
          </cell>
          <cell r="G1507">
            <v>351</v>
          </cell>
          <cell r="H1507" t="str">
            <v>j</v>
          </cell>
          <cell r="I1507">
            <v>270</v>
          </cell>
          <cell r="L1507" t="str">
            <v>geschätzt aus Halfen Katalog</v>
          </cell>
        </row>
        <row r="1508">
          <cell r="B1508" t="str">
            <v>36.05.02</v>
          </cell>
          <cell r="C1508" t="str">
            <v>Supply of pipe supports type D for system points TW4-090 and TW4-095 (refer to Drwg. F-TM-3.12) at Rabani bridge</v>
          </cell>
          <cell r="D1508" t="str">
            <v>pce.</v>
          </cell>
          <cell r="E1508">
            <v>0</v>
          </cell>
          <cell r="F1508">
            <v>1.7</v>
          </cell>
          <cell r="G1508">
            <v>351</v>
          </cell>
          <cell r="H1508" t="str">
            <v>j</v>
          </cell>
          <cell r="I1508">
            <v>270</v>
          </cell>
          <cell r="L1508" t="str">
            <v>geschätzt aus Halfen Katalog</v>
          </cell>
        </row>
        <row r="1509">
          <cell r="B1509" t="str">
            <v>36.05.03</v>
          </cell>
          <cell r="C1509" t="str">
            <v>Supply of  pipe supports type C for fixing of pipe to Rabani Bridge (see Drwg. No F-TM-3.12)</v>
          </cell>
          <cell r="D1509" t="str">
            <v>pce.</v>
          </cell>
          <cell r="E1509">
            <v>0</v>
          </cell>
          <cell r="F1509">
            <v>1.7</v>
          </cell>
          <cell r="G1509">
            <v>351</v>
          </cell>
          <cell r="H1509" t="str">
            <v>j</v>
          </cell>
          <cell r="I1509">
            <v>270</v>
          </cell>
          <cell r="L1509" t="str">
            <v>geschätzt aus Halfen Katalog</v>
          </cell>
        </row>
        <row r="1510">
          <cell r="B1510" t="str">
            <v>36.05.04</v>
          </cell>
          <cell r="C1510" t="str">
            <v>Supply of  pipe supports type F for installation of new pipe to existing irrigation pipe (see Drwg. No F-DN-2.06) at irrigation pipe bridge</v>
          </cell>
          <cell r="D1510" t="str">
            <v>pce.</v>
          </cell>
          <cell r="E1510">
            <v>0</v>
          </cell>
          <cell r="F1510">
            <v>1.7</v>
          </cell>
          <cell r="G1510">
            <v>351</v>
          </cell>
          <cell r="H1510" t="str">
            <v>j</v>
          </cell>
          <cell r="I1510">
            <v>270</v>
          </cell>
          <cell r="L1510" t="str">
            <v>geschätzt aus Halfen Katalog</v>
          </cell>
        </row>
        <row r="1511">
          <cell r="B1511" t="str">
            <v>36.05.05</v>
          </cell>
          <cell r="C1511" t="str">
            <v>Supply of pipe supports type E for fixing of pipe to Jawekson Bridge (see Drwg. No. F-DN-3.44)</v>
          </cell>
          <cell r="D1511" t="str">
            <v>pce.</v>
          </cell>
          <cell r="E1511">
            <v>0</v>
          </cell>
          <cell r="F1511">
            <v>1.7</v>
          </cell>
          <cell r="G1511">
            <v>351</v>
          </cell>
          <cell r="H1511" t="str">
            <v>j</v>
          </cell>
          <cell r="I1511">
            <v>270</v>
          </cell>
          <cell r="L1511" t="str">
            <v>geschätzt aus Halfen Katalog</v>
          </cell>
        </row>
        <row r="1512">
          <cell r="B1512" t="str">
            <v>36.05.06</v>
          </cell>
          <cell r="C1512" t="str">
            <v>Supply of pipe supports type B and G for steel pipe to be fixed on concrete piers for system point OH-367 (see Drwg. No F-DN-3.66) upstream of irrigation trough bridge</v>
          </cell>
          <cell r="D1512" t="str">
            <v>pce.</v>
          </cell>
          <cell r="E1512">
            <v>0</v>
          </cell>
          <cell r="F1512">
            <v>1.7</v>
          </cell>
          <cell r="G1512">
            <v>351</v>
          </cell>
          <cell r="H1512" t="str">
            <v>j</v>
          </cell>
          <cell r="I1512">
            <v>270</v>
          </cell>
          <cell r="L1512" t="str">
            <v>geschätzt aus Halfen Katalog</v>
          </cell>
        </row>
        <row r="1513">
          <cell r="B1513" t="str">
            <v>36.05.07</v>
          </cell>
          <cell r="C1513" t="str">
            <v xml:space="preserve">Supply of pipe supports type  H incl. U-profiles 100 mm for fixing of pipe to existing irrigation trough bridge (see Drwg. No F-DN-3.67) </v>
          </cell>
          <cell r="D1513" t="str">
            <v>pce.</v>
          </cell>
          <cell r="E1513">
            <v>0</v>
          </cell>
          <cell r="F1513">
            <v>1.7</v>
          </cell>
          <cell r="G1513">
            <v>351</v>
          </cell>
          <cell r="H1513" t="str">
            <v>j</v>
          </cell>
          <cell r="I1513">
            <v>270</v>
          </cell>
          <cell r="L1513" t="str">
            <v>geschätzt aus Halfen Katalog</v>
          </cell>
        </row>
        <row r="1514">
          <cell r="B1514" t="str">
            <v>36.10</v>
          </cell>
          <cell r="C1514" t="str">
            <v>Supply of preinsulated double socket 30° bends, DI</v>
          </cell>
        </row>
        <row r="1515">
          <cell r="C1515" t="str">
            <v>The unit rate shall include the supply of preinsulated double socket 30° bends of ductile iron according to  EN 545, including transport, unloading, handling, storage at storage sites in accordance with  2% reserve, lubricating paste, all accessories nece</v>
          </cell>
        </row>
        <row r="1516">
          <cell r="C1516" t="str">
            <v>Socket joints shall be push-in joints. Internal and external lining shall be epoxy according to the Technical Specifications.</v>
          </cell>
        </row>
        <row r="1517">
          <cell r="C1517" t="str">
            <v>Thermal insulation shall be of PUR Foam free of FCKW and of not less than 80 kg/m3.</v>
          </cell>
        </row>
        <row r="1518">
          <cell r="C1518" t="str">
            <v>Outside casing shall be a filament wound pipe of galvanised steel plate not less than 0.8mm, zinc not less than 70g Zn/m2.</v>
          </cell>
        </row>
        <row r="1519">
          <cell r="C1519" t="str">
            <v>The unit rate shall include all material, labour, equipment, tools and other incidental costs required to complete the works.</v>
          </cell>
        </row>
        <row r="1520">
          <cell r="C1520" t="str">
            <v>Payment shall be made per piece.</v>
          </cell>
        </row>
        <row r="1521">
          <cell r="B1521" t="str">
            <v>36.10.07</v>
          </cell>
          <cell r="C1521" t="str">
            <v xml:space="preserve">Supply of preinsulated double socket 30° bend, DI, DN 150 </v>
          </cell>
          <cell r="D1521" t="str">
            <v>pce.</v>
          </cell>
          <cell r="E1521">
            <v>0</v>
          </cell>
          <cell r="F1521">
            <v>1.7</v>
          </cell>
          <cell r="G1521">
            <v>179.4</v>
          </cell>
          <cell r="H1521" t="str">
            <v>j</v>
          </cell>
          <cell r="I1521">
            <v>138</v>
          </cell>
          <cell r="L1521" t="str">
            <v>estimate from Raab Karcher</v>
          </cell>
        </row>
        <row r="1522">
          <cell r="B1522" t="str">
            <v>36.11</v>
          </cell>
          <cell r="C1522" t="str">
            <v>Supply of preinsulated double socket 45° bends, DI</v>
          </cell>
        </row>
        <row r="1523">
          <cell r="C1523" t="str">
            <v>The works shall be as described under item 36.10, but for preinsulated double socket 45° bends of ductile iron according to EN 545. The unit rate shall include all material, labour, equipment, tools and other incidental costs required to complete the work</v>
          </cell>
        </row>
        <row r="1524">
          <cell r="B1524" t="str">
            <v>36.11.07</v>
          </cell>
          <cell r="C1524" t="str">
            <v xml:space="preserve">Supply of preinsulated double socket 45° bend, DI, DN 150 </v>
          </cell>
          <cell r="D1524" t="str">
            <v>pce.</v>
          </cell>
          <cell r="E1524">
            <v>0</v>
          </cell>
          <cell r="F1524">
            <v>1.7</v>
          </cell>
          <cell r="G1524">
            <v>179.4</v>
          </cell>
          <cell r="H1524" t="str">
            <v>j</v>
          </cell>
          <cell r="I1524">
            <v>138</v>
          </cell>
          <cell r="L1524" t="str">
            <v>estimate from Raab Karcher</v>
          </cell>
        </row>
        <row r="1525">
          <cell r="B1525" t="str">
            <v>36.20</v>
          </cell>
          <cell r="C1525" t="str">
            <v>Supply of steel pipes and steel fittings for System Point TW4-090 (Left bank Rabani Bridge)</v>
          </cell>
        </row>
        <row r="1526">
          <cell r="C1526" t="str">
            <v xml:space="preserve">The unit rate shall include the erection of model of pipe CL in situ prior to preparation of working drawings, the supply of all steel pipes and steel fittings for System Point TW4-090 with flanges, bends, branches and loose flanges as indicated in Drwg. </v>
          </cell>
        </row>
        <row r="1527">
          <cell r="C1527" t="str">
            <v>The steel pipes and steel fittings shall be of PN16 as indicated on the relevant drawing.</v>
          </cell>
        </row>
        <row r="1528">
          <cell r="C1528" t="str">
            <v>Materials, coatings, etc. of steel pipes and steel fittings shall be according to the Technical Specifications.</v>
          </cell>
        </row>
        <row r="1529">
          <cell r="C1529" t="str">
            <v>The unit rate shall include all material, labour, equipment, tools and other incidental costs required to complete the works.</v>
          </cell>
        </row>
        <row r="1530">
          <cell r="C1530" t="str">
            <v>Payment shall be made as a lump sum for the supply of all steel pipes and steel fittings for System Point TW4-090 approved by the Engineer.</v>
          </cell>
        </row>
        <row r="1531">
          <cell r="C1531" t="str">
            <v>Insulation of the steel pipes and steel fittings shall be paid under the relevant seperate item.</v>
          </cell>
        </row>
        <row r="1532">
          <cell r="B1532" t="str">
            <v>36.20.01</v>
          </cell>
          <cell r="C1532" t="str">
            <v>Supply of steel pipes and steel fittings for System Point TW4-090 (Left bank Rabani Bridge)</v>
          </cell>
          <cell r="D1532" t="str">
            <v>lump sum</v>
          </cell>
          <cell r="E1532">
            <v>0</v>
          </cell>
          <cell r="F1532">
            <v>1.7</v>
          </cell>
          <cell r="G1532">
            <v>2210</v>
          </cell>
          <cell r="H1532" t="str">
            <v>j</v>
          </cell>
          <cell r="I1532">
            <v>1700</v>
          </cell>
          <cell r="L1532" t="str">
            <v>aus Raab Karcher</v>
          </cell>
        </row>
        <row r="1533">
          <cell r="B1533" t="str">
            <v>36.21</v>
          </cell>
          <cell r="C1533" t="str">
            <v>Supply of steel pipes and steel fittings for System Point TW4-095 (Right bank Rabani Bridge)</v>
          </cell>
        </row>
        <row r="1534">
          <cell r="C1534" t="str">
            <v>The unit rate shall include the erection of model of pipe CL in situ prior to preparation of working drawings, the supply of all steel pipes and steel fittings for System Point TW4-095 with flanges, bends and loose flanges as indicated in Drwg. No. F-TM-3</v>
          </cell>
        </row>
        <row r="1535">
          <cell r="C1535" t="str">
            <v>The steel pipes and steel fittings shall be of PN16 as indicated on the relevant drawing.</v>
          </cell>
        </row>
        <row r="1536">
          <cell r="C1536" t="str">
            <v>Materials, coatings, etc. of steel pipes and fitting shall be according to the Technical Specifications.</v>
          </cell>
        </row>
        <row r="1537">
          <cell r="C1537" t="str">
            <v>The unit rate shall include all material, labour, equipment, tools and other incidental costs required to complete the works.</v>
          </cell>
        </row>
        <row r="1538">
          <cell r="C1538" t="str">
            <v>Payment shall be made as a lump sum for the supply of all steel pipes and steel fittings for System Point TW4-095 approved by the Engineer.</v>
          </cell>
        </row>
        <row r="1539">
          <cell r="C1539" t="str">
            <v>Insulation of the steel pipes and steel fittings shall be paid under the relevant seperate item.</v>
          </cell>
        </row>
        <row r="1540">
          <cell r="B1540" t="str">
            <v>36.21.01</v>
          </cell>
          <cell r="C1540" t="str">
            <v>Supply of steel pipes and steel fittings for System Point TW4-095 (Right bank Rabani Bridge)</v>
          </cell>
          <cell r="D1540" t="str">
            <v>lump sum</v>
          </cell>
          <cell r="E1540">
            <v>0</v>
          </cell>
          <cell r="F1540">
            <v>1.7</v>
          </cell>
          <cell r="G1540">
            <v>2080</v>
          </cell>
          <cell r="H1540" t="str">
            <v>j</v>
          </cell>
          <cell r="I1540">
            <v>1600</v>
          </cell>
          <cell r="L1540" t="str">
            <v>aus Raab Karcher</v>
          </cell>
        </row>
        <row r="1541">
          <cell r="B1541" t="str">
            <v>36.22</v>
          </cell>
          <cell r="C1541" t="str">
            <v>Supply of steel fitting for System Point NL-600 (Wash out irrigation pipe bridge)</v>
          </cell>
        </row>
        <row r="1542">
          <cell r="C1542" t="str">
            <v>The unit rate shall include the supply of the steel fitting for System Point NL-600 with flange and bend as indicated in Drwg. No. F-DN-3.05 and approved by the Engineer including transport, unloading, handling, storage at storage sites in accordance with</v>
          </cell>
        </row>
        <row r="1543">
          <cell r="C1543" t="str">
            <v>Materials, coatings, etc. of steel fitting shall be according to the Technical Specifications.</v>
          </cell>
        </row>
        <row r="1544">
          <cell r="C1544" t="str">
            <v>The unit rate shall include all material, labour, equipment, tools and other incidental costs required to complete the works.</v>
          </cell>
        </row>
        <row r="1545">
          <cell r="C1545" t="str">
            <v>Payment shall be made as a lump sum for the supply of the steel fittings for System Point NL-600 approved by the Engineer.</v>
          </cell>
        </row>
        <row r="1546">
          <cell r="B1546" t="str">
            <v>36.22.01</v>
          </cell>
          <cell r="C1546" t="str">
            <v>Supply of steel fittings for System Point NL-600 (Wash out irrigation pipe bridge)</v>
          </cell>
          <cell r="D1546" t="str">
            <v>lump sum</v>
          </cell>
          <cell r="E1546">
            <v>0</v>
          </cell>
          <cell r="F1546">
            <v>1.7</v>
          </cell>
          <cell r="G1546">
            <v>91</v>
          </cell>
          <cell r="H1546" t="str">
            <v>j</v>
          </cell>
          <cell r="I1546">
            <v>70</v>
          </cell>
        </row>
        <row r="1547">
          <cell r="B1547" t="str">
            <v>36.23</v>
          </cell>
          <cell r="C1547" t="str">
            <v xml:space="preserve">Supply of fabircated steel element and hood for system points OL-209, OL-600 and OH-372 </v>
          </cell>
        </row>
        <row r="1548">
          <cell r="C1548" t="str">
            <v>The unit rate shall include the supply of fabricated steel element and hood for system points OL-209, OL-600 and OH-372 including fabrication of steel element and hood, transport, unloading, handling, storage at storage sites in accordance with the manufa</v>
          </cell>
        </row>
        <row r="1549">
          <cell r="C1549" t="str">
            <v>The fabricated steel element shall consist of:</v>
          </cell>
        </row>
        <row r="1550">
          <cell r="C1550" t="str">
            <v>- fabricated steel manifold with bend, tee, nozzle, flanges, diameter and PN acc. to system point drawings</v>
          </cell>
        </row>
        <row r="1551">
          <cell r="C1551" t="str">
            <v>- Casing pipe of min. 508x12.5 with upper flange for hood and open base plate</v>
          </cell>
        </row>
        <row r="1552">
          <cell r="C1552" t="str">
            <v>Fabricated steel element and casing pipe shall be shop-welded together. The assembled element shall be epoxy coated and after coating be filled with PUR foam free of FCKW and of not less than 80 kg/m3. Entiry element shall be completed in shop.</v>
          </cell>
        </row>
        <row r="1553">
          <cell r="C1553" t="str">
            <v>The hood shall consist of:</v>
          </cell>
        </row>
        <row r="1554">
          <cell r="C1554" t="str">
            <v>- steel pipe of min. 508x12 with flange, keyhole and ventilation pipe with insect screen and 180° bend</v>
          </cell>
        </row>
        <row r="1555">
          <cell r="C1555" t="str">
            <v>The hood shall be epoxy coated and entirely completed in shop.</v>
          </cell>
        </row>
        <row r="1556">
          <cell r="C1556" t="str">
            <v>Material of steel element and hood shall be according to the Technical Specifications.</v>
          </cell>
        </row>
        <row r="1557">
          <cell r="C1557" t="str">
            <v>The unit rate shall include all material, labour, equipment, tools and other incidental costs required to complete the works.</v>
          </cell>
        </row>
        <row r="1558">
          <cell r="C1558" t="str">
            <v>Payment shall be made as a lump sum for the supply of each steel element and hood approved by the Engineer.</v>
          </cell>
        </row>
        <row r="1559">
          <cell r="B1559" t="str">
            <v>36.23.01</v>
          </cell>
          <cell r="C1559" t="str">
            <v>Supply of steel element and hood with steel manifold DN200 PN10, casing pipe of min 508x12.5 and PUR foam for system point OL-209 (Right bank Jawekson bridge)</v>
          </cell>
          <cell r="D1559" t="str">
            <v>lump sum</v>
          </cell>
          <cell r="E1559">
            <v>0</v>
          </cell>
          <cell r="F1559">
            <v>1.7</v>
          </cell>
          <cell r="G1559">
            <v>3770</v>
          </cell>
          <cell r="H1559" t="str">
            <v>j</v>
          </cell>
          <cell r="I1559">
            <v>2900</v>
          </cell>
          <cell r="L1559" t="str">
            <v>berechnet</v>
          </cell>
        </row>
        <row r="1560">
          <cell r="B1560" t="str">
            <v>36.23.02</v>
          </cell>
          <cell r="C1560" t="str">
            <v>Supply of steel element and hood with steel manifold DN200 PN10, casing pipe of min 508x12.5 and PUR foam for system point OL-600 (Left bank Jawekson bridge)</v>
          </cell>
          <cell r="D1560" t="str">
            <v>lump sum</v>
          </cell>
          <cell r="E1560">
            <v>0</v>
          </cell>
          <cell r="F1560">
            <v>1.7</v>
          </cell>
          <cell r="G1560">
            <v>3770</v>
          </cell>
          <cell r="H1560" t="str">
            <v>j</v>
          </cell>
          <cell r="I1560">
            <v>2900</v>
          </cell>
          <cell r="L1560" t="str">
            <v>berechnet</v>
          </cell>
        </row>
        <row r="1561">
          <cell r="B1561" t="str">
            <v>36.23.03</v>
          </cell>
          <cell r="C1561" t="str">
            <v>Supply of steel element and hood with steel manifold DN150 PN10, casing pipe of min 508x12.5 and PUR foam for system point OH-372 (Left bank irrigation trough bridge)</v>
          </cell>
          <cell r="D1561" t="str">
            <v>lump sum</v>
          </cell>
          <cell r="E1561">
            <v>0</v>
          </cell>
          <cell r="F1561">
            <v>1.7</v>
          </cell>
          <cell r="G1561">
            <v>3250</v>
          </cell>
          <cell r="H1561" t="str">
            <v>j</v>
          </cell>
          <cell r="I1561">
            <v>2500</v>
          </cell>
          <cell r="L1561" t="str">
            <v>berechnet</v>
          </cell>
        </row>
        <row r="1562">
          <cell r="B1562" t="str">
            <v>36.24</v>
          </cell>
          <cell r="C1562" t="str">
            <v>Supply of pre-insulated fabricated steel pipes for System Point OH-367 (upstream of irrigation trough bridge)</v>
          </cell>
        </row>
        <row r="1563">
          <cell r="C1563" t="str">
            <v xml:space="preserve">The unit rate shall include the supply of all pre-insulated fabricated steel pipes, DN150 PN10, with bends and flanges as required, total lenght approx. 43m, for System Point OH-367 as indicated in Drwg. No. F-DN-3.66 including: </v>
          </cell>
        </row>
        <row r="1564">
          <cell r="C1564" t="str">
            <v>- erection of model of pipe CL in situ prior to preparation of working drawings</v>
          </cell>
        </row>
        <row r="1565">
          <cell r="C1565" t="str">
            <v xml:space="preserve">- transport, unloading, handling, storage at storage sites in accordance with the manufacturers instructions and good workmanship, supply of all accessories necessary for installation, etc.  </v>
          </cell>
        </row>
        <row r="1566">
          <cell r="C1566" t="str">
            <v>Materials, coatings, etc. of steel fitting shall be according to the Technical Specifications.</v>
          </cell>
        </row>
        <row r="1567">
          <cell r="C1567" t="str">
            <v>Thermal insulation shall be of PUR Foam free of FCKW and of not less than 80 kg/m3.</v>
          </cell>
        </row>
        <row r="1568">
          <cell r="C1568" t="str">
            <v>Outside casing shall be a filament wound pipe of galvanised steel plate not less than 0.8mm, zinc not less than 70g Zn/m2.</v>
          </cell>
        </row>
        <row r="1569">
          <cell r="C1569" t="str">
            <v>The unit rate shall include all material, labour, equipment, tools and other incidental costs required to complete the works.</v>
          </cell>
        </row>
        <row r="1570">
          <cell r="C1570" t="str">
            <v>Payment shall be made as a lump sum for the supply of all pre-insulated fabricated steel pipes for system point OH-367 approved by the Engineer.</v>
          </cell>
        </row>
        <row r="1571">
          <cell r="B1571" t="str">
            <v>36.24.01</v>
          </cell>
          <cell r="C1571" t="str">
            <v>Supply of pre-insulated fabricated steel pipes for System Point OH-367 (upstream of irrigation trough bridge)</v>
          </cell>
          <cell r="D1571" t="str">
            <v>lump sum</v>
          </cell>
          <cell r="E1571">
            <v>0</v>
          </cell>
          <cell r="F1571">
            <v>1.7</v>
          </cell>
          <cell r="G1571">
            <v>2600</v>
          </cell>
          <cell r="H1571" t="str">
            <v>j</v>
          </cell>
          <cell r="I1571">
            <v>2000</v>
          </cell>
          <cell r="L1571" t="str">
            <v>berechnet</v>
          </cell>
        </row>
        <row r="1572">
          <cell r="B1572" t="str">
            <v>36.25</v>
          </cell>
          <cell r="C1572" t="str">
            <v>Supply of steel fitting for System Point OH-370 (Wash out irrigation trough bridge)</v>
          </cell>
        </row>
        <row r="1573">
          <cell r="C1573" t="str">
            <v>The unit rate shall include the supply of the steel fitting for System Point OH-370 with flange, bend and steel plates as indicated in Drwg. No. F-DN-3.05 and approved by the Engineer including transport, unloading, handling, storage at storage sites in a</v>
          </cell>
        </row>
        <row r="1574">
          <cell r="C1574" t="str">
            <v>Materials, coatings, etc. of steel fitting shall be according to the Technical Specifications.</v>
          </cell>
        </row>
        <row r="1575">
          <cell r="C1575" t="str">
            <v>The unit rate shall include all material, labour, equipment, tools and other incidental costs required to complete the works.</v>
          </cell>
        </row>
        <row r="1576">
          <cell r="C1576" t="str">
            <v>Payment shall be made as a lump sum for the supply of the steel fittings for System Point OH-370 approved by the Engineer.</v>
          </cell>
        </row>
        <row r="1577">
          <cell r="B1577" t="str">
            <v>36.25.01</v>
          </cell>
          <cell r="C1577" t="str">
            <v>Supply of steel fitting for System Point OH-370 (Wash out irrigation trough bridge)</v>
          </cell>
          <cell r="D1577" t="str">
            <v>lump sum</v>
          </cell>
          <cell r="E1577">
            <v>0</v>
          </cell>
          <cell r="F1577">
            <v>1.7</v>
          </cell>
          <cell r="G1577">
            <v>91</v>
          </cell>
          <cell r="H1577" t="str">
            <v>j</v>
          </cell>
          <cell r="I1577">
            <v>70</v>
          </cell>
        </row>
        <row r="1578">
          <cell r="B1578" t="str">
            <v>36.30</v>
          </cell>
          <cell r="C1578" t="str">
            <v>Supply of insulation material and casing for pre-or postinsulation of fittings</v>
          </cell>
        </row>
        <row r="1579">
          <cell r="C1579" t="str">
            <v>The unit rate shall include the supply of insulation material and casing for pre- or postinsulation of fittings not paid for under seperate items.</v>
          </cell>
        </row>
        <row r="1580">
          <cell r="C1580" t="str">
            <v>Thermal insulation shall be of PUR Foam free of FCKW and of not less than 80 kg/m3.</v>
          </cell>
        </row>
        <row r="1581">
          <cell r="C1581" t="str">
            <v>Outside casing shall be a filament wound pipe of galvanised steel plate not less than 0.8mm, zinc not less than 70g Zn/m2.</v>
          </cell>
        </row>
        <row r="1582">
          <cell r="C1582" t="str">
            <v>The unit rate shall include all material, labour, equipment, tools and other incidental costs required to complete the works.</v>
          </cell>
        </row>
        <row r="1583">
          <cell r="C1583" t="str">
            <v>Payment shall be made as a lump sum for the supply of insulation material for fittings specified below and approved by the Engineer.</v>
          </cell>
        </row>
        <row r="1584">
          <cell r="B1584" t="str">
            <v>36.30.01</v>
          </cell>
          <cell r="C1584" t="str">
            <v>Supply of insulation material and casing for items 4 through 11 of System Point TW4-090 (Left bank Rabani Bridge)</v>
          </cell>
          <cell r="D1584" t="str">
            <v>lump sum</v>
          </cell>
          <cell r="E1584">
            <v>0</v>
          </cell>
          <cell r="F1584">
            <v>1.7</v>
          </cell>
          <cell r="G1584">
            <v>1950</v>
          </cell>
          <cell r="H1584" t="str">
            <v>j</v>
          </cell>
          <cell r="I1584">
            <v>1500</v>
          </cell>
          <cell r="L1584" t="str">
            <v>Estimate</v>
          </cell>
        </row>
        <row r="1585">
          <cell r="B1585" t="str">
            <v>36.30.02</v>
          </cell>
          <cell r="C1585" t="str">
            <v>Supply of insulation material and casing for items 2 through 9 of System Point TW4-095 (Right bank Rabani Bridge)</v>
          </cell>
          <cell r="D1585" t="str">
            <v>lump sum</v>
          </cell>
          <cell r="E1585">
            <v>0</v>
          </cell>
          <cell r="F1585">
            <v>1.7</v>
          </cell>
          <cell r="G1585">
            <v>1950</v>
          </cell>
          <cell r="H1585" t="str">
            <v>j</v>
          </cell>
          <cell r="I1585">
            <v>1500</v>
          </cell>
          <cell r="L1585" t="str">
            <v>Estimate</v>
          </cell>
        </row>
        <row r="1586">
          <cell r="B1586" t="str">
            <v>36.30.03</v>
          </cell>
          <cell r="C1586" t="str">
            <v>Supply of insulation material and casing for dresser type couplings at irrigation pipe bridge and for items 1 and 2 of System Point NL-600 (wash-out)</v>
          </cell>
          <cell r="D1586" t="str">
            <v>lump sum</v>
          </cell>
          <cell r="E1586">
            <v>0</v>
          </cell>
          <cell r="F1586">
            <v>1.7</v>
          </cell>
          <cell r="G1586">
            <v>1300</v>
          </cell>
          <cell r="H1586" t="str">
            <v>j</v>
          </cell>
          <cell r="I1586">
            <v>1000</v>
          </cell>
          <cell r="L1586" t="str">
            <v>Estimate</v>
          </cell>
        </row>
        <row r="1587">
          <cell r="B1587" t="str">
            <v>36.30.04</v>
          </cell>
          <cell r="C1587" t="str">
            <v>Supply of insulation material and casing for parts of item 2 not protected by casing pipe, item 3 and item 4 of System Point OL-209 (Right bank Jawekson bridge)</v>
          </cell>
          <cell r="D1587" t="str">
            <v>lump sum</v>
          </cell>
          <cell r="E1587">
            <v>0</v>
          </cell>
          <cell r="F1587">
            <v>1.7</v>
          </cell>
          <cell r="G1587">
            <v>650</v>
          </cell>
          <cell r="H1587" t="str">
            <v>j</v>
          </cell>
          <cell r="I1587">
            <v>500</v>
          </cell>
          <cell r="L1587" t="str">
            <v>Estimate</v>
          </cell>
        </row>
        <row r="1588">
          <cell r="B1588" t="str">
            <v>36.30.05</v>
          </cell>
          <cell r="C1588" t="str">
            <v>Supply of insulation material and casing for item 2, item 3 and parts of item 4 not protected by casing pipe of System Point OL-600 (Left bank Jawekson Bridge)</v>
          </cell>
          <cell r="D1588" t="str">
            <v>lump sum</v>
          </cell>
          <cell r="E1588">
            <v>0</v>
          </cell>
          <cell r="F1588">
            <v>1.7</v>
          </cell>
          <cell r="G1588">
            <v>650</v>
          </cell>
          <cell r="H1588" t="str">
            <v>j</v>
          </cell>
          <cell r="I1588">
            <v>500</v>
          </cell>
          <cell r="L1588" t="str">
            <v>Estimate</v>
          </cell>
        </row>
        <row r="1589">
          <cell r="B1589" t="str">
            <v>36.30.06</v>
          </cell>
          <cell r="C1589" t="str">
            <v>Supply of insulation material and casing for item 5 of System Point OH-366 and for desser type couplings of System Points OH-366 and OH-367</v>
          </cell>
          <cell r="D1589" t="str">
            <v>lump sum</v>
          </cell>
          <cell r="E1589">
            <v>0</v>
          </cell>
          <cell r="F1589">
            <v>1.7</v>
          </cell>
          <cell r="G1589">
            <v>1300</v>
          </cell>
          <cell r="H1589" t="str">
            <v>j</v>
          </cell>
          <cell r="I1589">
            <v>1000</v>
          </cell>
        </row>
        <row r="1590">
          <cell r="B1590" t="str">
            <v>36.30.07</v>
          </cell>
          <cell r="C1590" t="str">
            <v>Supply of insulation material and casing for items 2 and 3 of System Point OH-368 (Right bank irrigation trough bridge)</v>
          </cell>
          <cell r="D1590" t="str">
            <v>lump sum</v>
          </cell>
          <cell r="E1590">
            <v>0</v>
          </cell>
          <cell r="F1590">
            <v>1.7</v>
          </cell>
          <cell r="G1590">
            <v>390</v>
          </cell>
          <cell r="H1590" t="str">
            <v>j</v>
          </cell>
          <cell r="I1590">
            <v>300</v>
          </cell>
        </row>
        <row r="1591">
          <cell r="B1591" t="str">
            <v>36.30.08</v>
          </cell>
          <cell r="C1591" t="str">
            <v>Supply of insulation material and casing for items 1 and 2 of System Point OH-370 (Wash-out irrigation trough bridge)</v>
          </cell>
          <cell r="D1591" t="str">
            <v>lump sum</v>
          </cell>
          <cell r="E1591">
            <v>0</v>
          </cell>
          <cell r="F1591">
            <v>1.7</v>
          </cell>
          <cell r="G1591">
            <v>390</v>
          </cell>
          <cell r="H1591" t="str">
            <v>j</v>
          </cell>
          <cell r="I1591">
            <v>300</v>
          </cell>
        </row>
        <row r="1592">
          <cell r="B1592">
            <v>37</v>
          </cell>
          <cell r="C1592" t="str">
            <v>INSTALLATION OF SEPCIAL PIPES, FITTINGS, PIPE APPURENANCES FOR AERIAL SECTIONS OF MAINS</v>
          </cell>
        </row>
        <row r="1593">
          <cell r="B1593" t="str">
            <v>37.01</v>
          </cell>
          <cell r="C1593" t="str">
            <v>Laying of pre-insulated DI pipes at bridges</v>
          </cell>
        </row>
        <row r="1594">
          <cell r="C1594" t="str">
            <v>The works shall include:</v>
          </cell>
        </row>
        <row r="1595">
          <cell r="C1595" t="str">
            <v>- loading, handling, transport from storage site to the execution site, unloading, etc. of pipes, fittings, etc.</v>
          </cell>
        </row>
        <row r="1596">
          <cell r="C1596" t="str">
            <v>- cutting of pipes, cleaning of cuts, remaking of chamfer</v>
          </cell>
        </row>
        <row r="1597">
          <cell r="C1597" t="str">
            <v>- repair of any protective coating damaged</v>
          </cell>
        </row>
        <row r="1598">
          <cell r="C1598" t="str">
            <v>- cleaning of pipes before laying</v>
          </cell>
        </row>
        <row r="1599">
          <cell r="C1599" t="str">
            <v>- laying, jointing, coupling and fastening of pipes to pipe supports in accordance with manufacturers instructions, Technical Specifications, Drawings and as directed by the Engineer including installation of all socket and flanged fittings not paid for a</v>
          </cell>
        </row>
        <row r="1600">
          <cell r="C1600" t="str">
            <v>- laying of protective tape and installation of polyethilene sleeves, where instructed</v>
          </cell>
        </row>
        <row r="1601">
          <cell r="C1601" t="str">
            <v>- wrapping of flange connections with denso tape or similar approved material</v>
          </cell>
        </row>
        <row r="1602">
          <cell r="C1602" t="str">
            <v>- execution of hydrostatic pressure test, adjustment of flow as directed, flushing and disinfection in accordance with EN 805 and the Technical Specifications</v>
          </cell>
        </row>
        <row r="1603">
          <cell r="C1603" t="str">
            <v>The unit rate shall include all material, labour, equipment, tools, formworks and other incidental costs required to complete the works.</v>
          </cell>
        </row>
        <row r="1604">
          <cell r="C1604" t="str">
            <v xml:space="preserve">Payment shall be made per linear meter based on the measurement of the length of pipe actually installed and approved by the Engineer. </v>
          </cell>
        </row>
        <row r="1605">
          <cell r="C1605" t="str">
            <v>Measurement shall be carried out along the center line of the pipe and shall include the full laying lengths of all valves, special fittings, etc. installed.</v>
          </cell>
        </row>
        <row r="1606">
          <cell r="C1606" t="str">
            <v>Supply and installation of pipe supports shall be paid for under seperate items.</v>
          </cell>
        </row>
        <row r="1607">
          <cell r="B1607" t="str">
            <v>37.01.01</v>
          </cell>
          <cell r="C1607" t="str">
            <v>Laying of pre-insulated DI pipes at Rabani Bridge, DN200</v>
          </cell>
          <cell r="D1607" t="str">
            <v>lin. m.</v>
          </cell>
          <cell r="E1607">
            <v>0</v>
          </cell>
          <cell r="F1607">
            <v>1.45</v>
          </cell>
          <cell r="G1607">
            <v>100</v>
          </cell>
          <cell r="H1607" t="str">
            <v>n</v>
          </cell>
          <cell r="I1607">
            <v>100</v>
          </cell>
          <cell r="L1607" t="str">
            <v>Estimate</v>
          </cell>
        </row>
        <row r="1608">
          <cell r="B1608" t="str">
            <v>37.01.02</v>
          </cell>
          <cell r="C1608" t="str">
            <v>Laying of pre-insulated DI pipes at irrigation pipe bridge, DN150</v>
          </cell>
          <cell r="D1608" t="str">
            <v>lin. m.</v>
          </cell>
          <cell r="E1608">
            <v>0</v>
          </cell>
          <cell r="F1608">
            <v>1.45</v>
          </cell>
          <cell r="G1608">
            <v>100</v>
          </cell>
          <cell r="H1608" t="str">
            <v>n</v>
          </cell>
          <cell r="I1608">
            <v>100</v>
          </cell>
          <cell r="L1608" t="str">
            <v>Estimate</v>
          </cell>
        </row>
        <row r="1609">
          <cell r="B1609" t="str">
            <v>37.01.03</v>
          </cell>
          <cell r="C1609" t="str">
            <v>Laying of pre-insulated DI pipes at Jawekson Bridge, DN200</v>
          </cell>
          <cell r="D1609" t="str">
            <v>lin. m.</v>
          </cell>
          <cell r="E1609">
            <v>0</v>
          </cell>
          <cell r="F1609">
            <v>1.45</v>
          </cell>
          <cell r="G1609">
            <v>70</v>
          </cell>
          <cell r="H1609" t="str">
            <v>n</v>
          </cell>
          <cell r="I1609">
            <v>70</v>
          </cell>
          <cell r="L1609" t="str">
            <v>Estimate</v>
          </cell>
        </row>
        <row r="1610">
          <cell r="B1610" t="str">
            <v>37.01.04</v>
          </cell>
          <cell r="C1610" t="str">
            <v>Laying of pre-insulated DI pipes at irrigation trough bridge, DN150</v>
          </cell>
          <cell r="D1610" t="str">
            <v>lin. m.</v>
          </cell>
          <cell r="E1610">
            <v>0</v>
          </cell>
          <cell r="F1610">
            <v>1.45</v>
          </cell>
          <cell r="G1610">
            <v>90</v>
          </cell>
          <cell r="H1610" t="str">
            <v>n</v>
          </cell>
          <cell r="I1610">
            <v>90</v>
          </cell>
          <cell r="L1610" t="str">
            <v>Estimate</v>
          </cell>
        </row>
        <row r="1611">
          <cell r="B1611" t="str">
            <v>37.02</v>
          </cell>
          <cell r="C1611" t="str">
            <v>Installation of preinsulated steel pipes at ditch crossing</v>
          </cell>
        </row>
        <row r="1612">
          <cell r="C1612" t="str">
            <v>The works shall include the complete installation of preinsulated double flanged steel pipes at ditch crossings in accordance with standard drawing STD-2.10, technical specifications and as directed by the Engineer including:</v>
          </cell>
        </row>
        <row r="1613">
          <cell r="C1613" t="str">
            <v>- all earthworks required (excavation and backfilling)</v>
          </cell>
        </row>
        <row r="1614">
          <cell r="C1614" t="str">
            <v>- loading, handling, transport from storage site to the execution site, unloading, etc. of pipes, fittings, protective tape, etc.</v>
          </cell>
        </row>
        <row r="1615">
          <cell r="C1615" t="str">
            <v>- cleaning of pipes before laying</v>
          </cell>
        </row>
        <row r="1616">
          <cell r="C161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617">
          <cell r="C1617" t="str">
            <v>- wrapping of flange connections with denso tape or similar approved material</v>
          </cell>
        </row>
        <row r="1618">
          <cell r="C1618" t="str">
            <v>- execution of hydrostatic pressure test, adjustment of flow as directed, flushing and disinfection in accordance with EN 805 and the Technical Specifications</v>
          </cell>
        </row>
        <row r="1619">
          <cell r="C1619" t="str">
            <v>- temporary diversions and realignment of existing ditches if required</v>
          </cell>
        </row>
        <row r="1620">
          <cell r="C1620" t="str">
            <v>The unit rate shall include all material, labour, equipment, tools, formworks and other incidental costs required to complete the works.</v>
          </cell>
        </row>
        <row r="1621">
          <cell r="C1621" t="str">
            <v>Supply and placing of gabions and concrete works shall be paid for under seperate items.</v>
          </cell>
        </row>
        <row r="1622">
          <cell r="C1622" t="str">
            <v>Payment shall be made per length of preinsulated steel pipe installed and approved by the Engineer.</v>
          </cell>
        </row>
        <row r="1623">
          <cell r="B1623" t="str">
            <v>37.02.01</v>
          </cell>
          <cell r="C1623" t="str">
            <v>Installation of preinsulated double flanged steel pipes DN50 PN10, casing pipe 168.3 x 6.3</v>
          </cell>
          <cell r="D1623" t="str">
            <v>lin. m.</v>
          </cell>
          <cell r="E1623">
            <v>0</v>
          </cell>
          <cell r="F1623">
            <v>1.45</v>
          </cell>
          <cell r="G1623">
            <v>30.067546410461034</v>
          </cell>
          <cell r="H1623" t="str">
            <v>n</v>
          </cell>
          <cell r="I1623">
            <v>30.067546410461034</v>
          </cell>
          <cell r="L1623" t="str">
            <v>1/3 supply</v>
          </cell>
        </row>
        <row r="1624">
          <cell r="B1624" t="str">
            <v>37.02.02</v>
          </cell>
          <cell r="C1624" t="str">
            <v>Installation of preinsulated double flanged steel pipes DN80 PN10 casing pipe 219 x 6.3</v>
          </cell>
          <cell r="D1624" t="str">
            <v>lin. m.</v>
          </cell>
          <cell r="E1624">
            <v>0</v>
          </cell>
          <cell r="F1624">
            <v>1.45</v>
          </cell>
          <cell r="G1624">
            <v>49.277130745101815</v>
          </cell>
          <cell r="H1624" t="str">
            <v>n</v>
          </cell>
          <cell r="I1624">
            <v>49.277130745101815</v>
          </cell>
          <cell r="L1624" t="str">
            <v>1/3 supply</v>
          </cell>
        </row>
        <row r="1625">
          <cell r="B1625" t="str">
            <v>37.02.03</v>
          </cell>
          <cell r="C1625" t="str">
            <v>Installation of preinsulated double flanged steel pipes DN100 PN10 casing pipe  219 x 6.3</v>
          </cell>
          <cell r="D1625" t="str">
            <v>lin. m.</v>
          </cell>
          <cell r="E1625">
            <v>0</v>
          </cell>
          <cell r="F1625">
            <v>1.45</v>
          </cell>
          <cell r="G1625">
            <v>50.699567911053038</v>
          </cell>
          <cell r="H1625" t="str">
            <v>n</v>
          </cell>
          <cell r="I1625">
            <v>50.699567911053038</v>
          </cell>
          <cell r="L1625" t="str">
            <v>1/3 supply</v>
          </cell>
        </row>
        <row r="1626">
          <cell r="B1626" t="str">
            <v>37.02.04</v>
          </cell>
          <cell r="C1626" t="str">
            <v>Installation of preinsulated double flanged steel pipes DN150 PN10 casing pipe 273 x 7.1</v>
          </cell>
          <cell r="D1626" t="str">
            <v>lin. m.</v>
          </cell>
          <cell r="E1626">
            <v>0</v>
          </cell>
          <cell r="F1626">
            <v>1.45</v>
          </cell>
          <cell r="G1626">
            <v>86.153481828151314</v>
          </cell>
          <cell r="H1626" t="str">
            <v>n</v>
          </cell>
          <cell r="I1626">
            <v>86.153481828151314</v>
          </cell>
          <cell r="L1626" t="str">
            <v>1/3 supply</v>
          </cell>
        </row>
        <row r="1627">
          <cell r="B1627" t="str">
            <v>37.05</v>
          </cell>
          <cell r="C1627" t="str">
            <v>Installation of pipe supports for pipes installed above ground</v>
          </cell>
        </row>
        <row r="1628">
          <cell r="C1628" t="str">
            <v>The works shall include the installation of pipe supports of item 34.71 in accordance with manufacturer's instructions, technical specifications, relevant drawings and as directed by the Engineer. The unit rate shall also include the drilling of boreholes</v>
          </cell>
        </row>
        <row r="1629">
          <cell r="C1629" t="str">
            <v>The unit rate shall also include all materials, labour, equipment, tools, loading, unloading, transportation and other incidental costs required to complete the works.</v>
          </cell>
        </row>
        <row r="1630">
          <cell r="C1630" t="str">
            <v xml:space="preserve">Payment shall be made per piece of pipe support completely installed and approved by the Engineer. </v>
          </cell>
        </row>
        <row r="1631">
          <cell r="B1631" t="str">
            <v>37.05.01</v>
          </cell>
          <cell r="C1631" t="str">
            <v>Installation of pipe supports type A and B on concrete piers for system points TW4-090 and TW4-095 (see Drwg. No F-TM-3.12) at Rabani bridge</v>
          </cell>
          <cell r="D1631" t="str">
            <v>pce.</v>
          </cell>
          <cell r="E1631">
            <v>0</v>
          </cell>
          <cell r="F1631">
            <v>1.45</v>
          </cell>
          <cell r="G1631">
            <v>50</v>
          </cell>
          <cell r="H1631" t="str">
            <v>n</v>
          </cell>
          <cell r="I1631">
            <v>50</v>
          </cell>
        </row>
        <row r="1632">
          <cell r="B1632" t="str">
            <v>37.05.02</v>
          </cell>
          <cell r="C1632" t="str">
            <v>Installation of pipe supports type D for system points TW4-090 and TW4-095 (see Drwg. No F-TM-3.12) at Rabani bridge</v>
          </cell>
          <cell r="D1632" t="str">
            <v>pce.</v>
          </cell>
          <cell r="E1632">
            <v>0</v>
          </cell>
          <cell r="F1632">
            <v>1.45</v>
          </cell>
          <cell r="G1632">
            <v>200</v>
          </cell>
          <cell r="H1632" t="str">
            <v>n</v>
          </cell>
          <cell r="I1632">
            <v>200</v>
          </cell>
        </row>
        <row r="1633">
          <cell r="B1633" t="str">
            <v>37.05.03</v>
          </cell>
          <cell r="C1633" t="str">
            <v>Installation of pipe supports type C at Rabani Bridge (see Drwg. No F-TM-3.12)</v>
          </cell>
          <cell r="D1633" t="str">
            <v>pce.</v>
          </cell>
          <cell r="E1633">
            <v>0</v>
          </cell>
          <cell r="F1633">
            <v>1.45</v>
          </cell>
          <cell r="G1633">
            <v>200</v>
          </cell>
          <cell r="H1633" t="str">
            <v>n</v>
          </cell>
          <cell r="I1633">
            <v>200</v>
          </cell>
        </row>
        <row r="1634">
          <cell r="B1634" t="str">
            <v>37.05.04</v>
          </cell>
          <cell r="C1634" t="str">
            <v>Installation of pipe supports type F on existing irrigation pipe (see Drwg. No F-DN-2.06) at irrigation pipe bridge</v>
          </cell>
          <cell r="D1634" t="str">
            <v>pce.</v>
          </cell>
          <cell r="E1634">
            <v>0</v>
          </cell>
          <cell r="F1634">
            <v>1.45</v>
          </cell>
          <cell r="G1634">
            <v>200</v>
          </cell>
          <cell r="H1634" t="str">
            <v>n</v>
          </cell>
          <cell r="I1634">
            <v>200</v>
          </cell>
        </row>
        <row r="1635">
          <cell r="B1635" t="str">
            <v>37.05.05</v>
          </cell>
          <cell r="C1635" t="str">
            <v>Installation of pipe supports type E at Jawekson Bridge (see Drwg. No F-DN-3.44)</v>
          </cell>
          <cell r="D1635" t="str">
            <v>pce.</v>
          </cell>
          <cell r="E1635">
            <v>0</v>
          </cell>
          <cell r="F1635">
            <v>1.45</v>
          </cell>
          <cell r="G1635">
            <v>100</v>
          </cell>
          <cell r="H1635" t="str">
            <v>n</v>
          </cell>
          <cell r="I1635">
            <v>100</v>
          </cell>
        </row>
        <row r="1636">
          <cell r="B1636" t="str">
            <v>37.05.06</v>
          </cell>
          <cell r="C1636" t="str">
            <v>Installation of pipe supports type B and G on concrete piers for system point OH-367 (see Drwg. No. F-DN-3.66) upstream of irrigation trough bridge</v>
          </cell>
          <cell r="D1636" t="str">
            <v>pce.</v>
          </cell>
          <cell r="E1636">
            <v>0</v>
          </cell>
          <cell r="F1636">
            <v>1.45</v>
          </cell>
          <cell r="G1636">
            <v>50</v>
          </cell>
          <cell r="H1636" t="str">
            <v>n</v>
          </cell>
          <cell r="I1636">
            <v>50</v>
          </cell>
        </row>
        <row r="1637">
          <cell r="B1637" t="str">
            <v>37.05.07</v>
          </cell>
          <cell r="C1637" t="str">
            <v>Installation of pipe supports type H including U-profiles at existing irrigation trough bridge (see Drwg. No F-DN-3.67)</v>
          </cell>
          <cell r="D1637" t="str">
            <v>pce.</v>
          </cell>
          <cell r="E1637">
            <v>0</v>
          </cell>
          <cell r="F1637">
            <v>1.45</v>
          </cell>
          <cell r="G1637">
            <v>150</v>
          </cell>
          <cell r="H1637" t="str">
            <v>n</v>
          </cell>
          <cell r="I1637">
            <v>150</v>
          </cell>
        </row>
        <row r="1638">
          <cell r="B1638" t="str">
            <v>37.06</v>
          </cell>
          <cell r="C1638" t="str">
            <v xml:space="preserve">Extra over items "Laying of preinsulated DI pipes" for applying one primer and one finish layer of bituminous paint on outside filament wound pipes </v>
          </cell>
        </row>
        <row r="1639">
          <cell r="C1639" t="str">
            <v>The works shall include application of one primer and one finish layer of bituminous paint on outside filament wound pipes that shall be installed partly or entirely below ground prior to laying and as instructed by the Engineer.</v>
          </cell>
        </row>
        <row r="1640">
          <cell r="C1640" t="str">
            <v>The unit rate shall also include all materials, labour, equipment, tools, and other incidental costs required to complete the works.</v>
          </cell>
        </row>
        <row r="1641">
          <cell r="C1641" t="str">
            <v>Payment shall be made per linear meter of pipe on which primer and finish layer of bituminous paint has been applied and approved by the Engineer.</v>
          </cell>
        </row>
        <row r="1642">
          <cell r="B1642" t="str">
            <v>37.06.01</v>
          </cell>
          <cell r="C1642" t="str">
            <v>Extra over items "Laying of preinsulated DI pipes" for applying one primer and one finish layer of bituminous paint on outside filament wound pipes &lt;= DN200</v>
          </cell>
          <cell r="D1642" t="str">
            <v>lin. m.</v>
          </cell>
          <cell r="E1642">
            <v>0</v>
          </cell>
          <cell r="F1642">
            <v>1.45</v>
          </cell>
          <cell r="G1642">
            <v>5</v>
          </cell>
          <cell r="H1642" t="str">
            <v>n</v>
          </cell>
          <cell r="I1642">
            <v>5</v>
          </cell>
          <cell r="L1642" t="str">
            <v>Estimate</v>
          </cell>
        </row>
        <row r="1643">
          <cell r="B1643" t="str">
            <v>37.20</v>
          </cell>
          <cell r="C1643" t="str">
            <v>Installation of all pipes and fittings at System Point TW4-090 and TW4-095 (Left bank Rabani Bridge)</v>
          </cell>
        </row>
        <row r="1644">
          <cell r="C1644" t="str">
            <v xml:space="preserve">The works shall include the installation of all pipes and fittings at system point TW4-090 and TWF-095 except of pre-insulated DI socket pipes, including: </v>
          </cell>
        </row>
        <row r="1645">
          <cell r="C1645" t="str">
            <v>- loading, handling, transport from storage site to the execution site, unloading, etc. of pipes, fittings, etc.</v>
          </cell>
        </row>
        <row r="1646">
          <cell r="C1646" t="str">
            <v>- cleaning of pipes, fittings, etc. before installation</v>
          </cell>
        </row>
        <row r="1647">
          <cell r="C1647" t="str">
            <v>- repair of any protective coating damaged</v>
          </cell>
        </row>
        <row r="1648">
          <cell r="C1648" t="str">
            <v>- installation, jointing and coupling of all pipes and fittings of system point TW4-090 and TW4-095 including bends, flange adaptors, gate valves, blank flanges, fabricated steel pipes, expansion joints, flanged spigot pipes, etc. in accordance with manuf</v>
          </cell>
        </row>
        <row r="1649">
          <cell r="C1649" t="str">
            <v>- laying of warning tape for pipes and fittings installed below ground</v>
          </cell>
        </row>
        <row r="1650">
          <cell r="C1650" t="str">
            <v>- post-insulation of pipe elements above ground not already being pre-insulated (supply of insulation material and casing is paid under item 36.30)</v>
          </cell>
        </row>
        <row r="1651">
          <cell r="C1651" t="str">
            <v>- application of one primer and one finish layer of bituminous paint on outside filament wound pipes where installed partly or entirely below ground prior to laying and as instructed by the Engineer.</v>
          </cell>
        </row>
        <row r="1652">
          <cell r="C1652" t="str">
            <v>- fastening of fittings to pipe supports in accordance with manufacturers instructions, Technical Specifications, Drawings and as directed by the Engineer</v>
          </cell>
        </row>
        <row r="1653">
          <cell r="C1653" t="str">
            <v>- execution of hydrostatic pressure test, adjustment of flow as directed, flushing and disinfection in accordance with EN 805 and the Technical Specifications</v>
          </cell>
        </row>
        <row r="1654">
          <cell r="C1654" t="str">
            <v>The unit rate shall include all material, labour, equipment, tools, formworks and other incidental costs required to complete the works.</v>
          </cell>
        </row>
        <row r="1655">
          <cell r="C1655" t="str">
            <v>Payment shall be made per lump sum for installation of all pipes and fittings at system points TW4-090 and TW4-095.</v>
          </cell>
        </row>
        <row r="1656">
          <cell r="C1656" t="str">
            <v>Supply and installation of pipe supports and concrete works required shall be paid for under seperate items.</v>
          </cell>
        </row>
        <row r="1657">
          <cell r="B1657" t="str">
            <v>37.20.01</v>
          </cell>
          <cell r="C1657" t="str">
            <v>Installation of all pipes and fittings at System Point TW4-090 (Left bank Rabani Bridge)</v>
          </cell>
          <cell r="D1657" t="str">
            <v>lump sum</v>
          </cell>
          <cell r="E1657">
            <v>0</v>
          </cell>
          <cell r="F1657">
            <v>1.45</v>
          </cell>
          <cell r="G1657">
            <v>1000</v>
          </cell>
          <cell r="H1657" t="str">
            <v>n</v>
          </cell>
          <cell r="I1657">
            <v>1000</v>
          </cell>
        </row>
        <row r="1658">
          <cell r="B1658" t="str">
            <v>37.20.02</v>
          </cell>
          <cell r="C1658" t="str">
            <v>Installation of all pipes and fittings at System Point TW4-090 (Right bank Rabani Bridge)</v>
          </cell>
          <cell r="D1658" t="str">
            <v>lump sum</v>
          </cell>
          <cell r="E1658">
            <v>0</v>
          </cell>
          <cell r="F1658">
            <v>1.45</v>
          </cell>
          <cell r="G1658">
            <v>1000</v>
          </cell>
          <cell r="H1658" t="str">
            <v>n</v>
          </cell>
          <cell r="I1658">
            <v>1000</v>
          </cell>
        </row>
        <row r="1659">
          <cell r="B1659" t="str">
            <v>37.21</v>
          </cell>
          <cell r="C1659" t="str">
            <v>Extra over item "Laying of preinsulated DI pipes at irrigation pipe bridge" for installation of wash out at NL-600 (irrigation pipe bridge)</v>
          </cell>
        </row>
        <row r="1660">
          <cell r="C1660" t="str">
            <v>The works shall include the installation of flanged branch on double socket tee, gate valve and steel fitting at system point NL-600, including insulation of double socket tee and gate valve and supply and installation of steel plate and collars for fixin</v>
          </cell>
        </row>
        <row r="1661">
          <cell r="C1661" t="str">
            <v>The unit rate shall also include all material, labour, equipment, tools and other incidental costs required to complete the works.</v>
          </cell>
        </row>
        <row r="1662">
          <cell r="C1662" t="str">
            <v>Payment shall be made per lump sum for the complete installation approved by the Engineer.</v>
          </cell>
        </row>
        <row r="1663">
          <cell r="B1663" t="str">
            <v>37.21.01</v>
          </cell>
          <cell r="C1663" t="str">
            <v>Extra over items "Laying of preinsulated DI pipes at irrigation pipe bridge" for installation of wash out at NL-600 (irrigation bidge crossing)</v>
          </cell>
          <cell r="D1663" t="str">
            <v>lump sum</v>
          </cell>
          <cell r="E1663">
            <v>0</v>
          </cell>
          <cell r="F1663">
            <v>1.45</v>
          </cell>
          <cell r="G1663">
            <v>200</v>
          </cell>
          <cell r="H1663" t="str">
            <v>n</v>
          </cell>
          <cell r="I1663">
            <v>200</v>
          </cell>
        </row>
        <row r="1664">
          <cell r="B1664" t="str">
            <v>37.22</v>
          </cell>
          <cell r="C1664" t="str">
            <v>Extra over item "Laying of preinsulated DI pipes at irrigation pipe bridge" for installation of dresser type couplings at irrigation pipe bridge</v>
          </cell>
        </row>
        <row r="1665">
          <cell r="C1665" t="str">
            <v xml:space="preserve">The works shall include the installation of dresser type coupling, including insulation in accordance with F-DN-2.06, Technical Specifications and as directed by the Engineer (supply of insulation material and casing is paid under item 36.30).  </v>
          </cell>
        </row>
        <row r="1666">
          <cell r="C1666" t="str">
            <v>The unit rate shall also include all material, labour, equipment, tools and other incidental costs required to complete the works.</v>
          </cell>
        </row>
        <row r="1667">
          <cell r="C1667" t="str">
            <v>Payment shall be made per piece of dresser coupling completely installed and insulated and approved by the Engineer.</v>
          </cell>
        </row>
        <row r="1668">
          <cell r="B1668" t="str">
            <v>37.22.01</v>
          </cell>
          <cell r="C1668" t="str">
            <v>Extra over item "Laying of preinsulated DI pipes at irrigation pipe bridge" for installation of dresser type couplings at irrigation pipe bridge</v>
          </cell>
          <cell r="D1668" t="str">
            <v>pce.</v>
          </cell>
          <cell r="E1668">
            <v>0</v>
          </cell>
          <cell r="F1668">
            <v>1.45</v>
          </cell>
          <cell r="G1668">
            <v>56</v>
          </cell>
          <cell r="H1668" t="str">
            <v>n</v>
          </cell>
          <cell r="I1668">
            <v>56</v>
          </cell>
          <cell r="L1668" t="str">
            <v>40% supply</v>
          </cell>
        </row>
        <row r="1669">
          <cell r="B1669" t="str">
            <v>37.23</v>
          </cell>
          <cell r="C1669" t="str">
            <v>Cutting of block-out of dia. ≥ 250 mm in the existing circular steel barriers at irrigation pipe bridge</v>
          </cell>
        </row>
        <row r="1670">
          <cell r="C1670" t="str">
            <v>The works shall include the cutting of block-outs with flame brunners or other appropriate tools of diameter not less than 250 mm in the existing circular steel barriers at the irrigation pipe bridge for laying of pre-insulated DI pipe in acc. with drawin</v>
          </cell>
        </row>
        <row r="1671">
          <cell r="C1671" t="str">
            <v>The unit rate shall also include all materials, labour, equipment, tools, loading, unloading, transportation and other incidental costs required to complete the works.</v>
          </cell>
        </row>
        <row r="1672">
          <cell r="C1672" t="str">
            <v>Payment shall be made per piece of block-out actually executed and approved by the Engineer.</v>
          </cell>
        </row>
        <row r="1673">
          <cell r="B1673" t="str">
            <v>37.23.01</v>
          </cell>
          <cell r="C1673" t="str">
            <v>Cutting of block-out of dia. ≥ 250 mm in the existing circular steel barriers at irrigation pipe bridge</v>
          </cell>
          <cell r="D1673" t="str">
            <v>pce.</v>
          </cell>
          <cell r="E1673">
            <v>0</v>
          </cell>
          <cell r="F1673">
            <v>1.45</v>
          </cell>
          <cell r="G1673">
            <v>100</v>
          </cell>
          <cell r="H1673" t="str">
            <v>n</v>
          </cell>
          <cell r="I1673">
            <v>100</v>
          </cell>
          <cell r="L1673" t="str">
            <v>Estimate</v>
          </cell>
        </row>
        <row r="1674">
          <cell r="B1674" t="str">
            <v>37.24</v>
          </cell>
          <cell r="C1674" t="str">
            <v>Installation of all pipes, fittings and pipe appurtenances at System Point OL-209 and OL-600 (Right and left bank Jawekson Bridge)</v>
          </cell>
        </row>
        <row r="1675">
          <cell r="C1675" t="str">
            <v xml:space="preserve">The works shall include the installation of all pipes and fittings at system points OL-209 and OL-600 except for pre-insulated DI socket pipes, including: </v>
          </cell>
        </row>
        <row r="1676">
          <cell r="C1676" t="str">
            <v>- loading, handling, transport from storage site to the execution site, unloading, etc. of pipes, fittings, etc.</v>
          </cell>
        </row>
        <row r="1677">
          <cell r="C1677" t="str">
            <v>- cleaning of pipes, fittings, etc. before installation</v>
          </cell>
        </row>
        <row r="1678">
          <cell r="C1678" t="str">
            <v>- repair of any protective coating damaged</v>
          </cell>
        </row>
        <row r="1679">
          <cell r="C1679" t="str">
            <v>- installation, jointing and coupling of all pipes and fittings of system points OL-209 and OL-600 including flange adaptors, fabricated steel elements incl. hood, gate valves, air valves, expansion joints, flanged spigot piece, etc. in accordance with ma</v>
          </cell>
        </row>
        <row r="1680">
          <cell r="C1680" t="str">
            <v>- post-insulation of pipe elements above ground not being pre-insulated (supply of insulation material and casing is paid under item 36.30)</v>
          </cell>
        </row>
        <row r="1681">
          <cell r="C1681" t="str">
            <v>- execution of hydrostatic pressure tests, flushing and disinfection in accordance with EN 805 and the Technical Specifications</v>
          </cell>
        </row>
        <row r="1682">
          <cell r="C1682" t="str">
            <v>The unit rate shall include all material, labour, equipment, tools, formworks and other incidental costs required to complete the works.</v>
          </cell>
        </row>
        <row r="1683">
          <cell r="C1683" t="str">
            <v>Payment shall be made per lump sum for installation of all pipes, fittings and pipe appurtenances at system point OL-209 and OL-600.</v>
          </cell>
        </row>
        <row r="1684">
          <cell r="C1684" t="str">
            <v>Concrete works required shall be paid for under relevant concrete items.</v>
          </cell>
        </row>
        <row r="1685">
          <cell r="B1685" t="str">
            <v>37.24.01</v>
          </cell>
          <cell r="C1685" t="str">
            <v>Installation of all pipes, fittings and pipe appurtenances at System Point OL-209 (Right bank Jawekson Bridge)</v>
          </cell>
          <cell r="D1685" t="str">
            <v>lump sum</v>
          </cell>
          <cell r="E1685">
            <v>0</v>
          </cell>
          <cell r="F1685">
            <v>1.45</v>
          </cell>
          <cell r="G1685">
            <v>1300</v>
          </cell>
          <cell r="H1685" t="str">
            <v>n</v>
          </cell>
          <cell r="I1685">
            <v>1300</v>
          </cell>
        </row>
        <row r="1686">
          <cell r="B1686" t="str">
            <v>37.24.02</v>
          </cell>
          <cell r="C1686" t="str">
            <v>Installation of all pipes, fittings and pipe appurtenances at System Point OL-210 (Left bank Jawekson Bridge)</v>
          </cell>
          <cell r="D1686" t="str">
            <v>lump sum</v>
          </cell>
          <cell r="E1686">
            <v>0</v>
          </cell>
          <cell r="F1686">
            <v>1.45</v>
          </cell>
          <cell r="G1686">
            <v>1300</v>
          </cell>
          <cell r="H1686" t="str">
            <v>n</v>
          </cell>
          <cell r="I1686">
            <v>1300</v>
          </cell>
        </row>
        <row r="1687">
          <cell r="B1687" t="str">
            <v>37.25</v>
          </cell>
          <cell r="C1687" t="str">
            <v>Installation of pipes and fittings of System Points OH-366 (except for items 1 through 4), OH-367 and OH-368 (upstream and right bank of irrigation trough bridge)</v>
          </cell>
        </row>
        <row r="1688">
          <cell r="C1688" t="str">
            <v xml:space="preserve">The works shall include the installation of all pipes and fittings of System Points OH-366, OH-367 and OH-368 except for items 1 through 4 of system point OH-366 and of pre-insulated DI socket pipes, including: </v>
          </cell>
        </row>
        <row r="1689">
          <cell r="C1689" t="str">
            <v>- loading, handling, transport from storage site to the execution site, unloading, etc. of pipes and fittings, etc.</v>
          </cell>
        </row>
        <row r="1690">
          <cell r="C1690" t="str">
            <v>- cleaning of pipes before installation</v>
          </cell>
        </row>
        <row r="1691">
          <cell r="C1691" t="str">
            <v>- repair of any protective coating damaged</v>
          </cell>
        </row>
        <row r="1692">
          <cell r="C1692" t="str">
            <v>- installation, jointing and coupling of all pipes and fittings in accordance with manufacturers instructions, Technical Specifications, Drawings and as directed by the Engineer</v>
          </cell>
        </row>
        <row r="1693">
          <cell r="C1693" t="str">
            <v>- post-insulation of pipe elements not being pre-insulated (supply of insulation material and casing is paid under item 36.30)</v>
          </cell>
        </row>
        <row r="1694">
          <cell r="C1694" t="str">
            <v>- fastening of pipes to pipe supports in accordance with manufacturers instructions, Technical Specifications, Drawings and as directed by the Engineer</v>
          </cell>
        </row>
        <row r="1695">
          <cell r="C1695" t="str">
            <v>- execution of hydrostatic pressure test, flushing and disinfection in accordance with EN 805 and the Technical Specifications</v>
          </cell>
        </row>
        <row r="1696">
          <cell r="C1696" t="str">
            <v>The unit rate shall include all material, labour, equipment, tools, formworks and other incidental costs required to complete the works.</v>
          </cell>
        </row>
        <row r="1697">
          <cell r="C1697" t="str">
            <v>Payment shall be made per lump sum for installation of all pipes and fittings of System Points OH-366, OH-367 and OH-368 except ofr items 1 through 4 of System Point OH-366 and pre-insulated DI pipes.</v>
          </cell>
        </row>
        <row r="1698">
          <cell r="C1698" t="str">
            <v>Supply and installation of pipe supports and concrete works required shall be paid for under seperate items.</v>
          </cell>
        </row>
        <row r="1699">
          <cell r="B1699" t="str">
            <v>37.25.01</v>
          </cell>
          <cell r="C1699" t="str">
            <v>Installation of pipes and fittings of System Points OH-366 (except for items 1 through 4), OH-367 and OH-368 (upstream and right bank of irrigation trough bridge)</v>
          </cell>
          <cell r="D1699" t="str">
            <v>lump sum</v>
          </cell>
          <cell r="E1699">
            <v>0</v>
          </cell>
          <cell r="F1699">
            <v>1.45</v>
          </cell>
          <cell r="G1699">
            <v>1500</v>
          </cell>
          <cell r="H1699" t="str">
            <v>n</v>
          </cell>
          <cell r="I1699">
            <v>1500</v>
          </cell>
          <cell r="L1699" t="str">
            <v>Estimate</v>
          </cell>
        </row>
        <row r="1700">
          <cell r="B1700" t="str">
            <v>37.26</v>
          </cell>
          <cell r="C1700" t="str">
            <v>Extra over items "Laying of preinsulated DI pipes at existing irrigation trough bridge" for installation of wash out at OH-370 (irrigation trough bridge)</v>
          </cell>
        </row>
        <row r="1701">
          <cell r="C1701" t="str">
            <v>The works shall include the installation of flanged branch on double socket tee, gate valve and steel fitting at System Point OH-370, including insulation of double socket tee and gate valve and installation of steel plates for fixing of wash out branch t</v>
          </cell>
        </row>
        <row r="1702">
          <cell r="C1702" t="str">
            <v>The unit rate shall also include all material, labour, equipment, tools and other incidental costs required to complete the works.</v>
          </cell>
        </row>
        <row r="1703">
          <cell r="C1703" t="str">
            <v>Payment shall be made per lump sum for the complete installation approved by the Engineer.</v>
          </cell>
        </row>
        <row r="1704">
          <cell r="B1704" t="str">
            <v>37.26.01</v>
          </cell>
          <cell r="C1704" t="str">
            <v>Extra over items "Laying of preinsulated DI pipes at existing irrigation trough bridge" for installation of wash out at OH-370 (irrigation trough bridge)</v>
          </cell>
          <cell r="D1704" t="str">
            <v>lump sum</v>
          </cell>
          <cell r="E1704">
            <v>0</v>
          </cell>
          <cell r="F1704">
            <v>1.45</v>
          </cell>
          <cell r="G1704">
            <v>150</v>
          </cell>
          <cell r="H1704" t="str">
            <v>n</v>
          </cell>
          <cell r="I1704">
            <v>150</v>
          </cell>
        </row>
        <row r="1705">
          <cell r="B1705" t="str">
            <v>37.27</v>
          </cell>
          <cell r="C1705" t="str">
            <v>Installation of all pipes, fittings and pipe appurtenances at System Point OH-372 (Left bank irrigation trough bridge)</v>
          </cell>
        </row>
        <row r="1706">
          <cell r="C1706" t="str">
            <v xml:space="preserve">The works shall include the installation of all pipes and fittings at system points OH-372 except for pre-insulated DI socket pipes, including: </v>
          </cell>
        </row>
        <row r="1707">
          <cell r="C1707" t="str">
            <v>- loading, handling, transport from storage site to the execution site, unloading, etc. of pipes, fittings, etc.</v>
          </cell>
        </row>
        <row r="1708">
          <cell r="C1708" t="str">
            <v>- cleaning of pipes, fittings, etc. before installation</v>
          </cell>
        </row>
        <row r="1709">
          <cell r="C1709" t="str">
            <v>- repair of any protective coating damaged</v>
          </cell>
        </row>
        <row r="1710">
          <cell r="C1710" t="str">
            <v>- installation, jointing and coupling of all pipes and fittings of system points OH-372 including flange adaptors, fabricated steel element incl. hood, gate valve, air valve, etc. in accordance with manufacturers instructions, Technical Specifications, Dr</v>
          </cell>
        </row>
        <row r="1711">
          <cell r="C1711" t="str">
            <v>- execution of hydrostatic pressure tests, flushing and disinfection in accordance with EN 805 and the Technical Specifications</v>
          </cell>
        </row>
        <row r="1712">
          <cell r="C1712" t="str">
            <v>The unit rate shall include all material, labour, equipment, tools, formworks and other incidental costs required to complete the works.</v>
          </cell>
        </row>
        <row r="1713">
          <cell r="C1713" t="str">
            <v>Payment shall be made per lump sum for installation of all pipes, fittings and pipe appurtenances at system point OH-372.</v>
          </cell>
        </row>
        <row r="1714">
          <cell r="C1714" t="str">
            <v>Concrete works required shall be paid for under relevant concrete items.</v>
          </cell>
        </row>
        <row r="1715">
          <cell r="B1715" t="str">
            <v>37.27.01</v>
          </cell>
          <cell r="C1715" t="str">
            <v>Installation of all pipes, fittings and pipe appurtenances at System Point OH-372 (Left bank irrigation trough bridge)</v>
          </cell>
          <cell r="D1715" t="str">
            <v>lump sum</v>
          </cell>
          <cell r="E1715">
            <v>0</v>
          </cell>
          <cell r="F1715">
            <v>1.45</v>
          </cell>
          <cell r="G1715">
            <v>1300</v>
          </cell>
          <cell r="H1715" t="str">
            <v>n</v>
          </cell>
          <cell r="I1715">
            <v>1300</v>
          </cell>
        </row>
        <row r="1716">
          <cell r="B1716" t="str">
            <v>39</v>
          </cell>
          <cell r="C1716" t="str">
            <v>MISCELLANOUS PIPE WORKS</v>
          </cell>
        </row>
        <row r="1717">
          <cell r="B1717" t="str">
            <v>39.01</v>
          </cell>
          <cell r="C1717" t="str">
            <v>Permanent connection of new pipes to existing pipes (AC, DI, PVC, PE, ST, GC)</v>
          </cell>
        </row>
        <row r="1718">
          <cell r="C1718" t="str">
            <v>The works shall include:</v>
          </cell>
        </row>
        <row r="1719">
          <cell r="C1719" t="str">
            <v>- investigation of exact location and levels of existing pipes</v>
          </cell>
        </row>
        <row r="1720">
          <cell r="C1720" t="str">
            <v>- all earthworks required for investigation and installation, including excavation, levelling, trimming of trench bottom, bedding, backfilling, compaction, dewatering, loading, handling, transport of all surplus or backfill material to or from a site appr</v>
          </cell>
        </row>
        <row r="1721">
          <cell r="C1721" t="str">
            <v>- review and adjustment of design of connections of new pipes to existing pipes as indicated in the relevant Layout and System Point Drawings to existing conditions, proposal for design shall be subject to approval by the Engineer</v>
          </cell>
        </row>
        <row r="1722">
          <cell r="C1722" t="str">
            <v>- temporary cut off of water distribution</v>
          </cell>
        </row>
        <row r="1723">
          <cell r="C1723" t="str">
            <v>- cutting of existing pipe, removal of any pieces of pipe not further used, cleaning of cut, remaking chamfer, repair of coating, etc.</v>
          </cell>
        </row>
        <row r="1724">
          <cell r="C1724" t="str">
            <v>- draining of pipe and dewatering of trench</v>
          </cell>
        </row>
        <row r="1725">
          <cell r="C1725" t="str">
            <v>- loading, handling, transport of removed pipes and fittings to the relevant authorities' storeyard or to Contractor's deposit within a radius of 20km from the demolition site as directed by the Engineer, unloading, etc.</v>
          </cell>
        </row>
        <row r="1726">
          <cell r="C1726" t="str">
            <v>- connection of new main to existing main by installation of dresser type couplings, bends, tees, EF-couplers, etc.</v>
          </cell>
        </row>
        <row r="1727">
          <cell r="C1727" t="str">
            <v>- supply and placement of thrust blocks, including determination of required dimensions, concrete class and steel reinforcement</v>
          </cell>
        </row>
        <row r="1728">
          <cell r="C1728" t="str">
            <v>- execution of hydrostatic pressure test, flushing and disinfection in accordance with EN 805 and the Technical Specifications</v>
          </cell>
        </row>
        <row r="1729">
          <cell r="C1729" t="str">
            <v>The unit rate shall include all material, labor, equipment, tools, formworks and other incidental costs required to complete the works.</v>
          </cell>
        </row>
        <row r="1730">
          <cell r="C1730" t="str">
            <v xml:space="preserve">Payment shall be made per permanent connection actually made and approved by the Engineer. Temporary connections are paid for under seperate items. </v>
          </cell>
        </row>
        <row r="1731">
          <cell r="C1731" t="str">
            <v xml:space="preserve">Payment for installation of a tee into existing water main shall be considered as one connection. </v>
          </cell>
        </row>
        <row r="1732">
          <cell r="C1732" t="str">
            <v>Diameters given in the pay items refer to diameter of existing pipes.</v>
          </cell>
        </row>
        <row r="1733">
          <cell r="C1733" t="str">
            <v>Connection of new main to existing main by installation of tapping clamp shall be paid for under relevant separate item.</v>
          </cell>
        </row>
        <row r="1734">
          <cell r="C1734" t="str">
            <v xml:space="preserve">All roadworks required shall be paid for under separate items. </v>
          </cell>
        </row>
        <row r="1735">
          <cell r="B1735" t="str">
            <v>39.01.01</v>
          </cell>
          <cell r="C1735" t="str">
            <v>Permanent connection of new HDPE pipe to existing pipe (AC, DI, PVC, PE, ST, GC), DN 50 - DN150</v>
          </cell>
          <cell r="D1735" t="str">
            <v>pce.</v>
          </cell>
          <cell r="E1735">
            <v>0</v>
          </cell>
          <cell r="F1735">
            <v>1.45</v>
          </cell>
          <cell r="G1735">
            <v>120</v>
          </cell>
          <cell r="H1735" t="str">
            <v>n</v>
          </cell>
          <cell r="I1735">
            <v>120</v>
          </cell>
          <cell r="L1735" t="str">
            <v>Pfeiffer</v>
          </cell>
          <cell r="P1735">
            <v>190.22</v>
          </cell>
        </row>
        <row r="1736">
          <cell r="B1736" t="str">
            <v>39.02</v>
          </cell>
          <cell r="C1736" t="str">
            <v xml:space="preserve">Installation of tapping clamps and plug fittings on existing PE pipes and permanent connection to new main </v>
          </cell>
        </row>
        <row r="1737">
          <cell r="C1737" t="str">
            <v>The works shall include:</v>
          </cell>
        </row>
        <row r="1738">
          <cell r="C1738" t="str">
            <v>- investigation of exact location and levels of existing pipes</v>
          </cell>
        </row>
        <row r="1739">
          <cell r="C1739" t="str">
            <v>- all earthworks required for investigation and installation, including excavation, levelling, trimming of trench bottom, bedding, backfilling, compaction, dewatering, loading, handling, transport of all surplus or backfill material to or from a site appr</v>
          </cell>
        </row>
        <row r="1740">
          <cell r="C1740" t="str">
            <v>- review and adjustment of design indicated in the relevant Layout and System Point Drawings to existing conditions, proposal for design shall be subject to approval by the Engineer</v>
          </cell>
        </row>
        <row r="1741">
          <cell r="C1741" t="str">
            <v>- installation of tapping clamp and fittings and connection of new supply main</v>
          </cell>
        </row>
        <row r="1742">
          <cell r="C1742" t="str">
            <v>- execution of hydrostatic pressure test, flushing and disinfection in accordance with EN 805 and the Technical Specifications</v>
          </cell>
        </row>
        <row r="1743">
          <cell r="C1743" t="str">
            <v>The unit rate shall include all material, labor, equipment, tools, formworks and other incidental costs required to complete the works.</v>
          </cell>
        </row>
        <row r="1744">
          <cell r="C1744" t="str">
            <v xml:space="preserve">Payment shall be made per tapping clamp and fittings actually installed for permanent connection to new main approved by the Engineer. Temporary connections are paid for under seperate items. </v>
          </cell>
        </row>
        <row r="1745">
          <cell r="C1745" t="str">
            <v xml:space="preserve">All roadworks required shall be paid for under separate items. </v>
          </cell>
        </row>
        <row r="1746">
          <cell r="B1746" t="str">
            <v>39.02.01</v>
          </cell>
          <cell r="C1746" t="str">
            <v>Installation of tapping clamp 2" and plug fitting on existing PE pipe OD63 and permanent connection to new main</v>
          </cell>
          <cell r="D1746" t="str">
            <v>pce.</v>
          </cell>
          <cell r="E1746">
            <v>0</v>
          </cell>
          <cell r="F1746">
            <v>1.45</v>
          </cell>
          <cell r="G1746">
            <v>30</v>
          </cell>
          <cell r="H1746" t="str">
            <v>n</v>
          </cell>
          <cell r="I1746">
            <v>30</v>
          </cell>
          <cell r="L1746" t="str">
            <v>Estimate</v>
          </cell>
        </row>
        <row r="1747">
          <cell r="B1747" t="str">
            <v>39.02.02</v>
          </cell>
          <cell r="C1747" t="str">
            <v>Installation of tapping clamp 2" and plug fitting on existing PE pipe OD90 and permanent connection to new main</v>
          </cell>
          <cell r="D1747" t="str">
            <v>pce.</v>
          </cell>
          <cell r="E1747">
            <v>0</v>
          </cell>
          <cell r="F1747">
            <v>1.45</v>
          </cell>
          <cell r="G1747">
            <v>35</v>
          </cell>
          <cell r="H1747" t="str">
            <v>n</v>
          </cell>
          <cell r="I1747">
            <v>35</v>
          </cell>
          <cell r="L1747" t="str">
            <v>Estimate</v>
          </cell>
        </row>
        <row r="1748">
          <cell r="B1748" t="str">
            <v>39.02.03</v>
          </cell>
          <cell r="C1748" t="str">
            <v>Installation of tapping clamp 2" and plug fitting on existing PE pipe OD110 and permanent connection to new main</v>
          </cell>
          <cell r="D1748" t="str">
            <v>pce.</v>
          </cell>
          <cell r="E1748">
            <v>0</v>
          </cell>
          <cell r="F1748">
            <v>1.45</v>
          </cell>
          <cell r="G1748">
            <v>40</v>
          </cell>
          <cell r="H1748" t="str">
            <v>n</v>
          </cell>
          <cell r="I1748">
            <v>40</v>
          </cell>
          <cell r="L1748" t="str">
            <v>Estimate</v>
          </cell>
        </row>
        <row r="1749">
          <cell r="B1749" t="str">
            <v>39.03</v>
          </cell>
          <cell r="C1749" t="str">
            <v xml:space="preserve">Cutting and permanent closing of existing mains (AC, DI, PVC, PE, ST, GC) </v>
          </cell>
        </row>
        <row r="1750">
          <cell r="C1750" t="str">
            <v>The works shall include:</v>
          </cell>
        </row>
        <row r="1751">
          <cell r="C1751" t="str">
            <v>- investigation of exact location and levels of existing pipes</v>
          </cell>
        </row>
        <row r="1752">
          <cell r="C1752" t="str">
            <v>- all earthworks required for investigation and installation, including excavation, levelling, trimming of trench bottom, bedding, backfilling, compaction, dewatering, loading, handling, transport of all surplus or backfill material to or from a site appr</v>
          </cell>
        </row>
        <row r="1753">
          <cell r="C1753" t="str">
            <v>- review and adjustment of design of connections of new pipes to existing pipes as indicated in the relevant Layout and System Point Drawings to existing conditions, proposal for design shall be subject to approval by the Engineer</v>
          </cell>
        </row>
        <row r="1754">
          <cell r="C1754" t="str">
            <v>- temporary cut off of water distribution</v>
          </cell>
        </row>
        <row r="1755">
          <cell r="C1755" t="str">
            <v>- cutting of existing pipe, removal of any pieces of pipe not further used, cleaning of cut, remaking chamfer, repair of coating, etc.</v>
          </cell>
        </row>
        <row r="1756">
          <cell r="C1756" t="str">
            <v>- draining of pipe and dewatering of trench</v>
          </cell>
        </row>
        <row r="1757">
          <cell r="C1757" t="str">
            <v>- loading, handling, transport of removed pipes and fittings to the relevant authorities' storeyard or to Contractor's deposit within a radius of 20km from the demolition site as directed by the Engineer, unloading, etc.</v>
          </cell>
        </row>
        <row r="1758">
          <cell r="C1758" t="str">
            <v>- closing of existing main by installation of end cap, EF-coupler, blank flange, tee, etc.</v>
          </cell>
        </row>
        <row r="1759">
          <cell r="C1759" t="str">
            <v>- execution of hydrostatic pressure test, flushing and disinfection in accordance with EN 805 and the Technical Specifications</v>
          </cell>
        </row>
        <row r="1760">
          <cell r="C1760" t="str">
            <v>- supply and placement of thrust blocks, including determination of required dimensions, concrete class and steel reinforcement</v>
          </cell>
        </row>
        <row r="1761">
          <cell r="C1761" t="str">
            <v>The unit rate shall include all material, labor, equipment, tools, formworks and other incidental costs required to complete the works.</v>
          </cell>
        </row>
        <row r="1762">
          <cell r="C1762" t="str">
            <v>Payment shall be made per permanent closing of existing main actually executed and approved by the Engineer. Temporary closing of existing mains due to the sequence of works are included in item 35.01. All roadworks required shall be paid for under separa</v>
          </cell>
        </row>
        <row r="1763">
          <cell r="B1763" t="str">
            <v>39.03.01</v>
          </cell>
          <cell r="C1763" t="str">
            <v>Cutting and permanent closing of existing pipe (AC, DI, PVC, PE, ST, GC), DN 50 - DN150</v>
          </cell>
          <cell r="D1763" t="str">
            <v>pce.</v>
          </cell>
          <cell r="E1763">
            <v>0</v>
          </cell>
          <cell r="F1763">
            <v>1.45</v>
          </cell>
          <cell r="G1763">
            <v>100</v>
          </cell>
          <cell r="H1763" t="str">
            <v>n</v>
          </cell>
          <cell r="I1763">
            <v>100</v>
          </cell>
          <cell r="L1763" t="str">
            <v>Estimate</v>
          </cell>
        </row>
        <row r="1764">
          <cell r="B1764" t="str">
            <v>39.05</v>
          </cell>
          <cell r="C1764" t="str">
            <v>Abandonment of existing pipes by grout filling</v>
          </cell>
        </row>
        <row r="1765">
          <cell r="C1765" t="str">
            <v>The works shall include the supply for and grouting of existing mains with concrete or other appropriate material at locations approved by the Engineer as indicated in Drawings and as directed by the Engineer.</v>
          </cell>
        </row>
        <row r="1766">
          <cell r="C1766" t="str">
            <v>The unit rate shall include all material, labour, equipment, tools and other incidental costs required to complete the works.</v>
          </cell>
        </row>
        <row r="1767">
          <cell r="C1767" t="str">
            <v>Payment shall be made existing pipe end abandoned and approved by the Engineer.</v>
          </cell>
        </row>
        <row r="1768">
          <cell r="B1768" t="str">
            <v>39.05.01</v>
          </cell>
          <cell r="C1768" t="str">
            <v xml:space="preserve">Abandonment of existing pipe &lt; DN 50 </v>
          </cell>
          <cell r="D1768" t="str">
            <v>pce.</v>
          </cell>
          <cell r="E1768">
            <v>0</v>
          </cell>
          <cell r="F1768">
            <v>1.45</v>
          </cell>
          <cell r="G1768">
            <v>4</v>
          </cell>
          <cell r="H1768" t="str">
            <v>n</v>
          </cell>
          <cell r="I1768">
            <v>4</v>
          </cell>
          <cell r="L1768" t="str">
            <v>Estimate</v>
          </cell>
        </row>
        <row r="1769">
          <cell r="B1769" t="str">
            <v>39.05.02</v>
          </cell>
          <cell r="C1769" t="str">
            <v>Abandonment of existing pipe &gt;= DN 50 &lt;= DN100</v>
          </cell>
          <cell r="D1769" t="str">
            <v>pce.</v>
          </cell>
          <cell r="E1769">
            <v>0</v>
          </cell>
          <cell r="F1769">
            <v>1.45</v>
          </cell>
          <cell r="G1769">
            <v>6</v>
          </cell>
          <cell r="H1769" t="str">
            <v>n</v>
          </cell>
          <cell r="I1769">
            <v>6</v>
          </cell>
          <cell r="L1769" t="str">
            <v>Estimate</v>
          </cell>
        </row>
        <row r="1770">
          <cell r="B1770" t="str">
            <v>39.05.03</v>
          </cell>
          <cell r="C1770" t="str">
            <v>Abandonment of existing pipe &gt; DN 100 &lt;= DN150</v>
          </cell>
          <cell r="D1770" t="str">
            <v>pce.</v>
          </cell>
          <cell r="E1770">
            <v>0</v>
          </cell>
          <cell r="F1770">
            <v>1.45</v>
          </cell>
          <cell r="G1770">
            <v>8</v>
          </cell>
          <cell r="H1770" t="str">
            <v>n</v>
          </cell>
          <cell r="I1770">
            <v>8</v>
          </cell>
          <cell r="L1770" t="str">
            <v>Estimate</v>
          </cell>
        </row>
        <row r="1771">
          <cell r="B1771" t="str">
            <v>39.09</v>
          </cell>
          <cell r="C1771" t="str">
            <v>Repair of existing pipe with repair clamp</v>
          </cell>
        </row>
        <row r="1772">
          <cell r="C1772" t="str">
            <v>The works shall include:</v>
          </cell>
        </row>
        <row r="1773">
          <cell r="C1773" t="str">
            <v>- temporary cut off of water distribution</v>
          </cell>
        </row>
        <row r="1774">
          <cell r="C1774" t="str">
            <v>- all earthworks required, including excavation by hand, levelling, trimming of trench bottom, bedding, backfilling, compaction, dewatering, loading, handling, transport of all surplus or backfill material to or from a site approved by the Engineer and si</v>
          </cell>
        </row>
        <row r="1775">
          <cell r="C1775" t="str">
            <v>- loading, handling, transport from storage site to the execution site, unloading, etc. of repair clamp</v>
          </cell>
        </row>
        <row r="1776">
          <cell r="C1776" t="str">
            <v>- cleaning of pipe over leak and repair clamp</v>
          </cell>
        </row>
        <row r="1777">
          <cell r="C1777" t="str">
            <v>- installation of repair clamp</v>
          </cell>
        </row>
        <row r="1778">
          <cell r="C1778" t="str">
            <v>The unit rate shall include all material, labour, equipment, tools, and other incidental costs required to complete the works.</v>
          </cell>
        </row>
        <row r="1779">
          <cell r="C1779" t="str">
            <v>Payment shall be made per repair clamp installed and approved by the Engineer.</v>
          </cell>
        </row>
        <row r="1780">
          <cell r="B1780" t="str">
            <v>39.09.03</v>
          </cell>
          <cell r="C1780" t="str">
            <v>Repair of existing pipe with repair clamp, DN 50</v>
          </cell>
          <cell r="D1780" t="str">
            <v>pce.</v>
          </cell>
          <cell r="E1780">
            <v>0</v>
          </cell>
          <cell r="F1780">
            <v>1.45</v>
          </cell>
          <cell r="G1780">
            <v>105</v>
          </cell>
          <cell r="H1780" t="str">
            <v>n</v>
          </cell>
          <cell r="I1780">
            <v>105</v>
          </cell>
          <cell r="L1780" t="str">
            <v>Estimate</v>
          </cell>
        </row>
        <row r="1781">
          <cell r="B1781" t="str">
            <v>39.09.04</v>
          </cell>
          <cell r="C1781" t="str">
            <v>Repair of existing pipe with repair clamp, DN 80</v>
          </cell>
          <cell r="D1781" t="str">
            <v>pce.</v>
          </cell>
          <cell r="E1781">
            <v>0</v>
          </cell>
          <cell r="F1781">
            <v>1.45</v>
          </cell>
          <cell r="G1781">
            <v>115</v>
          </cell>
          <cell r="H1781" t="str">
            <v>n</v>
          </cell>
          <cell r="I1781">
            <v>115</v>
          </cell>
          <cell r="L1781" t="str">
            <v>Estimate</v>
          </cell>
        </row>
        <row r="1782">
          <cell r="B1782" t="str">
            <v>39.09.05</v>
          </cell>
          <cell r="C1782" t="str">
            <v>Repair of existing pipe with repair clamp, DN 100</v>
          </cell>
          <cell r="D1782" t="str">
            <v>pce.</v>
          </cell>
          <cell r="E1782">
            <v>0</v>
          </cell>
          <cell r="F1782">
            <v>1.45</v>
          </cell>
          <cell r="G1782">
            <v>120</v>
          </cell>
          <cell r="H1782" t="str">
            <v>n</v>
          </cell>
          <cell r="I1782">
            <v>120</v>
          </cell>
          <cell r="L1782" t="str">
            <v>Pfeiffer</v>
          </cell>
          <cell r="P1782">
            <v>192.6</v>
          </cell>
        </row>
        <row r="1783">
          <cell r="B1783" t="str">
            <v>39.09.06</v>
          </cell>
          <cell r="C1783" t="str">
            <v>Repair of existing pipe with repair clamp, DN 125</v>
          </cell>
          <cell r="D1783" t="str">
            <v>pce.</v>
          </cell>
          <cell r="E1783">
            <v>0</v>
          </cell>
          <cell r="F1783">
            <v>1.45</v>
          </cell>
          <cell r="G1783">
            <v>125</v>
          </cell>
          <cell r="H1783" t="str">
            <v>n</v>
          </cell>
          <cell r="I1783">
            <v>125</v>
          </cell>
          <cell r="L1783" t="str">
            <v>Estimate</v>
          </cell>
        </row>
        <row r="1784">
          <cell r="B1784" t="str">
            <v>39.09.07</v>
          </cell>
          <cell r="C1784" t="str">
            <v>Repair of existing pipe with repair clamp, DN 150</v>
          </cell>
          <cell r="D1784" t="str">
            <v>pce.</v>
          </cell>
          <cell r="E1784">
            <v>0</v>
          </cell>
          <cell r="F1784">
            <v>1.45</v>
          </cell>
          <cell r="G1784">
            <v>130</v>
          </cell>
          <cell r="H1784" t="str">
            <v>n</v>
          </cell>
          <cell r="I1784">
            <v>130</v>
          </cell>
          <cell r="L1784" t="str">
            <v>Pfeiffer</v>
          </cell>
          <cell r="P1784">
            <v>204.85</v>
          </cell>
        </row>
        <row r="1785">
          <cell r="B1785">
            <v>4</v>
          </cell>
          <cell r="C1785" t="str">
            <v>CIVIL WORKS</v>
          </cell>
        </row>
        <row r="1786">
          <cell r="B1786">
            <v>40</v>
          </cell>
          <cell r="C1786" t="str">
            <v>COMPLETE STANDARD STRUCTURES</v>
          </cell>
        </row>
        <row r="1787">
          <cell r="B1787" t="str">
            <v>40.10</v>
          </cell>
          <cell r="C1787" t="str">
            <v>Construction of reinforced concrete chambers for water mains</v>
          </cell>
        </row>
        <row r="1788">
          <cell r="C1788" t="str">
            <v>The works shall include supply of all materials and complete civil works for the construction of reinforced concrete chambers for air vent and wash out chambers in accordance with Technical Specifications and Standard Drawings STD-5.03 through 5.08, inclu</v>
          </cell>
        </row>
        <row r="1789">
          <cell r="C1789" t="str">
            <v>- additional earthworks extra over item "trench excavation" including excavation, backfilling, compaction, loading, handling, transport of surplus material to Contractor's deposit within a radius of 20km from the execution site, unloading, etc.</v>
          </cell>
        </row>
        <row r="1790">
          <cell r="C1790" t="str">
            <v>- placing of concrete C20/25 for base slab, walls and roof slabs</v>
          </cell>
        </row>
        <row r="1791">
          <cell r="C1791" t="str">
            <v>- placing of lean concrete C8/10 for blinding</v>
          </cell>
        </row>
        <row r="1792">
          <cell r="C1792" t="str">
            <v>- formworks</v>
          </cell>
        </row>
        <row r="1793">
          <cell r="C1793" t="str">
            <v xml:space="preserve">- supply and placing of reinforcement bars, steel grade BSt 220/340 </v>
          </cell>
        </row>
        <row r="1794">
          <cell r="C1794" t="str">
            <v>- supply and installation of step irons</v>
          </cell>
        </row>
        <row r="1795">
          <cell r="C1795" t="str">
            <v>- placing of shaft rings, if any</v>
          </cell>
        </row>
        <row r="1796">
          <cell r="C1796" t="str">
            <v>- installation of manhole cover</v>
          </cell>
        </row>
        <row r="1797">
          <cell r="C1797" t="str">
            <v>- block outs for pipes and filling of block outs with concrete after pipe installation works</v>
          </cell>
        </row>
        <row r="1798">
          <cell r="C1798" t="str">
            <v>- supply and placing of gravel</v>
          </cell>
        </row>
        <row r="1799">
          <cell r="C1799" t="str">
            <v xml:space="preserve">The unit rate shall include all materials, labour, equipment, tools and other incidental costs required to complete the works. Payment shall be made per piece based on the type, size and clear height of the chambers. </v>
          </cell>
        </row>
        <row r="1800">
          <cell r="B1800" t="str">
            <v>40.10.01</v>
          </cell>
          <cell r="C1800" t="str">
            <v>Construction of air vent chamber of internal cross-sectional area up to 2.25m² and height up to 2.80m</v>
          </cell>
          <cell r="D1800" t="str">
            <v>pce.</v>
          </cell>
          <cell r="E1800">
            <v>0</v>
          </cell>
          <cell r="F1800">
            <v>1.45</v>
          </cell>
          <cell r="G1800">
            <v>1100</v>
          </cell>
          <cell r="H1800" t="str">
            <v>n</v>
          </cell>
          <cell r="I1800">
            <v>1100</v>
          </cell>
          <cell r="L1800" t="str">
            <v>Estimate</v>
          </cell>
          <cell r="M1800">
            <v>1800</v>
          </cell>
          <cell r="N1800">
            <v>1148.5451761102604</v>
          </cell>
          <cell r="O1800">
            <v>946.4</v>
          </cell>
          <cell r="P1800">
            <v>2568.41</v>
          </cell>
        </row>
        <row r="1801">
          <cell r="B1801" t="str">
            <v>40.10.02</v>
          </cell>
          <cell r="C1801" t="str">
            <v>Construction of air vent chamber of internal cross-sectional area up to 2.25m² and height up to 4.00m</v>
          </cell>
          <cell r="D1801" t="str">
            <v>pce.</v>
          </cell>
          <cell r="E1801">
            <v>0</v>
          </cell>
          <cell r="F1801">
            <v>1.45</v>
          </cell>
          <cell r="G1801">
            <v>1400</v>
          </cell>
          <cell r="H1801" t="str">
            <v>n</v>
          </cell>
          <cell r="I1801">
            <v>1400</v>
          </cell>
          <cell r="L1801" t="str">
            <v>Estimate</v>
          </cell>
          <cell r="P1801">
            <v>3211.59</v>
          </cell>
        </row>
        <row r="1802">
          <cell r="B1802" t="str">
            <v>40.10.03</v>
          </cell>
          <cell r="C1802" t="str">
            <v>Construction of air vent chamber of internal cross-sectional area up to 2.40m² and height up to 2.80m</v>
          </cell>
          <cell r="D1802" t="str">
            <v>pce.</v>
          </cell>
          <cell r="E1802">
            <v>0</v>
          </cell>
          <cell r="F1802">
            <v>1.45</v>
          </cell>
          <cell r="G1802">
            <v>1200</v>
          </cell>
          <cell r="H1802" t="str">
            <v>n</v>
          </cell>
          <cell r="I1802">
            <v>1200</v>
          </cell>
          <cell r="L1802" t="str">
            <v>Estimate</v>
          </cell>
        </row>
        <row r="1803">
          <cell r="B1803" t="str">
            <v>40.10.05</v>
          </cell>
          <cell r="C1803" t="str">
            <v>Construction of air vent chamber of internal cross-sectional area up to 3.20m² and height up to 2.80m</v>
          </cell>
          <cell r="D1803" t="str">
            <v>pce.</v>
          </cell>
          <cell r="E1803">
            <v>0</v>
          </cell>
          <cell r="F1803">
            <v>1.45</v>
          </cell>
          <cell r="G1803">
            <v>1600</v>
          </cell>
          <cell r="H1803" t="str">
            <v>n</v>
          </cell>
          <cell r="I1803">
            <v>1600</v>
          </cell>
          <cell r="L1803" t="str">
            <v>Estimate</v>
          </cell>
        </row>
        <row r="1804">
          <cell r="B1804" t="str">
            <v>40.10.10</v>
          </cell>
          <cell r="C1804" t="str">
            <v>Construction of wash out chamber of internal cross-sectional area up to 1.60m² and height up to 2.80m</v>
          </cell>
          <cell r="D1804" t="str">
            <v>pce.</v>
          </cell>
          <cell r="E1804">
            <v>0</v>
          </cell>
          <cell r="F1804">
            <v>1.45</v>
          </cell>
          <cell r="G1804">
            <v>900</v>
          </cell>
          <cell r="H1804" t="str">
            <v>n</v>
          </cell>
          <cell r="I1804">
            <v>900</v>
          </cell>
          <cell r="L1804" t="str">
            <v>Estimate</v>
          </cell>
          <cell r="P1804">
            <v>2056.7600000000002</v>
          </cell>
        </row>
        <row r="1805">
          <cell r="B1805" t="str">
            <v>40.10.11</v>
          </cell>
          <cell r="C1805" t="str">
            <v>Construction of wash out chamber of internal cross-sectional area up to 1.60m² and height up to 4.00m</v>
          </cell>
          <cell r="D1805" t="str">
            <v>pce.</v>
          </cell>
          <cell r="E1805">
            <v>0</v>
          </cell>
          <cell r="F1805">
            <v>1.45</v>
          </cell>
          <cell r="G1805">
            <v>1300</v>
          </cell>
          <cell r="H1805" t="str">
            <v>n</v>
          </cell>
          <cell r="I1805">
            <v>1300</v>
          </cell>
          <cell r="L1805" t="str">
            <v>Estimate</v>
          </cell>
        </row>
        <row r="1806">
          <cell r="B1806" t="str">
            <v>40.10.14</v>
          </cell>
          <cell r="C1806" t="str">
            <v>Construction of wash out chamber of internal cross-sectional area up to 3.10m² and height up to 4.00m</v>
          </cell>
          <cell r="D1806" t="str">
            <v>pce.</v>
          </cell>
          <cell r="E1806">
            <v>0</v>
          </cell>
          <cell r="F1806">
            <v>1.45</v>
          </cell>
          <cell r="G1806">
            <v>2000</v>
          </cell>
          <cell r="H1806" t="str">
            <v>n</v>
          </cell>
          <cell r="I1806">
            <v>2000</v>
          </cell>
          <cell r="L1806" t="str">
            <v>Estimate</v>
          </cell>
        </row>
        <row r="1807">
          <cell r="B1807" t="str">
            <v>40.11</v>
          </cell>
          <cell r="C1807" t="str">
            <v>Construction of reinforced concrete Cl2 injection / water meter chamber at SP: W5-01</v>
          </cell>
        </row>
        <row r="1808">
          <cell r="C1808" t="str">
            <v>The works shall include supply of all materials and complete civil works for the construction of reinforced concrete Cl2 injection / water meter chamber at SP: W5-01 in accordance with Drawing No. F-W5-1.02, Technical Specifications and as directed by the</v>
          </cell>
        </row>
        <row r="1809">
          <cell r="C1809" t="str">
            <v>- additional earthworks extra over item "trench excavation" including excavation, backfilling, compaction, loading, handling, transport of surplus material to Contractor's deposit within a radius of 20km from the execution site, unloading, etc.</v>
          </cell>
        </row>
        <row r="1810">
          <cell r="C1810" t="str">
            <v>- placing of concrete C20/25 for base slab, walls and roof slabs</v>
          </cell>
        </row>
        <row r="1811">
          <cell r="C1811" t="str">
            <v>- placing of lean concrete C8/10 for blinding</v>
          </cell>
        </row>
        <row r="1812">
          <cell r="C1812" t="str">
            <v>- formworks</v>
          </cell>
        </row>
        <row r="1813">
          <cell r="C1813" t="str">
            <v xml:space="preserve">- supply and placing of reinforcement bars, steel grade BSt 220/340 </v>
          </cell>
        </row>
        <row r="1814">
          <cell r="C1814" t="str">
            <v>- supply and installation of step irons</v>
          </cell>
        </row>
        <row r="1815">
          <cell r="C1815" t="str">
            <v>- placing of shaft rings, if any</v>
          </cell>
        </row>
        <row r="1816">
          <cell r="C1816" t="str">
            <v>- installation of manhole cover</v>
          </cell>
        </row>
        <row r="1817">
          <cell r="C1817" t="str">
            <v>- block outs for pipes and filling of block outs with concrete after pipe installation works</v>
          </cell>
        </row>
        <row r="1818">
          <cell r="C1818" t="str">
            <v>- supply and placing of gravel</v>
          </cell>
        </row>
        <row r="1819">
          <cell r="C1819" t="str">
            <v xml:space="preserve">The unit rate shall include all materials, labour, equipment, tools and other incidental costs required to complete the works. Payment shall be made per piece based on the type, size and clear height of the chambers. </v>
          </cell>
        </row>
        <row r="1820">
          <cell r="B1820" t="str">
            <v>40.11.01</v>
          </cell>
          <cell r="C1820" t="str">
            <v>Construction of reinforced concrete Cl2 injection / water meter chamber at SP: W5-01 of internal cross-sectional area up to 3.70m² and height up to 2.00m</v>
          </cell>
          <cell r="D1820" t="str">
            <v>pce.</v>
          </cell>
          <cell r="E1820">
            <v>0</v>
          </cell>
          <cell r="F1820">
            <v>1.45</v>
          </cell>
          <cell r="G1820">
            <v>1600</v>
          </cell>
          <cell r="H1820" t="str">
            <v>n</v>
          </cell>
          <cell r="I1820">
            <v>1600</v>
          </cell>
        </row>
        <row r="1821">
          <cell r="B1821" t="str">
            <v>40.12</v>
          </cell>
          <cell r="C1821" t="str">
            <v>Construction of reinforced concrete water meter chamber at SP: OH 096 / OOH 002</v>
          </cell>
        </row>
        <row r="1822">
          <cell r="C1822" t="str">
            <v>The works shall include supply of all materials and complete civil works for the construction of reinforced concrete water meter chamber at SP: OH 096 / OOH 002 in accordance with Drawing No. F-DN-3.60, Technical Specifications and as directed by the Engi</v>
          </cell>
        </row>
        <row r="1823">
          <cell r="C1823" t="str">
            <v>- additional earthworks extra over item "trench excavation" including excavation, backfilling, compaction, loading, handling, transport of surplus material to Contractor's deposit within a radius of 20km from the execution site, unloading, etc.</v>
          </cell>
        </row>
        <row r="1824">
          <cell r="C1824" t="str">
            <v>- placing of concrete C20/25 for base slab, walls and roof slabs</v>
          </cell>
        </row>
        <row r="1825">
          <cell r="C1825" t="str">
            <v>- placing of lean concrete C8/10 for blinding</v>
          </cell>
        </row>
        <row r="1826">
          <cell r="C1826" t="str">
            <v>- formworks</v>
          </cell>
        </row>
        <row r="1827">
          <cell r="C1827" t="str">
            <v xml:space="preserve">- supply and placing of reinforcement bars, steel grade BSt 220/340 </v>
          </cell>
        </row>
        <row r="1828">
          <cell r="C1828" t="str">
            <v>- supply and installation of step irons</v>
          </cell>
        </row>
        <row r="1829">
          <cell r="C1829" t="str">
            <v>- placing of shaft rings, if any</v>
          </cell>
        </row>
        <row r="1830">
          <cell r="C1830" t="str">
            <v>- installation of manhole cover</v>
          </cell>
        </row>
        <row r="1831">
          <cell r="C1831" t="str">
            <v>- block outs for pipes and filling of block outs with concrete after pipe installation works</v>
          </cell>
        </row>
        <row r="1832">
          <cell r="C1832" t="str">
            <v>- supply and placing of gravel</v>
          </cell>
        </row>
        <row r="1833">
          <cell r="C1833" t="str">
            <v>- supply and installation of ventilation pipe</v>
          </cell>
        </row>
        <row r="1834">
          <cell r="C1834" t="str">
            <v xml:space="preserve">The unit rate shall include all materials, labour, equipment, tools and other incidental costs required to complete the works. Payment shall be made per piece based on the type, size and clear height of the chambers. </v>
          </cell>
        </row>
        <row r="1835">
          <cell r="B1835" t="str">
            <v>40.12.01</v>
          </cell>
          <cell r="C1835" t="str">
            <v>Construction of reinforced concrete water meter chamber at SP: OH 096 / OOH 002 of internal cross-sectional area up to 2.50m² and height up to 3.10m</v>
          </cell>
          <cell r="D1835" t="str">
            <v>pce.</v>
          </cell>
          <cell r="E1835">
            <v>0</v>
          </cell>
          <cell r="F1835">
            <v>1.45</v>
          </cell>
          <cell r="G1835">
            <v>1400</v>
          </cell>
          <cell r="H1835" t="str">
            <v>n</v>
          </cell>
          <cell r="I1835">
            <v>1400</v>
          </cell>
        </row>
        <row r="1836">
          <cell r="B1836" t="str">
            <v>40.13</v>
          </cell>
          <cell r="C1836" t="str">
            <v>Construction of reinforced concrete break pressure chamber at SP: OOH 018</v>
          </cell>
        </row>
        <row r="1837">
          <cell r="C1837" t="str">
            <v xml:space="preserve">The works shall include supply of all materials and complete civil works for the construction of reinforced concrete break pressure chamber at SP: OOH 018 in accordance with Drawing No. F-DN-3.62, Technical Specifications and as directed by the Engineer, </v>
          </cell>
        </row>
        <row r="1838">
          <cell r="C1838" t="str">
            <v>- additional earthworks extra over item "trench excavation" including excavation, backfilling, compaction, loading, handling, transport of surplus material to Contractor's deposit within a radius of 20km from the execution site, unloading, etc.</v>
          </cell>
        </row>
        <row r="1839">
          <cell r="C1839" t="str">
            <v>- placing of concrete C20/25 for base slab, walls and roof slabs</v>
          </cell>
        </row>
        <row r="1840">
          <cell r="C1840" t="str">
            <v>- placing of lean concrete C8/10 for blinding</v>
          </cell>
        </row>
        <row r="1841">
          <cell r="C1841" t="str">
            <v>- formworks</v>
          </cell>
        </row>
        <row r="1842">
          <cell r="C1842" t="str">
            <v xml:space="preserve">- supply and placing of reinforcement bars, steel grade BSt 220/340 </v>
          </cell>
        </row>
        <row r="1843">
          <cell r="C1843" t="str">
            <v>- supply and installation of step irons</v>
          </cell>
        </row>
        <row r="1844">
          <cell r="C1844" t="str">
            <v>- placing of shaft rings, if any</v>
          </cell>
        </row>
        <row r="1845">
          <cell r="C1845" t="str">
            <v>- installation of manhole cover</v>
          </cell>
        </row>
        <row r="1846">
          <cell r="C1846" t="str">
            <v>- block outs for pipes and filling of block outs with concrete after pipe installation works</v>
          </cell>
        </row>
        <row r="1847">
          <cell r="C1847" t="str">
            <v>- supply and placing of gravel</v>
          </cell>
        </row>
        <row r="1848">
          <cell r="C1848" t="str">
            <v>- supply and installation of ventilation pipe</v>
          </cell>
        </row>
        <row r="1849">
          <cell r="C1849" t="str">
            <v xml:space="preserve">The unit rate shall include all materials, labour, equipment, tools and other incidental costs required to complete the works. Payment shall be made per piece based on the type, size and clear height of the chambers. </v>
          </cell>
        </row>
        <row r="1850">
          <cell r="B1850" t="str">
            <v>40.13.01</v>
          </cell>
          <cell r="C1850" t="str">
            <v>Construction of reinforced concrete break pressure chamber at SP: OOH 018 of internal cross-sectional area up to 2.30m² and height up to 3.60m</v>
          </cell>
          <cell r="D1850" t="str">
            <v>pce.</v>
          </cell>
          <cell r="E1850">
            <v>0</v>
          </cell>
          <cell r="F1850">
            <v>1.45</v>
          </cell>
          <cell r="G1850">
            <v>1500</v>
          </cell>
          <cell r="H1850" t="str">
            <v>n</v>
          </cell>
          <cell r="I1850">
            <v>1500</v>
          </cell>
        </row>
        <row r="1851">
          <cell r="B1851" t="str">
            <v>40.19</v>
          </cell>
          <cell r="C1851" t="str">
            <v>Construction of reinforced concrete pillars size 0,20 x 0,20m, length 1,50m, with steel bars 15mm, for protection of hydrants.</v>
          </cell>
        </row>
        <row r="1852">
          <cell r="C1852" t="str">
            <v>The pillars can be also supplied as prefab pillars.</v>
          </cell>
        </row>
        <row r="1853">
          <cell r="C1853" t="str">
            <v xml:space="preserve">The unit price shall include all labour, materials, products, installation, transport to the site, equipment, plant and tools and all other incidental costs required to complete the work, as directed by the Engineer.                                       </v>
          </cell>
        </row>
        <row r="1854">
          <cell r="C1854" t="str">
            <v xml:space="preserve">Pillars shall be placed 0.8m into the ground.            </v>
          </cell>
        </row>
        <row r="1855">
          <cell r="C1855" t="str">
            <v>Payment shall be made per pillar installed and approved by the Engineer.</v>
          </cell>
        </row>
        <row r="1856">
          <cell r="B1856" t="str">
            <v>40.19.01</v>
          </cell>
          <cell r="C1856" t="str">
            <v>Construction and installation of concrete pillars for protection of hydrants</v>
          </cell>
          <cell r="D1856" t="str">
            <v>pce.</v>
          </cell>
          <cell r="E1856">
            <v>0</v>
          </cell>
          <cell r="F1856">
            <v>1.45</v>
          </cell>
          <cell r="G1856">
            <v>70</v>
          </cell>
          <cell r="H1856" t="str">
            <v>n</v>
          </cell>
          <cell r="I1856">
            <v>70</v>
          </cell>
          <cell r="K1856" t="str">
            <v>Pfeiffer</v>
          </cell>
          <cell r="P1856">
            <v>110.06</v>
          </cell>
        </row>
        <row r="1857">
          <cell r="B1857" t="str">
            <v>40.20</v>
          </cell>
          <cell r="C1857" t="str">
            <v>Construction of well houses</v>
          </cell>
        </row>
        <row r="1858">
          <cell r="C1858" t="str">
            <v xml:space="preserve">The works shall comprise the supply of all material and complete civil works for construction of well houses for existing wells as per relevant Drawings Nos. F-W5-1.01, F-W5-2.01 and F-W5-3.01 for well WF-5 and F-W4-1.01, F-W4-2.01 and F-W4-3.01 for well </v>
          </cell>
        </row>
        <row r="1859">
          <cell r="C1859" t="str">
            <v>The works shall include, in particular, but not be limited to the following:</v>
          </cell>
        </row>
        <row r="1860">
          <cell r="C1860" t="str">
            <v>- earthworks incl. excavation, backfilling, compaction, transport and disposal of surplus material to Contractors deposit within a radius of 20 km from the execution site,</v>
          </cell>
        </row>
        <row r="1861">
          <cell r="C1861" t="str">
            <v>- placing of lean concrete,</v>
          </cell>
        </row>
        <row r="1862">
          <cell r="C1862" t="str">
            <v>- placing of concrete for foundation, base slab, roof slab, colums, cross beams, parapet, etc.</v>
          </cell>
        </row>
        <row r="1863">
          <cell r="C1863" t="str">
            <v>- placing of hard top screed concrete with slope on base slab,</v>
          </cell>
        </row>
        <row r="1864">
          <cell r="C1864" t="str">
            <v>- construction of hatches placed above the well head and above the surge vessel on roof slab</v>
          </cell>
        </row>
        <row r="1865">
          <cell r="C1865" t="str">
            <v xml:space="preserve">- supply and installation of hatch-covers, </v>
          </cell>
        </row>
        <row r="1866">
          <cell r="C1866" t="str">
            <v>- supply and placing of all formworks,</v>
          </cell>
        </row>
        <row r="1867">
          <cell r="C1867" t="str">
            <v>- supply and placing of reinforcement bars,</v>
          </cell>
        </row>
        <row r="1868">
          <cell r="C1868" t="str">
            <v xml:space="preserve">- brick or stone masonary works, fair-faced of hard burnt bricks </v>
          </cell>
        </row>
        <row r="1869">
          <cell r="C1869" t="str">
            <v>- supply and installation of steel door corrosion protected with fixed louvres</v>
          </cell>
        </row>
        <row r="1870">
          <cell r="C1870" t="str">
            <v>- supply and installation of windows, with single panes and PVC-frame with metal core</v>
          </cell>
        </row>
        <row r="1871">
          <cell r="C1871" t="str">
            <v>- supply and installation of window of glass bricks for well house WF-4,</v>
          </cell>
        </row>
        <row r="1872">
          <cell r="C1872" t="str">
            <v>- supply and placing of window grill steel bars,</v>
          </cell>
        </row>
        <row r="1873">
          <cell r="C1873" t="str">
            <v>- supply and placing of fixed louvres,</v>
          </cell>
        </row>
        <row r="1874">
          <cell r="C1874" t="str">
            <v>- block outs for pipes and grouting after pipe installation works.</v>
          </cell>
        </row>
        <row r="1875">
          <cell r="C1875" t="str">
            <v>- supply and installation of roof drain pipes incl. two soakpits per well house,</v>
          </cell>
        </row>
        <row r="1876">
          <cell r="C1876" t="str">
            <v>- supply and installation of floor drain with odour trap incl. drain pipes,</v>
          </cell>
        </row>
        <row r="1877">
          <cell r="C1877" t="str">
            <v>- placing of mud plaster and clay on roof slab (Afghan roof),</v>
          </cell>
        </row>
        <row r="1878">
          <cell r="C1878" t="str">
            <v>- construction of one washout manhole per well house incl. cover grid,</v>
          </cell>
        </row>
        <row r="1879">
          <cell r="C1879" t="str">
            <v>- supply and placing of sleeves for cables,</v>
          </cell>
        </row>
        <row r="1880">
          <cell r="C1880" t="str">
            <v>- plastering and painting of internal walls and ceiling,</v>
          </cell>
        </row>
        <row r="1881">
          <cell r="C1881" t="str">
            <v>- supply and installation of wall pipes for stove stack pipes</v>
          </cell>
        </row>
        <row r="1882">
          <cell r="C1882" t="str">
            <v>The unit rate shall include all materials, labour, equipment, tools and other incidental costs required to complete the works.</v>
          </cell>
        </row>
        <row r="1883">
          <cell r="C1883" t="str">
            <v xml:space="preserve">Payment shall be made per piece of completed structure. Partial payments acc. to construction progress up to 80% upon request. </v>
          </cell>
        </row>
        <row r="1884">
          <cell r="B1884" t="str">
            <v>40.20.11</v>
          </cell>
          <cell r="C1884" t="str">
            <v xml:space="preserve">Construction of well house for Well WF-5  </v>
          </cell>
          <cell r="D1884" t="str">
            <v>pce.</v>
          </cell>
          <cell r="E1884">
            <v>0</v>
          </cell>
          <cell r="F1884">
            <v>1.45</v>
          </cell>
          <cell r="G1884">
            <v>13000</v>
          </cell>
          <cell r="H1884" t="str">
            <v>n</v>
          </cell>
          <cell r="I1884">
            <v>13000</v>
          </cell>
          <cell r="M1884">
            <v>6000</v>
          </cell>
          <cell r="N1884">
            <v>24119.448698315467</v>
          </cell>
          <cell r="O1884">
            <v>23579.48</v>
          </cell>
        </row>
        <row r="1885">
          <cell r="B1885" t="str">
            <v>40.20.12</v>
          </cell>
          <cell r="C1885" t="str">
            <v>Construction of well house for Well WF-4</v>
          </cell>
          <cell r="D1885" t="str">
            <v>pce.</v>
          </cell>
          <cell r="E1885">
            <v>0</v>
          </cell>
          <cell r="F1885">
            <v>1.45</v>
          </cell>
          <cell r="G1885">
            <v>16000</v>
          </cell>
          <cell r="H1885" t="str">
            <v>n</v>
          </cell>
          <cell r="I1885">
            <v>16000</v>
          </cell>
        </row>
        <row r="1886">
          <cell r="B1886" t="str">
            <v>40.21</v>
          </cell>
          <cell r="C1886" t="str">
            <v>Construction of operator house acc. to STD-2.04</v>
          </cell>
        </row>
        <row r="1887">
          <cell r="C1887" t="str">
            <v>The works shall comprise the supply of all material and complete civil works for construction of operator house as per relevant Drawings Nos. F-W5-1.01, F-W4-1.01 and STD-2.04.</v>
          </cell>
        </row>
        <row r="1888">
          <cell r="C1888" t="str">
            <v>The works shall include, in particular, but not be limited to the following:</v>
          </cell>
        </row>
        <row r="1889">
          <cell r="C1889" t="str">
            <v>- earthworks incl. excavation, backfilling, compaction, transport and disposal of surplus material to Contractors deposit within a radius of 20 km from the execution site,</v>
          </cell>
        </row>
        <row r="1890">
          <cell r="C1890" t="str">
            <v>- placing of lean concrete,</v>
          </cell>
        </row>
        <row r="1891">
          <cell r="C1891" t="str">
            <v>- placing of concrete or stones for foundation, base slab, roof slab, colums, cross beams, parapet, etc.</v>
          </cell>
        </row>
        <row r="1892">
          <cell r="C1892" t="str">
            <v>- placing of hard top screed concrete with slope on base slab,</v>
          </cell>
        </row>
        <row r="1893">
          <cell r="C1893" t="str">
            <v>- supply and placing of all formworks,</v>
          </cell>
        </row>
        <row r="1894">
          <cell r="C1894" t="str">
            <v>- supply and placing of reinforcement bars,</v>
          </cell>
        </row>
        <row r="1895">
          <cell r="C1895" t="str">
            <v xml:space="preserve">- brick or stone masonary works, fair-faced of hard burnt bricks </v>
          </cell>
        </row>
        <row r="1896">
          <cell r="C1896" t="str">
            <v>- supply and installation of steel doors corrosion protected</v>
          </cell>
        </row>
        <row r="1897">
          <cell r="C1897" t="str">
            <v>- supply and installation of windows, with single panes and PVC-frame with metal core</v>
          </cell>
        </row>
        <row r="1898">
          <cell r="C1898" t="str">
            <v>- supply and installation of one chimney 20x20cm incl. roof penetration</v>
          </cell>
        </row>
        <row r="1899">
          <cell r="C1899" t="str">
            <v>- block outs for pipes and grouting after pipe installation works,</v>
          </cell>
        </row>
        <row r="1900">
          <cell r="C1900" t="str">
            <v>- supply and installation of roof drain pipes incl. soakpits,</v>
          </cell>
        </row>
        <row r="1901">
          <cell r="C1901" t="str">
            <v>- supply and installation of floor drain with odour trap incl. drain pipes to soak pits</v>
          </cell>
        </row>
        <row r="1902">
          <cell r="C1902" t="str">
            <v>- placing of mud plaster and clay on roof slab (Afghan roof),</v>
          </cell>
        </row>
        <row r="1903">
          <cell r="C1903" t="str">
            <v>- supply and placing of sleeves for cables,</v>
          </cell>
        </row>
        <row r="1904">
          <cell r="C1904" t="str">
            <v>- plastering and painting of internal walls and ceiling,</v>
          </cell>
        </row>
        <row r="1905">
          <cell r="C1905" t="str">
            <v>- fresh water connection</v>
          </cell>
        </row>
        <row r="1906">
          <cell r="C1906" t="str">
            <v>The unit rate shall comprise the construction of operator houses up to a foundation depth of 1.0m below FCL (Final Concrete Level). For foundations exceeding a depth of 1.0 m below FCL the additional works for the foundation over and above 1.0 m below FCL</v>
          </cell>
        </row>
        <row r="1907">
          <cell r="C190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08">
          <cell r="B1908" t="str">
            <v>40.21.01</v>
          </cell>
          <cell r="C1908" t="str">
            <v>Construction of operator house acc. to STD-2.04</v>
          </cell>
          <cell r="D1908" t="str">
            <v>pce.</v>
          </cell>
          <cell r="E1908">
            <v>0</v>
          </cell>
          <cell r="F1908">
            <v>1.45</v>
          </cell>
          <cell r="G1908">
            <v>6400</v>
          </cell>
          <cell r="H1908" t="str">
            <v>n</v>
          </cell>
          <cell r="I1908">
            <v>6400</v>
          </cell>
          <cell r="M1908">
            <v>7200</v>
          </cell>
          <cell r="N1908">
            <v>38897.396630934149</v>
          </cell>
          <cell r="O1908">
            <v>9962.07</v>
          </cell>
        </row>
        <row r="1909">
          <cell r="B1909" t="str">
            <v>40.25</v>
          </cell>
          <cell r="C1909" t="str">
            <v xml:space="preserve">Construction of chlorination house </v>
          </cell>
        </row>
        <row r="1910">
          <cell r="C1910" t="str">
            <v>The works shall comprise the supply of all material and complete civil works for construction of chlorination house as per relevant Drawings Nos. F-W5-1.01, F-W4-1.01, STD-2.17 and STD-3.17.</v>
          </cell>
        </row>
        <row r="1911">
          <cell r="C1911" t="str">
            <v>The works shall include, in particular, but not be limited to the following:</v>
          </cell>
        </row>
        <row r="1912">
          <cell r="C1912" t="str">
            <v>- earthworks incl. excavation, backfilling, compaction, transport and disposal of surplus material to Contractors deposit within a radius of 20 km from the execution site,</v>
          </cell>
        </row>
        <row r="1913">
          <cell r="C1913" t="str">
            <v>- placing of lean concrete,</v>
          </cell>
        </row>
        <row r="1914">
          <cell r="C1914" t="str">
            <v>- placing of concrete for foundation, base slab, roof slab, colums, cross beams, parapet, etc.</v>
          </cell>
        </row>
        <row r="1915">
          <cell r="C1915" t="str">
            <v>- placing of hard top screed concrete with slope on base slab,</v>
          </cell>
        </row>
        <row r="1916">
          <cell r="C1916" t="str">
            <v>- concrete foundations for equipment</v>
          </cell>
        </row>
        <row r="1917">
          <cell r="C1917" t="str">
            <v>- supply and placing of all formworks,</v>
          </cell>
        </row>
        <row r="1918">
          <cell r="C1918" t="str">
            <v>- supply and placing of reinforcement bars,</v>
          </cell>
        </row>
        <row r="1919">
          <cell r="C1919" t="str">
            <v xml:space="preserve">- brick or stone masonary works, fair-faced of hard burnt bricks </v>
          </cell>
        </row>
        <row r="1920">
          <cell r="C1920" t="str">
            <v>- supply and placing of white wall tiles and chlorine-proof joints up to 1.70m above floor,</v>
          </cell>
        </row>
        <row r="1921">
          <cell r="C1921" t="str">
            <v>- supply and placing of white floor tiles and chlorine-proof joints, also on plinths,</v>
          </cell>
        </row>
        <row r="1922">
          <cell r="C1922" t="str">
            <v>- supply and installation of steel doors corrosion protected, chlorine proof, with sand trap louvres</v>
          </cell>
        </row>
        <row r="1923">
          <cell r="C1923" t="str">
            <v>- supply and installation of windows, with single panes and PVC-frame with metal core</v>
          </cell>
        </row>
        <row r="1924">
          <cell r="C1924" t="str">
            <v>- block outs for pipes and grouting after pipe installation works,</v>
          </cell>
        </row>
        <row r="1925">
          <cell r="C1925" t="str">
            <v>- supply and installation of roof drain pipes incl. two soakpits,</v>
          </cell>
        </row>
        <row r="1926">
          <cell r="C1926" t="str">
            <v>- supply and installation of chloring proof floor drain with odour trap incl. chlorine proof drain pipes,</v>
          </cell>
        </row>
        <row r="1927">
          <cell r="C1927" t="str">
            <v>- placing of mud plaster and clay on roof slab (Afghan roof),</v>
          </cell>
        </row>
        <row r="1928">
          <cell r="C1928" t="str">
            <v>- plastering and painting of internal walls above tiles and of ceiling with chlorine proof paint,</v>
          </cell>
        </row>
        <row r="1929">
          <cell r="C1929" t="str">
            <v>- supply and placing of sleeves for pipes and cables</v>
          </cell>
        </row>
        <row r="1930">
          <cell r="C1930" t="str">
            <v>- one axial wall fan, 800 m3/h, nominal size 250mm, orifice ID 280mm</v>
          </cell>
        </row>
        <row r="1931">
          <cell r="C1931" t="str">
            <v>- service water connection</v>
          </cell>
        </row>
        <row r="1932">
          <cell r="C1932" t="str">
            <v>The unit rate shall comprise the construction of chlorination houses up to a foundation depth of 1.0m below FCL (Final Concrete Level). For foundations exceeding a depth of 1.0 m below FCL the additional works for the foundation over and above 1.0 m below</v>
          </cell>
        </row>
        <row r="1933">
          <cell r="C1933"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34">
          <cell r="B1934" t="str">
            <v>40.25.01</v>
          </cell>
          <cell r="C1934" t="str">
            <v xml:space="preserve">Construction of chlorination house house </v>
          </cell>
          <cell r="D1934" t="str">
            <v>pce.</v>
          </cell>
          <cell r="E1934">
            <v>0</v>
          </cell>
          <cell r="F1934">
            <v>1.45</v>
          </cell>
          <cell r="G1934">
            <v>19000</v>
          </cell>
          <cell r="H1934" t="str">
            <v>n</v>
          </cell>
          <cell r="I1934">
            <v>19000</v>
          </cell>
        </row>
        <row r="1935">
          <cell r="B1935" t="str">
            <v>40.26</v>
          </cell>
          <cell r="C1935" t="str">
            <v xml:space="preserve">Construction of generator house </v>
          </cell>
        </row>
        <row r="1936">
          <cell r="C1936" t="str">
            <v>The works shall comprise the supply of all material and complete civil works for construction of generator house as per relevant Drawings Nos. F-W5-1.01, F-W4-1.01, STD-2.18 and STD-3.18.</v>
          </cell>
        </row>
        <row r="1937">
          <cell r="C1937" t="str">
            <v>The works shall include, in particular, but not be limited to the following:</v>
          </cell>
        </row>
        <row r="1938">
          <cell r="C1938" t="str">
            <v>- earthworks incl. excavation, backfilling, compaction, transport and disposal of surplus material to Contractors deposit within a radius of 20 km from the execution site,</v>
          </cell>
        </row>
        <row r="1939">
          <cell r="C1939" t="str">
            <v>- placing of lean concrete,</v>
          </cell>
        </row>
        <row r="1940">
          <cell r="C1940" t="str">
            <v>- placing of concrete for foundation, base slab, roof slab, colums, cross beams, parapet, etc.</v>
          </cell>
        </row>
        <row r="1941">
          <cell r="C1941" t="str">
            <v>- placing of hard top screed concrete with slope on base slab,</v>
          </cell>
        </row>
        <row r="1942">
          <cell r="C1942" t="str">
            <v>- sleeves for cables and exhaust pipe generator</v>
          </cell>
        </row>
        <row r="1943">
          <cell r="C1943" t="str">
            <v>- concrete foundations for equipment</v>
          </cell>
        </row>
        <row r="1944">
          <cell r="C1944" t="str">
            <v>- supply and placing of all formworks,</v>
          </cell>
        </row>
        <row r="1945">
          <cell r="C1945" t="str">
            <v>- supply and placing of reinforcement bars,</v>
          </cell>
        </row>
        <row r="1946">
          <cell r="C1946" t="str">
            <v xml:space="preserve">- brick or stone masonary works, fair-faced of hard burnt bricks </v>
          </cell>
        </row>
        <row r="1947">
          <cell r="C1947" t="str">
            <v>- supply and installation of steel doors corrosion protected (door to generator room with sand trap louvres)</v>
          </cell>
        </row>
        <row r="1948">
          <cell r="C1948" t="str">
            <v>- supply and installation of windows, with single panes and PVC-frame with metal core</v>
          </cell>
        </row>
        <row r="1949">
          <cell r="C1949" t="str">
            <v>- block outs for pipes and grouting after pipe installation works.</v>
          </cell>
        </row>
        <row r="1950">
          <cell r="C1950" t="str">
            <v>- supply and installation of roof drain pipes incl. two soakpits,</v>
          </cell>
        </row>
        <row r="1951">
          <cell r="C1951" t="str">
            <v>- placing of mud plaster and clay on roof slab (Afghan roof),</v>
          </cell>
        </row>
        <row r="1952">
          <cell r="C1952" t="str">
            <v>- supply and placing of sleeves for cables,</v>
          </cell>
        </row>
        <row r="1953">
          <cell r="C1953" t="str">
            <v>- plastering and painting of internal walls and ceiling,</v>
          </cell>
        </row>
        <row r="1954">
          <cell r="C1954" t="str">
            <v xml:space="preserve">- plastering and painting of the basin for diesel holding tanks with special diesel resistant mortar and paint respectively, </v>
          </cell>
        </row>
        <row r="1955">
          <cell r="C1955" t="str">
            <v>- supply and placing of fixed louvres,</v>
          </cell>
        </row>
        <row r="1956">
          <cell r="C1956" t="str">
            <v>The unit rate shall comprise the construction of chlorination houses up to a foundation depth of 1.0m below FCL (Final Concrete Level). For foundations exceeding a depth of 1.0 m below FCL the additional works for the foundation over and above 1.0 m below</v>
          </cell>
        </row>
        <row r="1957">
          <cell r="C195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58">
          <cell r="B1958" t="str">
            <v>40.26.01</v>
          </cell>
          <cell r="C1958" t="str">
            <v xml:space="preserve">Construction of generator house </v>
          </cell>
          <cell r="D1958" t="str">
            <v>pce.</v>
          </cell>
          <cell r="E1958">
            <v>0</v>
          </cell>
          <cell r="F1958">
            <v>1.45</v>
          </cell>
          <cell r="G1958">
            <v>19000</v>
          </cell>
          <cell r="H1958" t="str">
            <v>n</v>
          </cell>
          <cell r="I1958">
            <v>19000</v>
          </cell>
        </row>
        <row r="1959">
          <cell r="B1959" t="str">
            <v>40.30</v>
          </cell>
          <cell r="C1959" t="str">
            <v>Construction of AUWSSC office building including septic tank</v>
          </cell>
        </row>
        <row r="1960">
          <cell r="C1960" t="str">
            <v xml:space="preserve">The works shall comprise the supply of all material and complete civil works for construction of office building as per relevant Drawings Nos. F-W4-1.01 and F-W4-2.05 to 2.09 </v>
          </cell>
        </row>
        <row r="1961">
          <cell r="C1961" t="str">
            <v>The works shall include, in particular, but not be limited to the following:</v>
          </cell>
        </row>
        <row r="1962">
          <cell r="C1962" t="str">
            <v>- earthworks incl. excavation, backfilling, compaction, transport and disposal of surplus material to Contractors deposit within a radius of 20 km from the execution site,</v>
          </cell>
        </row>
        <row r="1963">
          <cell r="C1963" t="str">
            <v>- placing of concrete for foundation, slabs, lean concrete, beams, ring beam etc.</v>
          </cell>
        </row>
        <row r="1964">
          <cell r="C1964" t="str">
            <v>- placing of hard top screed concrete base slab,</v>
          </cell>
        </row>
        <row r="1965">
          <cell r="C1965" t="str">
            <v>- supply and installation of three chimneys 35x35cm (ID 200mm) incl. roof penetration</v>
          </cell>
        </row>
        <row r="1966">
          <cell r="C1966" t="str">
            <v>- supply and placing of all formworks,</v>
          </cell>
        </row>
        <row r="1967">
          <cell r="C1967" t="str">
            <v>- supply and placing of reinforcement bars,</v>
          </cell>
        </row>
        <row r="1968">
          <cell r="C1968" t="str">
            <v xml:space="preserve">- brick or stone masonary works, fair-faced of hard burnt bricks </v>
          </cell>
        </row>
        <row r="1969">
          <cell r="C1969" t="str">
            <v>- supply and installation of steel doors corrosion protected</v>
          </cell>
        </row>
        <row r="1970">
          <cell r="C1970" t="str">
            <v>- supply and installation of windows, with single panes and PVC-frame with metal core</v>
          </cell>
        </row>
        <row r="1971">
          <cell r="C1971" t="str">
            <v>- block outs for pipes and grouting after pipe installation works,</v>
          </cell>
        </row>
        <row r="1972">
          <cell r="C1972" t="str">
            <v>- supply and installation of roof drain pipes incl. five soak pits,</v>
          </cell>
        </row>
        <row r="1973">
          <cell r="C1973" t="str">
            <v>- supply and installation of floor drain with odour trap incl. drain pipes to soak pits</v>
          </cell>
        </row>
        <row r="1974">
          <cell r="C1974" t="str">
            <v>- supply and placing of sleeves for cables,</v>
          </cell>
        </row>
        <row r="1975">
          <cell r="C1975" t="str">
            <v>- roof truss, consisting of wooden girder and posts, purlins, and battens, plastic sealing with thermal insulation and vapour barrier, rain gutter, corrugated tin sheets (24mm)</v>
          </cell>
        </row>
        <row r="1976">
          <cell r="C1976" t="str">
            <v>- plastering and painting of internal walls and ceiling,</v>
          </cell>
        </row>
        <row r="1977">
          <cell r="C1977" t="str">
            <v>- fresh water connection</v>
          </cell>
        </row>
        <row r="1978">
          <cell r="C1978" t="str">
            <v>- construction of septic tank and soak pit including supply and installation of sewer pipes in the office building and OD110 PVC sewer pipe between office building, septic tank and soak pit</v>
          </cell>
        </row>
        <row r="1979">
          <cell r="C1979"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80">
          <cell r="B1980" t="str">
            <v>40.30.01</v>
          </cell>
          <cell r="C1980" t="str">
            <v>Construction of AUWSSC office building</v>
          </cell>
          <cell r="D1980" t="str">
            <v>lump sum</v>
          </cell>
          <cell r="E1980">
            <v>0</v>
          </cell>
          <cell r="F1980">
            <v>1.45</v>
          </cell>
          <cell r="G1980">
            <v>29500</v>
          </cell>
          <cell r="H1980" t="str">
            <v>n</v>
          </cell>
          <cell r="I1980">
            <v>29500</v>
          </cell>
          <cell r="M1980">
            <v>38400</v>
          </cell>
          <cell r="N1980">
            <v>102603.36906584993</v>
          </cell>
          <cell r="O1980">
            <v>46161.21</v>
          </cell>
        </row>
        <row r="1981">
          <cell r="B1981" t="str">
            <v>40.31</v>
          </cell>
          <cell r="C1981" t="str">
            <v>Construction of AUWSSC warehouse</v>
          </cell>
        </row>
        <row r="1982">
          <cell r="C1982" t="str">
            <v xml:space="preserve">The works shall comprise the supply of all material and complete civil works for construction of warehouse as per relevant Drawings Nos. F-W4-1.01, F-W4-2.10 to 2.16. </v>
          </cell>
        </row>
        <row r="1983">
          <cell r="C1983" t="str">
            <v>The works shall include, in particular, but not be limited to the following:</v>
          </cell>
        </row>
        <row r="1984">
          <cell r="C1984" t="str">
            <v>- earthworks incl. excavation, backfilling, compaction, transport and disposal of surplus material to Contractors deposit within a radius of 20 km from the execution site,</v>
          </cell>
        </row>
        <row r="1985">
          <cell r="C1985" t="str">
            <v>- placing of concrete for foundation, slabs, lean concrete, beams, ring beam etc.</v>
          </cell>
        </row>
        <row r="1986">
          <cell r="C1986" t="str">
            <v>- placing of hard top screed concrete base slab,</v>
          </cell>
        </row>
        <row r="1987">
          <cell r="C1987" t="str">
            <v>- supply and placing of all formworks,</v>
          </cell>
        </row>
        <row r="1988">
          <cell r="C1988" t="str">
            <v>- supply and placing of reinforcement bars,</v>
          </cell>
        </row>
        <row r="1989">
          <cell r="C1989" t="str">
            <v xml:space="preserve">- brick or stone masonary works, fair-faced of hard burnt bricks </v>
          </cell>
        </row>
        <row r="1990">
          <cell r="C1990" t="str">
            <v>- supply and installation of steel doors corrosion protected</v>
          </cell>
        </row>
        <row r="1991">
          <cell r="C1991" t="str">
            <v>- supply and installation of one sliding steel door corrosion protected</v>
          </cell>
        </row>
        <row r="1992">
          <cell r="C1992" t="str">
            <v>- supply and installation of windows, with single panes and PVC-frame with metal core</v>
          </cell>
        </row>
        <row r="1993">
          <cell r="C1993" t="str">
            <v>- supply and installation of roof drain pipes incl. four soak pits</v>
          </cell>
        </row>
        <row r="1994">
          <cell r="C1994" t="str">
            <v>- main entrance area paved with concrete C20/25, with slope</v>
          </cell>
        </row>
        <row r="1995">
          <cell r="C1995" t="str">
            <v>- supply and placing of sleeves for cables,</v>
          </cell>
        </row>
        <row r="1996">
          <cell r="C1996" t="str">
            <v>- roof truss, consisting of wodden girder and posts, purlins, and battens, plastic sealing with thermal insulation and vapour barrier, rain gutter, corrugated tin sheets (24mm)</v>
          </cell>
        </row>
        <row r="1997">
          <cell r="C1997" t="str">
            <v>- plastering and painting of internal walls and ceiling,</v>
          </cell>
        </row>
        <row r="1998">
          <cell r="C1998"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99">
          <cell r="B1999" t="str">
            <v>40.31.01</v>
          </cell>
          <cell r="C1999" t="str">
            <v>Construction of AUWSSC warehouse</v>
          </cell>
          <cell r="D1999" t="str">
            <v>lump sum</v>
          </cell>
          <cell r="E1999">
            <v>0</v>
          </cell>
          <cell r="F1999">
            <v>1.45</v>
          </cell>
          <cell r="G1999">
            <v>21500</v>
          </cell>
          <cell r="H1999" t="str">
            <v>n</v>
          </cell>
          <cell r="I1999">
            <v>21500</v>
          </cell>
          <cell r="M1999">
            <v>30000</v>
          </cell>
          <cell r="N1999">
            <v>37519.142419601834</v>
          </cell>
          <cell r="O1999">
            <v>34008.1</v>
          </cell>
        </row>
        <row r="2000">
          <cell r="B2000" t="str">
            <v>40.32</v>
          </cell>
          <cell r="C2000" t="str">
            <v>Construction of store for calcium hypochlorite (powder) on WHO reservoir site</v>
          </cell>
        </row>
        <row r="2001">
          <cell r="C2001" t="str">
            <v>The works shall comprise the supply of all material and complete civil works for construction of store for storage of calcium hypochlorite (powder) and bucket-wise preparation of chlorine solution on WHO reservoir site at a location directed by the Engine</v>
          </cell>
        </row>
        <row r="2002">
          <cell r="C2002" t="str">
            <v>The works shall include, in particular, but not be limited to the following:</v>
          </cell>
        </row>
        <row r="2003">
          <cell r="C2003" t="str">
            <v>- earthworks incl. excavation, backfilling, compaction, transport and disposal of surplus material to Contractors deposit within a radius of 20 km from the execution site,</v>
          </cell>
        </row>
        <row r="2004">
          <cell r="C2004" t="str">
            <v>- placing of lean concrete,</v>
          </cell>
        </row>
        <row r="2005">
          <cell r="C2005" t="str">
            <v>- placing of concrete for foundation, base slab, roof slab, colums, cross beams, parapet, etc.</v>
          </cell>
        </row>
        <row r="2006">
          <cell r="C2006" t="str">
            <v>- placing of hard top screed concrete with slope on base slab,</v>
          </cell>
        </row>
        <row r="2007">
          <cell r="C2007" t="str">
            <v>- supply and placing of all formworks,</v>
          </cell>
        </row>
        <row r="2008">
          <cell r="C2008" t="str">
            <v>- supply and placing of reinforcement bars,</v>
          </cell>
        </row>
        <row r="2009">
          <cell r="C2009" t="str">
            <v xml:space="preserve">- brick or stone masonary works, fair-faced of hard burnt bricks </v>
          </cell>
        </row>
        <row r="2010">
          <cell r="C2010" t="str">
            <v>- supply and installation of steel doors corrosion protected, chlorine proof, with sand trap louvres</v>
          </cell>
        </row>
        <row r="2011">
          <cell r="C2011" t="str">
            <v>- supply and installation of roof drain pipe incl. soakpit,</v>
          </cell>
        </row>
        <row r="2012">
          <cell r="C2012" t="str">
            <v>- placing of mud plaster and clay on roof slab (Afghan roof),</v>
          </cell>
        </row>
        <row r="2013">
          <cell r="C2013" t="str">
            <v>- supply and placing of white wall tiles and chlorine-proof joints up to 1.70m above floor,</v>
          </cell>
        </row>
        <row r="2014">
          <cell r="C2014" t="str">
            <v>- plastering and painting of internal walls above tiles and of ceiling with chlorine proof paint,</v>
          </cell>
        </row>
        <row r="2015">
          <cell r="C2015" t="str">
            <v>- supply and placing of fixed louvres on opposite site of door</v>
          </cell>
        </row>
        <row r="2016">
          <cell r="C2016" t="str">
            <v>The unit rate shall include all materials, labour, equipment, tools and other incidental costs required to complete the works.</v>
          </cell>
        </row>
        <row r="2017">
          <cell r="C2017" t="str">
            <v xml:space="preserve">Payment shall be made per piece of completed structure. </v>
          </cell>
        </row>
        <row r="2018">
          <cell r="B2018" t="str">
            <v>40.32.01</v>
          </cell>
          <cell r="C2018" t="str">
            <v>Construction of store for calcium hypochlorite (powder) on WHO reservoir site</v>
          </cell>
          <cell r="D2018" t="str">
            <v>lump sum</v>
          </cell>
          <cell r="E2018">
            <v>0</v>
          </cell>
          <cell r="F2018">
            <v>1.45</v>
          </cell>
          <cell r="G2018">
            <v>3000</v>
          </cell>
          <cell r="H2018" t="str">
            <v>n</v>
          </cell>
          <cell r="I2018">
            <v>3000</v>
          </cell>
          <cell r="L2018" t="str">
            <v>Estimate</v>
          </cell>
        </row>
        <row r="2019">
          <cell r="B2019" t="str">
            <v>40.38</v>
          </cell>
          <cell r="C2019" t="str">
            <v>Construction of reinforced concrete and stone masonry foundations exceeding standard depths of items 40.21 through 40.26</v>
          </cell>
        </row>
        <row r="2020">
          <cell r="C2020" t="str">
            <v>The works shall comprise the supply of all material and works for construction of reinforced concrete or stone masonry foundations over and above those included in item 40.20 through 40.37.</v>
          </cell>
        </row>
        <row r="2021">
          <cell r="C2021" t="str">
            <v>The works shall include:</v>
          </cell>
        </row>
        <row r="2022">
          <cell r="C2022" t="str">
            <v>- earthworks incl. excavation, backfilling, compaction, transport and disposal of surplus material to Contractors deposit within a radius of 20 km from the execution site,</v>
          </cell>
        </row>
        <row r="2023">
          <cell r="C2023" t="str">
            <v>- placing of concrete or stone masonry for foundation</v>
          </cell>
        </row>
        <row r="2024">
          <cell r="C2024" t="str">
            <v>- supply and placing of all formworks,</v>
          </cell>
        </row>
        <row r="2025">
          <cell r="C2025" t="str">
            <v>- supply and placing of reinforcement bars,</v>
          </cell>
        </row>
        <row r="2026">
          <cell r="C2026" t="str">
            <v>- supply and placing of mortar</v>
          </cell>
        </row>
        <row r="2027">
          <cell r="C2027" t="str">
            <v>The unit rate shall include all materials, labour, equipment, tools and other incidental costs required to complete the works. Payment shall be made per cu.m of concrete foundation completed and approved by the Engineer.</v>
          </cell>
        </row>
        <row r="2028">
          <cell r="B2028" t="str">
            <v>40.38.01</v>
          </cell>
          <cell r="C2028" t="str">
            <v>Construction of reinforced concrete foundations exceeding standard depths of items 40.21 through 40.26</v>
          </cell>
          <cell r="D2028" t="str">
            <v>cu.m</v>
          </cell>
          <cell r="E2028">
            <v>0</v>
          </cell>
          <cell r="F2028">
            <v>1.45</v>
          </cell>
          <cell r="G2028">
            <v>250</v>
          </cell>
          <cell r="H2028" t="str">
            <v>n</v>
          </cell>
          <cell r="I2028">
            <v>250</v>
          </cell>
          <cell r="M2028">
            <v>395</v>
          </cell>
          <cell r="N2028">
            <v>459.4180704441041</v>
          </cell>
          <cell r="O2028">
            <v>149.43</v>
          </cell>
        </row>
        <row r="2029">
          <cell r="B2029" t="str">
            <v>40.38.02</v>
          </cell>
          <cell r="C2029" t="str">
            <v>Construction of stone masonry foundations exceeding standard depths of items 40.21 through 40.26</v>
          </cell>
          <cell r="D2029" t="str">
            <v>cu.m</v>
          </cell>
          <cell r="E2029">
            <v>0</v>
          </cell>
          <cell r="F2029">
            <v>1.45</v>
          </cell>
          <cell r="G2029">
            <v>50</v>
          </cell>
          <cell r="H2029" t="str">
            <v>n</v>
          </cell>
          <cell r="I2029">
            <v>50</v>
          </cell>
          <cell r="M2029">
            <v>60</v>
          </cell>
          <cell r="N2029">
            <v>199.0811638591118</v>
          </cell>
          <cell r="O2029">
            <v>79.7</v>
          </cell>
        </row>
        <row r="2030">
          <cell r="B2030" t="str">
            <v>40.39</v>
          </cell>
          <cell r="C2030" t="str">
            <v>Construction of improved latrine</v>
          </cell>
        </row>
        <row r="2031">
          <cell r="C2031" t="str">
            <v>The works shall comprise the supply of all material and complete civil works for an improved latrine as per relevant Drawings Nos. F-W5-1.01, F-W4-1.01 and STD-2.20.</v>
          </cell>
        </row>
        <row r="2032">
          <cell r="C2032" t="str">
            <v>The works shall include, in particular, but not be limited to the following:</v>
          </cell>
        </row>
        <row r="2033">
          <cell r="C2033" t="str">
            <v>- earthworks incl. excavation, backfilling, compaction, transport and disposal of surplus material to Contractors deposit within a radius of 20 km from the execution site,</v>
          </cell>
        </row>
        <row r="2034">
          <cell r="C2034" t="str">
            <v xml:space="preserve">- brick and stone masonary works, fair-faced of hard burnt bricks </v>
          </cell>
        </row>
        <row r="2035">
          <cell r="C2035" t="str">
            <v xml:space="preserve">- placing of concrete </v>
          </cell>
        </row>
        <row r="2036">
          <cell r="C2036" t="str">
            <v>- supply and placing of all formworks,</v>
          </cell>
        </row>
        <row r="2037">
          <cell r="C2037" t="str">
            <v>- supply and placing of reinforcement bars,</v>
          </cell>
        </row>
        <row r="2038">
          <cell r="C2038" t="str">
            <v>- supply and installation of PVC door,</v>
          </cell>
        </row>
        <row r="2039">
          <cell r="C2039" t="str">
            <v>- supply and installation of galvanised urin pipe incl. urin soakpits,</v>
          </cell>
        </row>
        <row r="2040">
          <cell r="C2040" t="str">
            <v>- placing of mud plaster and clay on roof slab (Afghan roof),</v>
          </cell>
        </row>
        <row r="2041">
          <cell r="C2041" t="str">
            <v>- supply and placing of vent pipe</v>
          </cell>
        </row>
        <row r="2042">
          <cell r="C2042" t="str">
            <v>- supply and placing of staircase</v>
          </cell>
        </row>
        <row r="2043">
          <cell r="C2043" t="str">
            <v xml:space="preserve">The unit rate shall include all materials, labour, equipment, tools and other incidental costs required to complete the works. Payment shall be made per piece of completed structure. </v>
          </cell>
        </row>
        <row r="2044">
          <cell r="B2044" t="str">
            <v>40.39.01</v>
          </cell>
          <cell r="C2044" t="str">
            <v>Construction of improved latrine</v>
          </cell>
          <cell r="D2044" t="str">
            <v>pce.</v>
          </cell>
          <cell r="E2044">
            <v>0</v>
          </cell>
          <cell r="F2044">
            <v>1.45</v>
          </cell>
          <cell r="G2044">
            <v>1150</v>
          </cell>
          <cell r="H2044" t="str">
            <v>n</v>
          </cell>
          <cell r="I2044">
            <v>1150</v>
          </cell>
          <cell r="M2044">
            <v>1800</v>
          </cell>
          <cell r="N2044">
            <v>1837.6722817764164</v>
          </cell>
          <cell r="O2044">
            <v>1494.31</v>
          </cell>
        </row>
        <row r="2045">
          <cell r="B2045" t="str">
            <v>41</v>
          </cell>
          <cell r="C2045" t="str">
            <v>CONCRETE  WORKS</v>
          </cell>
        </row>
        <row r="2046">
          <cell r="B2046" t="str">
            <v>41.01</v>
          </cell>
          <cell r="C2046" t="str">
            <v>Supply and placing of plain concrete</v>
          </cell>
        </row>
        <row r="2047">
          <cell r="C2047" t="str">
            <v>The works shall include the supply of all material and placing of concrete in accordance with Technical Specification and drawings, including:</v>
          </cell>
        </row>
        <row r="2048">
          <cell r="C2048" t="str">
            <v>- preparation, mixing and transport of concrete,</v>
          </cell>
        </row>
        <row r="2049">
          <cell r="C2049" t="str">
            <v>- placing of concrete incl. all formworks and compaction,</v>
          </cell>
        </row>
        <row r="2050">
          <cell r="C2050" t="str">
            <v>- provision of block outs for pipes and openings and their refilling with concrete after installation works,</v>
          </cell>
        </row>
        <row r="2051">
          <cell r="C2051" t="str">
            <v>- curing and surface finish of concrete,</v>
          </cell>
        </row>
        <row r="2052">
          <cell r="C2052" t="str">
            <v>- taking of concrete samples and execution of concrete tests according to the Technical Specification,</v>
          </cell>
        </row>
        <row r="2053">
          <cell r="C2053" t="str">
            <v>- careful preparation of working joints (no extra payment will be made)</v>
          </cell>
        </row>
        <row r="2054">
          <cell r="C2054" t="str">
            <v>- for foundations, plinths, slabs, walls, columns etc.</v>
          </cell>
        </row>
        <row r="2055">
          <cell r="C2055" t="str">
            <v>- Excevation will be paid under separate item.</v>
          </cell>
        </row>
        <row r="2056">
          <cell r="C2056" t="str">
            <v xml:space="preserve">The unit price shall include all labour, materials, products, equipment, plant and tools, concrete batching, and all other incidental costs required to complete the work as specified. </v>
          </cell>
        </row>
        <row r="2057">
          <cell r="C2057" t="str">
            <v xml:space="preserve">Payment shall be made per cubic meter of different type of concrete based on the dimensions shown on the Drawings, completed and approved by the Engineer. </v>
          </cell>
        </row>
        <row r="2058">
          <cell r="B2058" t="str">
            <v>41.01.01</v>
          </cell>
          <cell r="C2058" t="str">
            <v>Supply and placing of plain concrete C8/10</v>
          </cell>
          <cell r="D2058" t="str">
            <v>cu.m</v>
          </cell>
          <cell r="E2058">
            <v>0</v>
          </cell>
          <cell r="F2058">
            <v>1.45</v>
          </cell>
          <cell r="G2058">
            <v>75</v>
          </cell>
          <cell r="H2058" t="str">
            <v>n</v>
          </cell>
          <cell r="I2058">
            <v>75</v>
          </cell>
          <cell r="M2058">
            <v>88</v>
          </cell>
          <cell r="N2058">
            <v>321.5926493108729</v>
          </cell>
          <cell r="O2058">
            <v>89.66</v>
          </cell>
          <cell r="P2058">
            <v>92.89</v>
          </cell>
        </row>
        <row r="2059">
          <cell r="B2059" t="str">
            <v>41.01.02</v>
          </cell>
          <cell r="C2059" t="str">
            <v>Supply and placing of plain concrete C12/15</v>
          </cell>
          <cell r="D2059" t="str">
            <v>cu.m</v>
          </cell>
          <cell r="E2059">
            <v>0</v>
          </cell>
          <cell r="F2059">
            <v>1.45</v>
          </cell>
          <cell r="G2059">
            <v>87</v>
          </cell>
          <cell r="H2059" t="str">
            <v>n</v>
          </cell>
          <cell r="I2059">
            <v>87</v>
          </cell>
          <cell r="M2059">
            <v>97</v>
          </cell>
          <cell r="N2059">
            <v>321.5926493108729</v>
          </cell>
          <cell r="O2059">
            <v>94.64</v>
          </cell>
          <cell r="P2059">
            <v>108.58</v>
          </cell>
        </row>
        <row r="2060">
          <cell r="B2060" t="str">
            <v>41.01.03</v>
          </cell>
          <cell r="C2060" t="str">
            <v>Supply and placing of plain concrete C20/25</v>
          </cell>
          <cell r="D2060" t="str">
            <v>cu.m</v>
          </cell>
          <cell r="E2060">
            <v>0</v>
          </cell>
          <cell r="F2060">
            <v>1.45</v>
          </cell>
          <cell r="G2060">
            <v>110</v>
          </cell>
          <cell r="H2060" t="str">
            <v>n</v>
          </cell>
          <cell r="I2060">
            <v>110</v>
          </cell>
          <cell r="M2060">
            <v>107</v>
          </cell>
          <cell r="N2060">
            <v>321.5926493108729</v>
          </cell>
          <cell r="O2060">
            <v>99.62</v>
          </cell>
          <cell r="P2060">
            <v>129.79</v>
          </cell>
        </row>
        <row r="2061">
          <cell r="B2061" t="str">
            <v>41.02</v>
          </cell>
          <cell r="C2061" t="str">
            <v>Supply and placing of reinforced concrete</v>
          </cell>
        </row>
        <row r="2062">
          <cell r="C2062" t="str">
            <v>The works shall be as described under Item 41.01, but for placing of reinforced concrete. Supply and placing of formwork and reinforcement shall be paid extra.</v>
          </cell>
        </row>
        <row r="2063">
          <cell r="C2063" t="str">
            <v xml:space="preserve">The unit price shall include all labour, materials, products, equipment, plant and tools, concrete batching, and all other incidental costs required to complete the work as specified. </v>
          </cell>
        </row>
        <row r="2064">
          <cell r="C2064" t="str">
            <v xml:space="preserve">Payment shall be made per cubic meter of different type of concrete based on the dimensions shown on the Drawings, completed and approved by the Engineer. </v>
          </cell>
        </row>
        <row r="2065">
          <cell r="B2065" t="str">
            <v>41.02.01</v>
          </cell>
          <cell r="C2065" t="str">
            <v>Supply and placing of reinforced concrete C25/30 for foundation slabs or abutments</v>
          </cell>
          <cell r="D2065" t="str">
            <v>cu.m</v>
          </cell>
          <cell r="E2065">
            <v>0</v>
          </cell>
          <cell r="F2065">
            <v>1.45</v>
          </cell>
          <cell r="G2065">
            <v>155</v>
          </cell>
          <cell r="H2065" t="str">
            <v>n</v>
          </cell>
          <cell r="I2065">
            <v>155</v>
          </cell>
          <cell r="M2065">
            <v>134</v>
          </cell>
          <cell r="N2065">
            <v>459.4180704441041</v>
          </cell>
          <cell r="O2065">
            <v>199.24</v>
          </cell>
        </row>
        <row r="2066">
          <cell r="B2066" t="str">
            <v>41.02.02</v>
          </cell>
          <cell r="C2066" t="str">
            <v>Supply and placing of reinforced concrete C25/30 for walls,</v>
          </cell>
          <cell r="D2066" t="str">
            <v>cu.m</v>
          </cell>
          <cell r="E2066">
            <v>0</v>
          </cell>
          <cell r="F2066">
            <v>1.45</v>
          </cell>
          <cell r="G2066">
            <v>165</v>
          </cell>
          <cell r="H2066" t="str">
            <v>n</v>
          </cell>
          <cell r="I2066">
            <v>165</v>
          </cell>
          <cell r="M2066">
            <v>134</v>
          </cell>
          <cell r="N2066">
            <v>459.4180704441041</v>
          </cell>
          <cell r="O2066">
            <v>199.24</v>
          </cell>
        </row>
        <row r="2067">
          <cell r="B2067" t="str">
            <v>41.02.03</v>
          </cell>
          <cell r="C2067" t="str">
            <v>Supply and placing of reinforced concrete C25/30 for columns,</v>
          </cell>
          <cell r="D2067" t="str">
            <v>cu.m</v>
          </cell>
          <cell r="E2067">
            <v>0</v>
          </cell>
          <cell r="F2067">
            <v>1.45</v>
          </cell>
          <cell r="G2067">
            <v>175</v>
          </cell>
          <cell r="H2067" t="str">
            <v>n</v>
          </cell>
          <cell r="I2067">
            <v>175</v>
          </cell>
          <cell r="M2067">
            <v>134</v>
          </cell>
          <cell r="N2067">
            <v>459.4180704441041</v>
          </cell>
          <cell r="O2067">
            <v>199.24</v>
          </cell>
        </row>
        <row r="2068">
          <cell r="B2068" t="str">
            <v>41.02.04</v>
          </cell>
          <cell r="C2068" t="str">
            <v>Supply and placing of reinforced concrete C25/30 for ceiling slabs, roof upstands, beams, stairs</v>
          </cell>
          <cell r="D2068" t="str">
            <v>cu.m</v>
          </cell>
          <cell r="E2068">
            <v>0</v>
          </cell>
          <cell r="F2068">
            <v>1.45</v>
          </cell>
          <cell r="G2068">
            <v>175</v>
          </cell>
          <cell r="H2068" t="str">
            <v>n</v>
          </cell>
          <cell r="I2068">
            <v>175</v>
          </cell>
          <cell r="M2068">
            <v>134</v>
          </cell>
          <cell r="N2068">
            <v>459.4180704441041</v>
          </cell>
          <cell r="O2068">
            <v>199.24</v>
          </cell>
        </row>
        <row r="2069">
          <cell r="B2069" t="str">
            <v>41.02.05</v>
          </cell>
          <cell r="C2069" t="str">
            <v>Extra over items 41.02.01pp for watertight concrete</v>
          </cell>
          <cell r="D2069" t="str">
            <v>cu.m</v>
          </cell>
          <cell r="E2069">
            <v>0</v>
          </cell>
          <cell r="F2069">
            <v>1.45</v>
          </cell>
          <cell r="G2069">
            <v>90</v>
          </cell>
          <cell r="H2069" t="str">
            <v>n</v>
          </cell>
          <cell r="I2069">
            <v>90</v>
          </cell>
          <cell r="M2069">
            <v>134</v>
          </cell>
          <cell r="N2069">
            <v>459.4180704441041</v>
          </cell>
          <cell r="O2069">
            <v>199.24</v>
          </cell>
        </row>
        <row r="2070">
          <cell r="C2070" t="str">
            <v>Note: Item 41.02.05 shall also constitute the remuneration in the event Contractor elects to provide a waterprofing system in accoradance with Technical Specifications Part C 2.5.3.3 in lieu of watertight concrete with plain surface.</v>
          </cell>
        </row>
        <row r="2071">
          <cell r="B2071" t="str">
            <v>41.03</v>
          </cell>
          <cell r="C2071" t="str">
            <v>Supply and placing of formwork</v>
          </cell>
        </row>
        <row r="2072">
          <cell r="C2072" t="str">
            <v>The works shall include the supply of all material and placing and removal of formwork in accordance with Technical Specification and drawings, including:</v>
          </cell>
        </row>
        <row r="2073">
          <cell r="C2073" t="str">
            <v>- placing of formwork and all required scaffolding and other supports,</v>
          </cell>
        </row>
        <row r="2074">
          <cell r="C2074" t="str">
            <v>- provision of block outs for pipes and openings as required,</v>
          </cell>
        </row>
        <row r="2075">
          <cell r="C2075" t="str">
            <v>- careful preparation of working joints</v>
          </cell>
        </row>
        <row r="2076">
          <cell r="C2076" t="str">
            <v>- for foundations, plinths, slabs, walls, columns etc.</v>
          </cell>
        </row>
        <row r="2077">
          <cell r="C2077" t="str">
            <v>- any kind of ladders and the like required for access of labour, support to formwork, etc.</v>
          </cell>
        </row>
        <row r="2078">
          <cell r="C2078" t="str">
            <v>No extra payment for working joints will be made</v>
          </cell>
        </row>
        <row r="2079">
          <cell r="C2079" t="str">
            <v>The unit price shall include all labour, materials, products, equipment, plant and tools, concrete batching, and all other incidental costs required to complete the work as specified.</v>
          </cell>
        </row>
        <row r="2080">
          <cell r="C2080" t="str">
            <v xml:space="preserve">Payment shall be made per square meter of different type of formwork based on the dimensions shown on the Drawings, completed and approved by the Engineer. </v>
          </cell>
        </row>
        <row r="2081">
          <cell r="B2081" t="str">
            <v>41.03.01</v>
          </cell>
          <cell r="C2081" t="str">
            <v>Supply and placing of ordinary formwork for floor slab or abutments</v>
          </cell>
          <cell r="D2081" t="str">
            <v>sq.m</v>
          </cell>
          <cell r="E2081">
            <v>0</v>
          </cell>
          <cell r="F2081">
            <v>1.45</v>
          </cell>
          <cell r="G2081">
            <v>20</v>
          </cell>
          <cell r="H2081" t="str">
            <v>n</v>
          </cell>
          <cell r="I2081">
            <v>20</v>
          </cell>
          <cell r="M2081">
            <v>24</v>
          </cell>
          <cell r="N2081">
            <v>45.94180704441041</v>
          </cell>
          <cell r="O2081">
            <v>7.97</v>
          </cell>
        </row>
        <row r="2082">
          <cell r="B2082" t="str">
            <v>41.03.02</v>
          </cell>
          <cell r="C2082" t="str">
            <v>Supply and placing of ordinary formwork for walls</v>
          </cell>
          <cell r="D2082" t="str">
            <v>sq.m</v>
          </cell>
          <cell r="E2082">
            <v>0</v>
          </cell>
          <cell r="F2082">
            <v>1.45</v>
          </cell>
          <cell r="G2082">
            <v>25</v>
          </cell>
          <cell r="H2082" t="str">
            <v>n</v>
          </cell>
          <cell r="I2082">
            <v>25</v>
          </cell>
        </row>
        <row r="2083">
          <cell r="B2083" t="str">
            <v>41.03.03</v>
          </cell>
          <cell r="C2083" t="str">
            <v>Supply and placing of ordinary formwork for columns</v>
          </cell>
          <cell r="D2083" t="str">
            <v>sq.m</v>
          </cell>
          <cell r="E2083">
            <v>0</v>
          </cell>
          <cell r="F2083">
            <v>1.45</v>
          </cell>
          <cell r="G2083">
            <v>30</v>
          </cell>
          <cell r="H2083" t="str">
            <v>n</v>
          </cell>
          <cell r="I2083">
            <v>30</v>
          </cell>
          <cell r="M2083">
            <v>37</v>
          </cell>
          <cell r="N2083">
            <v>45.94180704441041</v>
          </cell>
          <cell r="O2083">
            <v>7.97</v>
          </cell>
        </row>
        <row r="2084">
          <cell r="B2084" t="str">
            <v>41.03.04</v>
          </cell>
          <cell r="C2084" t="str">
            <v>Supply and placing of ordinary formwork for ceiling slabs, roof upstands, beams, stairs</v>
          </cell>
          <cell r="D2084" t="str">
            <v>sq.m</v>
          </cell>
          <cell r="E2084">
            <v>0</v>
          </cell>
          <cell r="F2084">
            <v>1.45</v>
          </cell>
          <cell r="G2084">
            <v>30</v>
          </cell>
          <cell r="H2084" t="str">
            <v>n</v>
          </cell>
          <cell r="I2084">
            <v>30</v>
          </cell>
        </row>
        <row r="2085">
          <cell r="B2085" t="str">
            <v>41.03.05</v>
          </cell>
          <cell r="C2085" t="str">
            <v>Extra over items 42.03.01pp for smooth &amp; coated formwork</v>
          </cell>
          <cell r="D2085" t="str">
            <v>sq.m</v>
          </cell>
          <cell r="E2085">
            <v>0</v>
          </cell>
          <cell r="F2085">
            <v>1.45</v>
          </cell>
          <cell r="G2085">
            <v>5</v>
          </cell>
          <cell r="H2085" t="str">
            <v>n</v>
          </cell>
          <cell r="I2085">
            <v>5</v>
          </cell>
        </row>
        <row r="2086">
          <cell r="B2086" t="str">
            <v>41.04</v>
          </cell>
          <cell r="C2086" t="str">
            <v>Supply and placing of reinforcing steel bars</v>
          </cell>
        </row>
        <row r="2087">
          <cell r="C2087" t="str">
            <v xml:space="preserve">Works shall include the supply and placing of reinforcing deformed steel bars </v>
          </cell>
        </row>
        <row r="2088">
          <cell r="C2088" t="str">
            <v xml:space="preserve">of grade BSt 220/340 for footings, foundations, floor slabs, roof slabs, walls, </v>
          </cell>
        </row>
        <row r="2089">
          <cell r="C2089" t="str">
            <v>columns, beams, etc. incl. cutting, bending and fixing in accordance with</v>
          </cell>
        </row>
        <row r="2090">
          <cell r="C2090" t="str">
            <v xml:space="preserve"> Technical Specification and drawings.</v>
          </cell>
        </row>
        <row r="2091">
          <cell r="C2091" t="str">
            <v xml:space="preserve">The unit price shall include all labour, materials, products, equipment, plant and tools and all other incidental costs required to complete the work as specified. </v>
          </cell>
        </row>
        <row r="2092">
          <cell r="C2092" t="str">
            <v>Payment shall be made per weight of reinforcing steel based on the dimensions shown on the Drawings, completed and approved by the Engineer.</v>
          </cell>
        </row>
        <row r="2093">
          <cell r="B2093" t="str">
            <v>41.04.02</v>
          </cell>
          <cell r="C2093" t="str">
            <v>Supply and placing of reinforcing steel bars BSt 420</v>
          </cell>
          <cell r="D2093" t="str">
            <v>ton</v>
          </cell>
          <cell r="E2093">
            <v>0</v>
          </cell>
          <cell r="F2093">
            <v>1.45</v>
          </cell>
          <cell r="G2093">
            <v>1000</v>
          </cell>
          <cell r="H2093" t="str">
            <v>n</v>
          </cell>
          <cell r="I2093">
            <v>1000</v>
          </cell>
          <cell r="M2093">
            <v>1920</v>
          </cell>
          <cell r="N2093">
            <v>1684.532924961715</v>
          </cell>
          <cell r="O2093">
            <v>996.21</v>
          </cell>
        </row>
        <row r="2094">
          <cell r="B2094" t="str">
            <v>42</v>
          </cell>
          <cell r="C2094" t="str">
            <v>MASONRY WORKS</v>
          </cell>
        </row>
        <row r="2095">
          <cell r="B2095" t="str">
            <v>42.06</v>
          </cell>
          <cell r="C2095" t="str">
            <v>Brick masonry walls</v>
          </cell>
        </row>
        <row r="2096">
          <cell r="C2096" t="str">
            <v xml:space="preserve">The works shall include the supply of all material and construction of brick masonry walls in accordance with Technical Specifications and drawings. </v>
          </cell>
        </row>
        <row r="2097">
          <cell r="C2097" t="str">
            <v>Fair-faced maysonry work shall include for careful pointing of joints with mortar.</v>
          </cell>
        </row>
        <row r="2098">
          <cell r="C2098" t="str">
            <v>The unit price shall include all labour, materials, products, equipment, plant and tools and all other incidental costs required to complete the work as specified, including ladders, scaffolding or the like.</v>
          </cell>
        </row>
        <row r="2099">
          <cell r="C2099" t="str">
            <v xml:space="preserve"> Payment shall be made per square meter based on the dimensions shown on the Drawings, completed and approved by the Engineer.</v>
          </cell>
        </row>
        <row r="2100">
          <cell r="B2100" t="str">
            <v>42.06.04</v>
          </cell>
          <cell r="C2100" t="str">
            <v>Construction of first class, hard-burnt brick masonry walls one-and-half stone-thick, outside fair-faced</v>
          </cell>
          <cell r="D2100" t="str">
            <v>sq.m</v>
          </cell>
          <cell r="E2100">
            <v>0</v>
          </cell>
          <cell r="F2100">
            <v>1.45</v>
          </cell>
          <cell r="G2100">
            <v>70</v>
          </cell>
          <cell r="H2100" t="str">
            <v>n</v>
          </cell>
          <cell r="I2100">
            <v>70</v>
          </cell>
          <cell r="J2100">
            <v>70</v>
          </cell>
        </row>
        <row r="2101">
          <cell r="B2101" t="str">
            <v>42.07</v>
          </cell>
          <cell r="C2101" t="str">
            <v>Natural stone masonry walls</v>
          </cell>
        </row>
        <row r="2102">
          <cell r="C2102" t="str">
            <v xml:space="preserve">The works shall include the supply of all material and construction of natural stone masonry walls with accordance with Technical Specifications and drawings. </v>
          </cell>
        </row>
        <row r="2103">
          <cell r="C2103" t="str">
            <v>Work shall include for careful pointing of joints with mortar.</v>
          </cell>
        </row>
        <row r="2104">
          <cell r="C2104" t="str">
            <v>The unit price shall include all labour, materials, products, equipment, plant and tools and all other incidental costs required to complete the work as specified, including ladders, scaffolding or the like.</v>
          </cell>
        </row>
        <row r="2105">
          <cell r="C2105" t="str">
            <v xml:space="preserve"> Payment shall be made per cubic meter based on the dimensions shown on the Drawings, completed and approved by the Engineer.</v>
          </cell>
        </row>
        <row r="2106">
          <cell r="B2106" t="str">
            <v>42.07.01</v>
          </cell>
          <cell r="C2106" t="str">
            <v>Supply and construction of ordinary stone masonry walls, thickness over 50 cm</v>
          </cell>
          <cell r="D2106" t="str">
            <v>cu.m</v>
          </cell>
          <cell r="E2106">
            <v>0</v>
          </cell>
          <cell r="F2106">
            <v>1.45</v>
          </cell>
          <cell r="G2106">
            <v>65</v>
          </cell>
          <cell r="H2106" t="str">
            <v>n</v>
          </cell>
          <cell r="I2106">
            <v>65</v>
          </cell>
          <cell r="J2106">
            <v>65</v>
          </cell>
        </row>
        <row r="2107">
          <cell r="B2107" t="str">
            <v>42.08</v>
          </cell>
          <cell r="C2107" t="str">
            <v>Masonry walls of hollow blocks</v>
          </cell>
        </row>
        <row r="2108">
          <cell r="C2108" t="str">
            <v xml:space="preserve">The works shall include the supply of all material and construction of hollow block masonry walls with accordance with Technical Specifications and drawings. </v>
          </cell>
        </row>
        <row r="2109">
          <cell r="C2109" t="str">
            <v>The unit price shall include all labour, materials, products, equipment, plant and tools and all other incidental costs required to complete the work as specified, including ladders, scaffolding or the like.</v>
          </cell>
        </row>
        <row r="2110">
          <cell r="C2110" t="str">
            <v xml:space="preserve"> Payment shall be made per square meter based on the dimensions shown on the Drawings, completed and approved by the Engineer.</v>
          </cell>
        </row>
        <row r="2111">
          <cell r="B2111" t="str">
            <v>42.08.01</v>
          </cell>
          <cell r="C2111" t="str">
            <v>Supply and construction of hollow block masonry walls, thickness 20 cm</v>
          </cell>
          <cell r="D2111" t="str">
            <v>sq.m</v>
          </cell>
          <cell r="E2111">
            <v>0</v>
          </cell>
          <cell r="F2111">
            <v>1.45</v>
          </cell>
          <cell r="G2111">
            <v>65</v>
          </cell>
          <cell r="H2111" t="str">
            <v>n</v>
          </cell>
          <cell r="I2111">
            <v>65</v>
          </cell>
          <cell r="J2111">
            <v>65</v>
          </cell>
        </row>
        <row r="2112">
          <cell r="B2112" t="str">
            <v>42.10</v>
          </cell>
          <cell r="C2112" t="str">
            <v>Glass brick masonry</v>
          </cell>
        </row>
        <row r="2113">
          <cell r="C2113" t="str">
            <v xml:space="preserve">The works shall include the supply of all material and construction of hollow glass brick masonry walls with accordance with Technical Specifications and drawings. </v>
          </cell>
        </row>
        <row r="2114">
          <cell r="C2114" t="str">
            <v>The unit price shall include all labour, materials, products, equipment, plant and tools and all other incidental costs required to complete the work as specified, including ladders, scaffolding or the like</v>
          </cell>
        </row>
        <row r="2115">
          <cell r="C2115" t="str">
            <v xml:space="preserve"> Payment shall be made per square meter based on the dimensions shown on the Drawings, completed and approved by the Engineer.</v>
          </cell>
        </row>
        <row r="2116">
          <cell r="B2116" t="str">
            <v>42.10.01</v>
          </cell>
          <cell r="C2116" t="str">
            <v>Construction of glass brick masonry min 20 cm thick</v>
          </cell>
          <cell r="D2116" t="str">
            <v>sq.m</v>
          </cell>
          <cell r="E2116">
            <v>0</v>
          </cell>
          <cell r="F2116">
            <v>1.45</v>
          </cell>
          <cell r="G2116">
            <v>90</v>
          </cell>
          <cell r="H2116" t="str">
            <v>n</v>
          </cell>
          <cell r="I2116">
            <v>90</v>
          </cell>
          <cell r="J2116">
            <v>65</v>
          </cell>
        </row>
        <row r="2117">
          <cell r="B2117">
            <v>44</v>
          </cell>
          <cell r="C2117" t="str">
            <v>ROOFING AND WATERPROOFING</v>
          </cell>
        </row>
        <row r="2118">
          <cell r="B2118" t="str">
            <v>44.02</v>
          </cell>
          <cell r="C2118" t="str">
            <v>Construction of complete roof waterproofing and protection system</v>
          </cell>
        </row>
        <row r="2119">
          <cell r="C2119" t="str">
            <v>Works shall include:</v>
          </cell>
        </row>
        <row r="2120">
          <cell r="C2120" t="str">
            <v>Supply and installation of all materials and any accessories,</v>
          </cell>
        </row>
        <row r="2121">
          <cell r="C2121" t="str">
            <v>in accordance with relevant detail drawings, as follows, in the sequence of construction:</v>
          </cell>
        </row>
        <row r="2122">
          <cell r="C2122" t="str">
            <v>- Bituminous waterproofing membrane, laid on dust-free, smooth concrete surface</v>
          </cell>
        </row>
        <row r="2123">
          <cell r="C2123" t="str">
            <v>- Aluminium fastening strip bolted to wall with SS or Al screws</v>
          </cell>
        </row>
        <row r="2124">
          <cell r="C2124" t="str">
            <v>- Drain mat of PVC Schlueter-Troba or equivalent</v>
          </cell>
        </row>
        <row r="2125">
          <cell r="C2125" t="str">
            <v>- Fine gravel pack 18cm thick</v>
          </cell>
        </row>
        <row r="2126">
          <cell r="C2126" t="str">
            <v xml:space="preserve">- Precast concrete tiles minimum 40 x 40 cm, 5 cm thick of  C 30/37 with 2 holes for handling </v>
          </cell>
        </row>
        <row r="2127">
          <cell r="C2127" t="str">
            <v>- Welded steel profile, as per detail, hot dip galvanized with drain holes and boltholes, a=50cm</v>
          </cell>
        </row>
        <row r="2128">
          <cell r="C2128" t="str">
            <v>- Fastening strip aluminium or steel hot dip galvanised with boltholes, a=50cm,</v>
          </cell>
        </row>
        <row r="2129">
          <cell r="C2129" t="str">
            <v>- boltholes alternating</v>
          </cell>
        </row>
        <row r="2130">
          <cell r="C2130" t="str">
            <v>The unit price shall include all labour, materials, products, equipment, plant and tools and all other incidental costs required to complete the work as specified, including ladders, scaffolding or the like.</v>
          </cell>
        </row>
        <row r="2131">
          <cell r="C2131" t="str">
            <v xml:space="preserve">Payment shall be made square meter, or linear meter, installed and approved by the Engineer. </v>
          </cell>
        </row>
        <row r="2132">
          <cell r="B2132" t="str">
            <v>44.02.01</v>
          </cell>
          <cell r="C2132" t="str">
            <v>Supply and installation of bituminous waterproofing membrane</v>
          </cell>
          <cell r="D2132" t="str">
            <v>sq.m.</v>
          </cell>
          <cell r="E2132">
            <v>0</v>
          </cell>
          <cell r="F2132">
            <v>1.45</v>
          </cell>
          <cell r="G2132">
            <v>12</v>
          </cell>
          <cell r="H2132" t="str">
            <v>n</v>
          </cell>
          <cell r="I2132">
            <v>12</v>
          </cell>
          <cell r="J2132">
            <v>19</v>
          </cell>
        </row>
        <row r="2133">
          <cell r="B2133" t="str">
            <v>44.02.02</v>
          </cell>
          <cell r="C2133" t="str">
            <v>Supply and installation of aluminium fastening strip bolted to wall with SS or Al screws, incl. Silicone seal</v>
          </cell>
          <cell r="D2133" t="str">
            <v>lin.m</v>
          </cell>
          <cell r="E2133">
            <v>0</v>
          </cell>
          <cell r="F2133">
            <v>1.45</v>
          </cell>
          <cell r="G2133">
            <v>10</v>
          </cell>
          <cell r="H2133" t="str">
            <v>n</v>
          </cell>
          <cell r="I2133">
            <v>10</v>
          </cell>
          <cell r="J2133">
            <v>18</v>
          </cell>
        </row>
        <row r="2134">
          <cell r="B2134" t="str">
            <v>44.02.03</v>
          </cell>
          <cell r="C2134" t="str">
            <v>Supply and installation of drain mat of PVC Schlueter-Troba or equivalent</v>
          </cell>
          <cell r="D2134" t="str">
            <v>sq.m.</v>
          </cell>
          <cell r="E2134">
            <v>0</v>
          </cell>
          <cell r="F2134">
            <v>1.45</v>
          </cell>
          <cell r="G2134">
            <v>10</v>
          </cell>
          <cell r="H2134" t="str">
            <v>n</v>
          </cell>
          <cell r="I2134">
            <v>10</v>
          </cell>
          <cell r="J2134">
            <v>18</v>
          </cell>
        </row>
        <row r="2135">
          <cell r="B2135" t="str">
            <v>44.02.04</v>
          </cell>
          <cell r="C2135" t="str">
            <v>Supply and installation of precast concrete tiles on fine gravel pack, incl. gravel pack</v>
          </cell>
          <cell r="D2135" t="str">
            <v>sq.m.</v>
          </cell>
          <cell r="E2135">
            <v>0</v>
          </cell>
          <cell r="F2135">
            <v>1.45</v>
          </cell>
          <cell r="G2135">
            <v>0</v>
          </cell>
          <cell r="H2135" t="str">
            <v>n</v>
          </cell>
          <cell r="I2135">
            <v>0</v>
          </cell>
          <cell r="J2135">
            <v>18</v>
          </cell>
        </row>
        <row r="2136">
          <cell r="B2136" t="str">
            <v>44.02.05</v>
          </cell>
          <cell r="C2136" t="str">
            <v>Supply and installation of welded steel profile, fastening strip, geotextile</v>
          </cell>
          <cell r="D2136" t="str">
            <v>lin.m</v>
          </cell>
          <cell r="E2136">
            <v>0</v>
          </cell>
          <cell r="F2136">
            <v>1.45</v>
          </cell>
          <cell r="G2136">
            <v>30</v>
          </cell>
          <cell r="H2136" t="str">
            <v>n</v>
          </cell>
          <cell r="I2136">
            <v>30</v>
          </cell>
          <cell r="J2136">
            <v>15</v>
          </cell>
        </row>
        <row r="2137">
          <cell r="B2137" t="str">
            <v>44.03</v>
          </cell>
          <cell r="C2137" t="str">
            <v>Construction of complete wall waterproofing and protection system</v>
          </cell>
        </row>
        <row r="2138">
          <cell r="C2138" t="str">
            <v>Works shall include:</v>
          </cell>
        </row>
        <row r="2139">
          <cell r="C2139" t="str">
            <v>Supply and installation of all materials and any accessories,</v>
          </cell>
        </row>
        <row r="2140">
          <cell r="C2140" t="str">
            <v>in accordance with relevant detail drawings, as follows, in the sequence of construction:</v>
          </cell>
        </row>
        <row r="2141">
          <cell r="C2141" t="str">
            <v>- Bituminous coating, minimum 3.0mm and 400g/m2 on dust-free smoth surface</v>
          </cell>
        </row>
        <row r="2142">
          <cell r="C2142" t="str">
            <v>- Dimpled PE-sheet,</v>
          </cell>
        </row>
        <row r="2143">
          <cell r="C2143" t="str">
            <v>- Aluminium fastening strip bolted to wall with SS or Al screws</v>
          </cell>
        </row>
        <row r="2144">
          <cell r="C2144" t="str">
            <v>- Geotextile with proofen filter properties</v>
          </cell>
        </row>
        <row r="2145">
          <cell r="C2145" t="str">
            <v>The unit price shall include all labour, materials, products, equipment, plant and tools and all other incidental costs required to complete the work as specified, including ladders, scaffolding or the like</v>
          </cell>
        </row>
        <row r="2146">
          <cell r="C2146" t="str">
            <v>Filter backfill material to be paid under separate item.</v>
          </cell>
        </row>
        <row r="2147">
          <cell r="C2147" t="str">
            <v xml:space="preserve">Payment shall be made square meter, or linear meter, installed and approved by the Engineer. </v>
          </cell>
        </row>
        <row r="2148">
          <cell r="B2148" t="str">
            <v>44.03.01</v>
          </cell>
          <cell r="C2148" t="str">
            <v>Bituminous waterproofing coating</v>
          </cell>
          <cell r="D2148" t="str">
            <v>sq.m.</v>
          </cell>
          <cell r="E2148">
            <v>0</v>
          </cell>
          <cell r="F2148">
            <v>1.45</v>
          </cell>
          <cell r="G2148">
            <v>18</v>
          </cell>
          <cell r="H2148" t="str">
            <v>n</v>
          </cell>
          <cell r="I2148">
            <v>18</v>
          </cell>
          <cell r="J2148">
            <v>19</v>
          </cell>
        </row>
        <row r="2149">
          <cell r="B2149" t="str">
            <v>44.03.02</v>
          </cell>
          <cell r="C2149" t="str">
            <v>Supply and laying of dimpled PE-sheet</v>
          </cell>
          <cell r="D2149" t="str">
            <v>sq.m.</v>
          </cell>
          <cell r="E2149">
            <v>0</v>
          </cell>
          <cell r="F2149">
            <v>1.45</v>
          </cell>
          <cell r="G2149">
            <v>10</v>
          </cell>
          <cell r="H2149" t="str">
            <v>n</v>
          </cell>
          <cell r="I2149">
            <v>10</v>
          </cell>
          <cell r="J2149">
            <v>19</v>
          </cell>
        </row>
        <row r="2150">
          <cell r="B2150" t="str">
            <v>44.03.03</v>
          </cell>
          <cell r="C2150" t="str">
            <v>Supply and installation of Aluminium fastening strip bolted to wall with SS or Al screws, incl. Silicone seal</v>
          </cell>
          <cell r="D2150" t="str">
            <v>lin.m</v>
          </cell>
          <cell r="E2150">
            <v>0</v>
          </cell>
          <cell r="F2150">
            <v>1.45</v>
          </cell>
          <cell r="G2150">
            <v>10</v>
          </cell>
          <cell r="H2150" t="str">
            <v>n</v>
          </cell>
          <cell r="I2150">
            <v>10</v>
          </cell>
          <cell r="J2150">
            <v>18</v>
          </cell>
        </row>
        <row r="2151">
          <cell r="B2151" t="str">
            <v>44.03.04</v>
          </cell>
          <cell r="C2151" t="str">
            <v>Supply and laying of geotextile on trench walls</v>
          </cell>
          <cell r="D2151" t="str">
            <v>sq.m.</v>
          </cell>
          <cell r="E2151">
            <v>0</v>
          </cell>
          <cell r="F2151">
            <v>1.45</v>
          </cell>
          <cell r="G2151">
            <v>10</v>
          </cell>
          <cell r="H2151" t="str">
            <v>n</v>
          </cell>
          <cell r="I2151">
            <v>10</v>
          </cell>
          <cell r="J2151">
            <v>18</v>
          </cell>
        </row>
        <row r="2152">
          <cell r="B2152">
            <v>45</v>
          </cell>
          <cell r="C2152" t="str">
            <v>DOORS, WINDOWS, CEILINGS AND PARTITIONS</v>
          </cell>
        </row>
        <row r="2153">
          <cell r="B2153" t="str">
            <v>45.02</v>
          </cell>
          <cell r="C2153" t="str">
            <v>Supply and installation of double-winged outside doors of steel plate</v>
          </cell>
        </row>
        <row r="2154">
          <cell r="C2154" t="str">
            <v>Works shall include:</v>
          </cell>
        </row>
        <row r="2155">
          <cell r="C2155" t="str">
            <v>Supply and installation of double-winged outside doors of steel plate,</v>
          </cell>
        </row>
        <row r="2156">
          <cell r="C2156" t="str">
            <v>Plate thickness 1.5 mm, with sufficient beads or otherwise stiffened, with thermal insulation,</v>
          </cell>
        </row>
        <row r="2157">
          <cell r="C2157" t="str">
            <v>incl. lateral and upper weatherproofing seals at closed position, with lower stop rail;</v>
          </cell>
        </row>
        <row r="2158">
          <cell r="C2158" t="str">
            <v>Inside and outside corrosion protection by Friazink system or equivalent, colour acc. to instruction of the Engineer.</v>
          </cell>
        </row>
        <row r="2159">
          <cell r="C2159" t="str">
            <v>The unit price shall include all labour, materials, products, equipment, plant and tools and all other incidental costs required to complete the work as specified, including ladders, scaffolding or the like.</v>
          </cell>
        </row>
        <row r="2160">
          <cell r="C2160" t="str">
            <v xml:space="preserve">Payment shall be made per unit of door, installed and approved by the Engineer. </v>
          </cell>
        </row>
        <row r="2161">
          <cell r="B2161" t="str">
            <v>45.02.11</v>
          </cell>
          <cell r="C2161" t="str">
            <v>Supply and installation of double winged outside doors of steel plate W=3.00m H=2.50m clear dimensions (601)</v>
          </cell>
          <cell r="D2161" t="str">
            <v>pce.</v>
          </cell>
          <cell r="E2161">
            <v>0</v>
          </cell>
          <cell r="F2161">
            <v>1.45</v>
          </cell>
          <cell r="G2161">
            <v>850</v>
          </cell>
          <cell r="H2161" t="str">
            <v>n</v>
          </cell>
          <cell r="I2161">
            <v>850</v>
          </cell>
          <cell r="J2161">
            <v>0</v>
          </cell>
        </row>
        <row r="2162">
          <cell r="B2162" t="str">
            <v>45.03</v>
          </cell>
          <cell r="C2162" t="str">
            <v>Supply and installation of single-winged outside doors of steel plate</v>
          </cell>
        </row>
        <row r="2163">
          <cell r="C2163" t="str">
            <v>Works shall include:</v>
          </cell>
        </row>
        <row r="2164">
          <cell r="C2164" t="str">
            <v>Supply and installation of single-winged doors of steel plate,</v>
          </cell>
        </row>
        <row r="2165">
          <cell r="C2165" t="str">
            <v>Plate thickness 1.5 mm, with sufficient beads or otherwise stiffened, with thermal insulation,</v>
          </cell>
        </row>
        <row r="2166">
          <cell r="C2166" t="str">
            <v>incl. lateral and upper weatherproofing seals at closed position, with lower stop rail;</v>
          </cell>
        </row>
        <row r="2167">
          <cell r="C2167" t="str">
            <v>Inside and outside corrosion protection by Friazink system or equivalent, colour acc. to instruction of the Engineer.</v>
          </cell>
        </row>
        <row r="2168">
          <cell r="C2168" t="str">
            <v xml:space="preserve">The unit price shall include all labour, materials, products, equipment, plant and tools and all other incidental costs required to complete the work as specified. </v>
          </cell>
        </row>
        <row r="2169">
          <cell r="C2169" t="str">
            <v xml:space="preserve">Payment shall be made per unit of door, installed and approved by the Engineer. </v>
          </cell>
        </row>
        <row r="2170">
          <cell r="B2170" t="str">
            <v>45.03.01</v>
          </cell>
          <cell r="C2170" t="str">
            <v>Supply and installation of single winged outside doors of steel plate W=1.0m H=2.0m clear dimensions (602)</v>
          </cell>
          <cell r="D2170" t="str">
            <v>pce.</v>
          </cell>
          <cell r="E2170">
            <v>0</v>
          </cell>
          <cell r="F2170">
            <v>1.45</v>
          </cell>
          <cell r="G2170">
            <v>226.66666666666666</v>
          </cell>
          <cell r="H2170" t="str">
            <v>n</v>
          </cell>
          <cell r="I2170">
            <v>226.66666666666666</v>
          </cell>
          <cell r="J2170">
            <v>0</v>
          </cell>
        </row>
        <row r="2171">
          <cell r="B2171" t="str">
            <v>45.03.02</v>
          </cell>
          <cell r="C2171" t="str">
            <v>Supply and installation of single winged outside doors of steel plate up to W=0.7m H=2.0m clear dimensions (603)</v>
          </cell>
          <cell r="D2171" t="str">
            <v>pce.</v>
          </cell>
          <cell r="E2171">
            <v>0</v>
          </cell>
          <cell r="F2171">
            <v>1.45</v>
          </cell>
          <cell r="G2171">
            <v>189.6429393477238</v>
          </cell>
          <cell r="H2171" t="str">
            <v>n</v>
          </cell>
          <cell r="I2171">
            <v>189.6429393477238</v>
          </cell>
          <cell r="J2171">
            <v>0</v>
          </cell>
        </row>
        <row r="2172">
          <cell r="B2172" t="str">
            <v>45.03.03</v>
          </cell>
          <cell r="C2172" t="str">
            <v>Supply and installation of single winged outside doors of steel plate up to W=1.0m H=2.0m clear dimensions with skylight (604)</v>
          </cell>
          <cell r="D2172" t="str">
            <v>pce.</v>
          </cell>
          <cell r="E2172">
            <v>0</v>
          </cell>
          <cell r="F2172">
            <v>1.45</v>
          </cell>
          <cell r="G2172">
            <v>294.66666666666669</v>
          </cell>
          <cell r="H2172" t="str">
            <v>n</v>
          </cell>
          <cell r="I2172">
            <v>294.66666666666669</v>
          </cell>
          <cell r="J2172">
            <v>0</v>
          </cell>
        </row>
        <row r="2173">
          <cell r="B2173" t="str">
            <v>45.06</v>
          </cell>
          <cell r="C2173" t="str">
            <v>Supply and installation of single-winged inside doors of steel plate</v>
          </cell>
        </row>
        <row r="2174">
          <cell r="C2174" t="str">
            <v>Works shall include:</v>
          </cell>
        </row>
        <row r="2175">
          <cell r="C2175" t="str">
            <v xml:space="preserve">Supply and installation of single-winged inside doors of steel plate, </v>
          </cell>
        </row>
        <row r="2176">
          <cell r="C2176" t="str">
            <v>Plate thickness 1.5 mm, with sufficient beads or otherwise stiffened, with thermal insulation,</v>
          </cell>
        </row>
        <row r="2177">
          <cell r="C2177" t="str">
            <v>incl. lateral and upper weatherproofing seals at closed position, with lower stop rail;</v>
          </cell>
        </row>
        <row r="2178">
          <cell r="C2178" t="str">
            <v>Inside and outside corrosion protection by Friazink system or equivalent, colour acc. to instruction of the Engineer.</v>
          </cell>
        </row>
        <row r="2179">
          <cell r="C2179" t="str">
            <v xml:space="preserve">The unit price shall include all labour, materials, products, equipment, plant and tools and all other incidental costs required to complete the work as specified. </v>
          </cell>
        </row>
        <row r="2180">
          <cell r="C2180" t="str">
            <v xml:space="preserve">Payment shall be made per unit of door, installed and approved by the Engineer. </v>
          </cell>
        </row>
        <row r="2181">
          <cell r="B2181" t="str">
            <v>45.06.15</v>
          </cell>
          <cell r="C2181" t="str">
            <v>Supply and installation of single winged inside doors of wood up to W=1.0m H=2.0m clear dimensions (606)</v>
          </cell>
          <cell r="D2181" t="str">
            <v>pce.</v>
          </cell>
          <cell r="E2181">
            <v>0</v>
          </cell>
          <cell r="F2181">
            <v>1.45</v>
          </cell>
          <cell r="G2181">
            <v>136</v>
          </cell>
          <cell r="H2181" t="str">
            <v>n</v>
          </cell>
          <cell r="I2181">
            <v>136</v>
          </cell>
          <cell r="J2181">
            <v>0</v>
          </cell>
        </row>
        <row r="2182">
          <cell r="B2182" t="str">
            <v>45.07</v>
          </cell>
          <cell r="C2182" t="str">
            <v>Supply and installation of fixed windows with PVC-lined frame</v>
          </cell>
        </row>
        <row r="2183">
          <cell r="C2183" t="str">
            <v>Works shall include:</v>
          </cell>
        </row>
        <row r="2184">
          <cell r="C2184" t="str">
            <v>Supply and installation of fixed windows, with single pane or double pane and PVC-lined frames,</v>
          </cell>
        </row>
        <row r="2185">
          <cell r="C2185" t="str">
            <v>frames with metal core and all around weatherproof seals between pane and frame</v>
          </cell>
        </row>
        <row r="2186">
          <cell r="C2186" t="str">
            <v>incl. all around weatherproof silicone seals between frame and structure</v>
          </cell>
        </row>
        <row r="2187">
          <cell r="C2187" t="str">
            <v>fixed to the structure with galvanized srews and plastic dowels of an approved brand</v>
          </cell>
        </row>
        <row r="2188">
          <cell r="C2188" t="str">
            <v>Supply and installation of heavy duty burglar-proof grates, corrosion protected</v>
          </cell>
        </row>
        <row r="2189">
          <cell r="C2189" t="str">
            <v>The unit price shall include all labour, materials, products, equipment, plant and tools and all other incidental costs required to complete the work as specified, including ladders, scaffolding or the like.</v>
          </cell>
        </row>
        <row r="2190">
          <cell r="C2190" t="str">
            <v xml:space="preserve">Payment shall be made per unit of window, installed and approved by the Engineer. </v>
          </cell>
        </row>
        <row r="2191">
          <cell r="B2191" t="str">
            <v>45.07.03</v>
          </cell>
          <cell r="C2191" t="str">
            <v>Supply and installation of double-pane PVC-linned frame fixed window incl. grates</v>
          </cell>
          <cell r="D2191" t="str">
            <v>sq.m</v>
          </cell>
          <cell r="E2191">
            <v>0</v>
          </cell>
          <cell r="F2191">
            <v>1.45</v>
          </cell>
          <cell r="G2191">
            <v>120</v>
          </cell>
          <cell r="H2191" t="str">
            <v>n</v>
          </cell>
          <cell r="I2191">
            <v>120</v>
          </cell>
          <cell r="J2191">
            <v>114</v>
          </cell>
        </row>
        <row r="2192">
          <cell r="B2192">
            <v>46</v>
          </cell>
          <cell r="C2192" t="str">
            <v>PLASTERING, TILING, FLOORING, PAINTING</v>
          </cell>
        </row>
        <row r="2193">
          <cell r="B2193" t="str">
            <v>46.01</v>
          </cell>
          <cell r="C2193" t="str">
            <v>Plastering of walls and ceilings with cement plaster</v>
          </cell>
        </row>
        <row r="2194">
          <cell r="C2194" t="str">
            <v>Works shall include:</v>
          </cell>
        </row>
        <row r="2195">
          <cell r="C2195" t="str">
            <v xml:space="preserve">Plastering on walls and ceilings with cement mortar plaster 1:3 with smooth surface ready for painting  </v>
          </cell>
        </row>
        <row r="2196">
          <cell r="C2196" t="str">
            <v>or laying of tiles,</v>
          </cell>
        </row>
        <row r="2197">
          <cell r="C2197" t="str">
            <v>incorporation of any sanitary or electrical or any other fixtures.</v>
          </cell>
        </row>
        <row r="2198">
          <cell r="C2198" t="str">
            <v xml:space="preserve">The unit price shall include all labour, materials, products, equipment, plant and tools and all other incidental costs required to complete the work as specified. </v>
          </cell>
        </row>
        <row r="2199">
          <cell r="C2199" t="str">
            <v xml:space="preserve">Payment shall be made per square meter of plaster, completed and approved by the Engineer. </v>
          </cell>
        </row>
        <row r="2200">
          <cell r="B2200" t="str">
            <v>46.01.02</v>
          </cell>
          <cell r="C2200" t="str">
            <v>Prepare inside plaster, minimum 15 mm thickness, on walls</v>
          </cell>
          <cell r="D2200" t="str">
            <v>sq.m</v>
          </cell>
          <cell r="E2200">
            <v>0</v>
          </cell>
          <cell r="F2200">
            <v>1.45</v>
          </cell>
          <cell r="G2200">
            <v>12</v>
          </cell>
          <cell r="H2200" t="str">
            <v>n</v>
          </cell>
          <cell r="I2200">
            <v>12</v>
          </cell>
          <cell r="J2200">
            <v>12</v>
          </cell>
        </row>
        <row r="2201">
          <cell r="B2201" t="str">
            <v>46.01.03</v>
          </cell>
          <cell r="C2201" t="str">
            <v>Prepare inside plaster, minimum 15 mm thickness, on ceilings</v>
          </cell>
          <cell r="D2201" t="str">
            <v>sq.m</v>
          </cell>
          <cell r="E2201">
            <v>0</v>
          </cell>
          <cell r="F2201">
            <v>1.45</v>
          </cell>
          <cell r="G2201">
            <v>14</v>
          </cell>
          <cell r="H2201" t="str">
            <v>n</v>
          </cell>
          <cell r="I2201">
            <v>14</v>
          </cell>
          <cell r="J2201">
            <v>14</v>
          </cell>
        </row>
        <row r="2202">
          <cell r="B2202" t="str">
            <v>46.02</v>
          </cell>
          <cell r="C2202" t="str">
            <v xml:space="preserve">Tiling of walls and floors with selected ceramic tiles </v>
          </cell>
        </row>
        <row r="2203">
          <cell r="C2203" t="str">
            <v>Works shall include:</v>
          </cell>
        </row>
        <row r="2204">
          <cell r="C2204" t="str">
            <v>Supply of ceramic tiles, jointing seal and adhesive as approved by the Engieer for walls and floors</v>
          </cell>
        </row>
        <row r="2205">
          <cell r="C2205" t="str">
            <v>laying of the tiles to walls on plastered ground and on floors in cement mortar bed</v>
          </cell>
        </row>
        <row r="2206">
          <cell r="C2206" t="str">
            <v>cutting and trimming of tiles as required to obtain a regular and aesthetic appearance</v>
          </cell>
        </row>
        <row r="2207">
          <cell r="C2207" t="str">
            <v>incorporation of any sanitary or electrical or any other fixtures</v>
          </cell>
        </row>
        <row r="2208">
          <cell r="C2208" t="str">
            <v>caeful pointing and sealing of joints</v>
          </cell>
        </row>
        <row r="2209">
          <cell r="C2209" t="str">
            <v xml:space="preserve">The unit price shall include all labour, materials, products, equipment, plant and tools and all other incidental costs required to complete the work as specified. </v>
          </cell>
        </row>
        <row r="2210">
          <cell r="C2210" t="str">
            <v xml:space="preserve">Payment shall be made per square meter of tiles laid, completed and approved by the Engineer. </v>
          </cell>
        </row>
        <row r="2211">
          <cell r="B2211" t="str">
            <v>46.02.01</v>
          </cell>
          <cell r="C2211" t="str">
            <v>Supply and lay tiles on floors</v>
          </cell>
          <cell r="D2211" t="str">
            <v>sq.m</v>
          </cell>
          <cell r="E2211">
            <v>0</v>
          </cell>
          <cell r="F2211">
            <v>1.45</v>
          </cell>
          <cell r="G2211">
            <v>15</v>
          </cell>
          <cell r="H2211" t="str">
            <v>n</v>
          </cell>
          <cell r="I2211">
            <v>15</v>
          </cell>
          <cell r="J2211">
            <v>15</v>
          </cell>
        </row>
        <row r="2212">
          <cell r="B2212" t="str">
            <v>46.02.02</v>
          </cell>
          <cell r="C2212" t="str">
            <v>Supply and lay tiles on walls</v>
          </cell>
          <cell r="D2212" t="str">
            <v>sq.m</v>
          </cell>
          <cell r="E2212">
            <v>0</v>
          </cell>
          <cell r="F2212">
            <v>1.45</v>
          </cell>
          <cell r="G2212">
            <v>15</v>
          </cell>
          <cell r="H2212" t="str">
            <v>n</v>
          </cell>
          <cell r="I2212">
            <v>15</v>
          </cell>
          <cell r="J2212">
            <v>15</v>
          </cell>
        </row>
        <row r="2213">
          <cell r="B2213" t="str">
            <v>46.03</v>
          </cell>
          <cell r="C2213" t="str">
            <v>Floors of cement screed</v>
          </cell>
        </row>
        <row r="2214">
          <cell r="C2214" t="str">
            <v>Works shall include:</v>
          </cell>
        </row>
        <row r="2215">
          <cell r="C2215" t="str">
            <v>Supply of aggregate and cement and construction of a cement screed of not less than 5cm thickness on concrete floors,</v>
          </cell>
        </row>
        <row r="2216">
          <cell r="C2216" t="str">
            <v>steps of stairs, etc., horizontal or sloped,</v>
          </cell>
        </row>
        <row r="2217">
          <cell r="C2217" t="str">
            <v>incorporation of any sanitary or electrical or any other fixtures</v>
          </cell>
        </row>
        <row r="2218">
          <cell r="C2218" t="str">
            <v>sloped where indicated</v>
          </cell>
        </row>
        <row r="2219">
          <cell r="C2219" t="str">
            <v>careful pointing and sealing of working joints.</v>
          </cell>
        </row>
        <row r="2220">
          <cell r="C2220" t="str">
            <v>Quality of screed not less than 1:3 mix</v>
          </cell>
        </row>
        <row r="2221">
          <cell r="C2221" t="str">
            <v xml:space="preserve">The unit price shall include all labour, materials, products, equipment, plant and tools and all other incidental costs required to complete the work as specified. </v>
          </cell>
        </row>
        <row r="2222">
          <cell r="C2222" t="str">
            <v xml:space="preserve">Payment shall be made per square meter of floors, completed and approved by the Engineer. </v>
          </cell>
        </row>
        <row r="2223">
          <cell r="B2223" t="str">
            <v>46.03.01</v>
          </cell>
          <cell r="C2223" t="str">
            <v>Construction of floors of cement screed</v>
          </cell>
          <cell r="D2223" t="str">
            <v>sq.m</v>
          </cell>
          <cell r="E2223">
            <v>0</v>
          </cell>
          <cell r="F2223">
            <v>1.45</v>
          </cell>
          <cell r="G2223">
            <v>15</v>
          </cell>
          <cell r="H2223" t="str">
            <v>n</v>
          </cell>
          <cell r="I2223">
            <v>15</v>
          </cell>
          <cell r="J2223">
            <v>15</v>
          </cell>
        </row>
        <row r="2224">
          <cell r="B2224" t="str">
            <v>46.03.02</v>
          </cell>
          <cell r="C2224" t="str">
            <v>Extra over construction of floors of cement screed on steps of stairs and landings</v>
          </cell>
          <cell r="D2224" t="str">
            <v>sq.m</v>
          </cell>
          <cell r="E2224">
            <v>0</v>
          </cell>
          <cell r="F2224">
            <v>1.45</v>
          </cell>
          <cell r="G2224">
            <v>10</v>
          </cell>
          <cell r="H2224" t="str">
            <v>n</v>
          </cell>
          <cell r="I2224">
            <v>10</v>
          </cell>
          <cell r="J2224">
            <v>10</v>
          </cell>
        </row>
        <row r="2225">
          <cell r="B2225" t="str">
            <v>46.07</v>
          </cell>
          <cell r="C2225" t="str">
            <v>Painting of  inside or outside walls and ceilings</v>
          </cell>
        </row>
        <row r="2226">
          <cell r="C2226" t="str">
            <v>Works shall include:</v>
          </cell>
        </row>
        <row r="2227">
          <cell r="C2227" t="str">
            <v>Painting of  inside walls and ceilings with acrylic paint, colour acc. to drawings and instructions of the Engineer</v>
          </cell>
        </row>
        <row r="2228">
          <cell r="C2228" t="str">
            <v>or of outside walls and ceilings with weatherproof paint</v>
          </cell>
        </row>
        <row r="2229">
          <cell r="C2229" t="str">
            <v>according to the paint manufacturers instructions with primer coat and one finish coat</v>
          </cell>
        </row>
        <row r="2230">
          <cell r="C2230" t="str">
            <v>The unit price shall include all labour, materials, products, equipment, plant and tools and all other incidental costs required to complete the work as specified, including ladders, scaffolding or the like.</v>
          </cell>
        </row>
        <row r="2231">
          <cell r="C2231" t="str">
            <v xml:space="preserve">Payment shall be made per square meter of paint, completed and approved by the Engineer. </v>
          </cell>
        </row>
        <row r="2232">
          <cell r="B2232" t="str">
            <v>46.07.01</v>
          </cell>
          <cell r="C2232" t="str">
            <v>Painting of inside walls and ceilings with acrylic paint</v>
          </cell>
          <cell r="D2232" t="str">
            <v>sq.m</v>
          </cell>
          <cell r="E2232">
            <v>0</v>
          </cell>
          <cell r="F2232">
            <v>1.45</v>
          </cell>
          <cell r="G2232">
            <v>6</v>
          </cell>
          <cell r="H2232" t="str">
            <v>n</v>
          </cell>
          <cell r="I2232">
            <v>6</v>
          </cell>
          <cell r="J2232">
            <v>5</v>
          </cell>
        </row>
        <row r="2233">
          <cell r="B2233" t="str">
            <v>46.07.03</v>
          </cell>
          <cell r="C2233" t="str">
            <v>Painting of inside walls with oil-proof paint</v>
          </cell>
          <cell r="D2233" t="str">
            <v>sq.m</v>
          </cell>
          <cell r="E2233">
            <v>0</v>
          </cell>
          <cell r="F2233">
            <v>1.45</v>
          </cell>
          <cell r="G2233">
            <v>15</v>
          </cell>
          <cell r="H2233" t="str">
            <v>n</v>
          </cell>
          <cell r="I2233">
            <v>15</v>
          </cell>
          <cell r="J2233">
            <v>15</v>
          </cell>
        </row>
        <row r="2234">
          <cell r="B2234">
            <v>47</v>
          </cell>
          <cell r="C2234" t="str">
            <v>METALWORKS</v>
          </cell>
        </row>
        <row r="2235">
          <cell r="B2235" t="str">
            <v>47.10</v>
          </cell>
          <cell r="C2235" t="str">
            <v>Construction of metalworks not adressed under earlier items, of any material adressed below</v>
          </cell>
        </row>
        <row r="2236">
          <cell r="C2236" t="str">
            <v>Works shall include:</v>
          </cell>
        </row>
        <row r="2237">
          <cell r="C2237" t="str">
            <v>Supply of all materials and installation of any metalworks made of steel, or aluminium or SS.</v>
          </cell>
          <cell r="M2237">
            <v>60</v>
          </cell>
          <cell r="N2237">
            <v>229.70903522205205</v>
          </cell>
          <cell r="O2237">
            <v>149.43</v>
          </cell>
        </row>
        <row r="2238">
          <cell r="C2238" t="str">
            <v>All surfaces of carbon steel to be corrosion-protected with one primer and two finish coats and /or  to be galvanized after cutting and welding. Fastening materials of galvanized bolts, nuts and washers. No site welding allowed.</v>
          </cell>
          <cell r="M2238">
            <v>66</v>
          </cell>
          <cell r="N2238">
            <v>200.61255742725879</v>
          </cell>
          <cell r="O2238">
            <v>39.85</v>
          </cell>
        </row>
        <row r="2239">
          <cell r="C2239" t="str">
            <v>Grouted or bolted to the structure.</v>
          </cell>
          <cell r="M2239">
            <v>6</v>
          </cell>
          <cell r="N2239">
            <v>15.313935681470138</v>
          </cell>
          <cell r="O2239">
            <v>9.9600000000000009</v>
          </cell>
        </row>
        <row r="2240">
          <cell r="C2240" t="str">
            <v>The unit price shall include all labour, materials, products, equipment, plant and tools and all other incidental costs required to complete the work as specified, including ladders, scaffolding or the like</v>
          </cell>
        </row>
        <row r="2241">
          <cell r="C2241" t="str">
            <v>Payment shall be made per piece, or linear or square meter of the completed works.</v>
          </cell>
        </row>
        <row r="2242">
          <cell r="B2242" t="str">
            <v>47.10.01</v>
          </cell>
          <cell r="C2242" t="str">
            <v>Construction of cover grates with frame, all of SS, for 5kN/m2 live load to cover tank sumps</v>
          </cell>
          <cell r="D2242" t="str">
            <v>pce</v>
          </cell>
          <cell r="E2242">
            <v>0</v>
          </cell>
          <cell r="F2242">
            <v>1.45</v>
          </cell>
          <cell r="G2242">
            <v>337.5</v>
          </cell>
          <cell r="H2242" t="str">
            <v>n</v>
          </cell>
          <cell r="I2242">
            <v>337.5</v>
          </cell>
          <cell r="J2242">
            <v>2</v>
          </cell>
        </row>
        <row r="2243">
          <cell r="B2243" t="str">
            <v>47.10.02</v>
          </cell>
          <cell r="C2243" t="str">
            <v>Construction of platforms of galvanized steel grates with frame for 5kN/m2 live load on valve chamber basements incl. supports</v>
          </cell>
          <cell r="D2243" t="str">
            <v>pce</v>
          </cell>
          <cell r="E2243">
            <v>0</v>
          </cell>
          <cell r="F2243">
            <v>1.45</v>
          </cell>
          <cell r="G2243">
            <v>360</v>
          </cell>
          <cell r="H2243" t="str">
            <v>n</v>
          </cell>
          <cell r="I2243">
            <v>360</v>
          </cell>
          <cell r="J2243">
            <v>2</v>
          </cell>
        </row>
        <row r="2244">
          <cell r="B2244" t="str">
            <v>47.10.03</v>
          </cell>
          <cell r="C2244" t="str">
            <v>Construction of complete ladders with cage of aluminium, chlorine-proof, inside tanks, lenghs as shown</v>
          </cell>
          <cell r="D2244" t="str">
            <v>pce</v>
          </cell>
          <cell r="E2244">
            <v>0</v>
          </cell>
          <cell r="F2244">
            <v>1.45</v>
          </cell>
          <cell r="G2244">
            <v>875.00000000000011</v>
          </cell>
          <cell r="H2244" t="str">
            <v>n</v>
          </cell>
          <cell r="I2244">
            <v>875.00000000000011</v>
          </cell>
          <cell r="J2244">
            <v>2</v>
          </cell>
        </row>
        <row r="2245">
          <cell r="B2245" t="str">
            <v>47.10.04</v>
          </cell>
          <cell r="C2245" t="str">
            <v>Construction of guardrails at stairs and landings, of steel, corrosion protected</v>
          </cell>
          <cell r="D2245" t="str">
            <v>pce</v>
          </cell>
          <cell r="E2245">
            <v>0</v>
          </cell>
          <cell r="F2245">
            <v>1.45</v>
          </cell>
          <cell r="G2245">
            <v>875.00000000000011</v>
          </cell>
          <cell r="H2245" t="str">
            <v>n</v>
          </cell>
          <cell r="I2245">
            <v>875.00000000000011</v>
          </cell>
          <cell r="J2245">
            <v>2</v>
          </cell>
        </row>
        <row r="2246">
          <cell r="B2246" t="str">
            <v>47.10.05</v>
          </cell>
          <cell r="C2246" t="str">
            <v>Construction of complete vent hood with movable vanes and fly-screen for a 1.0x1.0m clear section</v>
          </cell>
          <cell r="D2246" t="str">
            <v>pce</v>
          </cell>
          <cell r="E2246">
            <v>0</v>
          </cell>
          <cell r="F2246">
            <v>1.45</v>
          </cell>
          <cell r="G2246">
            <v>1773.75</v>
          </cell>
          <cell r="H2246" t="str">
            <v>n</v>
          </cell>
          <cell r="I2246">
            <v>1773.75</v>
          </cell>
          <cell r="J2246">
            <v>2</v>
          </cell>
        </row>
        <row r="2247">
          <cell r="B2247" t="str">
            <v>47.10.06</v>
          </cell>
          <cell r="C2247" t="str">
            <v>Construction of complete acces covers with padlock</v>
          </cell>
          <cell r="D2247" t="str">
            <v>pce</v>
          </cell>
          <cell r="E2247">
            <v>0</v>
          </cell>
          <cell r="F2247">
            <v>1.45</v>
          </cell>
          <cell r="G2247">
            <v>886.875</v>
          </cell>
          <cell r="H2247" t="str">
            <v>n</v>
          </cell>
          <cell r="I2247">
            <v>886.875</v>
          </cell>
          <cell r="J2247">
            <v>2</v>
          </cell>
        </row>
        <row r="2248">
          <cell r="B2248" t="str">
            <v>47.10.07</v>
          </cell>
          <cell r="C2248" t="str">
            <v>Construction of complete vent duct with intake grates and movable vanes, all of galvanised steel</v>
          </cell>
          <cell r="D2248" t="str">
            <v>pce</v>
          </cell>
          <cell r="E2248">
            <v>0</v>
          </cell>
          <cell r="F2248">
            <v>1.45</v>
          </cell>
          <cell r="G2248">
            <v>500</v>
          </cell>
          <cell r="H2248" t="str">
            <v>n</v>
          </cell>
          <cell r="I2248">
            <v>500</v>
          </cell>
          <cell r="J2248">
            <v>2</v>
          </cell>
        </row>
        <row r="2249">
          <cell r="B2249" t="str">
            <v>47.10.08</v>
          </cell>
          <cell r="C2249" t="str">
            <v>Construction of complete ladders with cage of aluminium, outside of  tanks, lengths as shown</v>
          </cell>
          <cell r="D2249" t="str">
            <v>pce</v>
          </cell>
          <cell r="E2249">
            <v>0</v>
          </cell>
          <cell r="F2249">
            <v>1.45</v>
          </cell>
          <cell r="G2249">
            <v>875.00000000000011</v>
          </cell>
          <cell r="H2249" t="str">
            <v>n</v>
          </cell>
          <cell r="I2249">
            <v>875.00000000000011</v>
          </cell>
          <cell r="J2249">
            <v>2</v>
          </cell>
        </row>
        <row r="2250">
          <cell r="B2250" t="str">
            <v>48</v>
          </cell>
          <cell r="C2250" t="str">
            <v>FENCING</v>
          </cell>
        </row>
        <row r="2251">
          <cell r="B2251" t="str">
            <v>48.01</v>
          </cell>
          <cell r="C2251" t="str">
            <v>Fence walls</v>
          </cell>
        </row>
        <row r="2252">
          <cell r="C2252" t="str">
            <v xml:space="preserve">Works shall include: </v>
          </cell>
        </row>
        <row r="2253">
          <cell r="C2253" t="str">
            <v>Construction of a fence wall of brickwork as per drawing STD-2.21 of good workmanship with smooth joints, with foundation of natural stone masonry and topped with barbed wire coil fixed by brackets of galvanized steel.</v>
          </cell>
        </row>
        <row r="2254">
          <cell r="C2254" t="str">
            <v>The unit price shall include all labour, materials, products, equipment, plant and tools and all other incidental costs required to complete the work as specified, including ladders, scaffolding or the like.</v>
          </cell>
        </row>
        <row r="2255">
          <cell r="C2255" t="str">
            <v>Payment shall be made for linear meter of fence wall, completed and approved by the Engineer.</v>
          </cell>
        </row>
        <row r="2256">
          <cell r="B2256" t="str">
            <v>48.01.01</v>
          </cell>
          <cell r="C2256" t="str">
            <v>Construction of fence foundation wall of natural masonry works minimum 60cm wide and 1.1m total heigh including lean concrete C12/15</v>
          </cell>
          <cell r="D2256" t="str">
            <v>cu.m</v>
          </cell>
          <cell r="E2256">
            <v>0</v>
          </cell>
          <cell r="F2256">
            <v>1.45</v>
          </cell>
          <cell r="G2256">
            <v>95</v>
          </cell>
          <cell r="H2256" t="str">
            <v>n</v>
          </cell>
          <cell r="I2256">
            <v>95</v>
          </cell>
          <cell r="M2256">
            <v>60</v>
          </cell>
          <cell r="N2256">
            <v>229.70903522205205</v>
          </cell>
          <cell r="O2256">
            <v>149.43</v>
          </cell>
        </row>
        <row r="2257">
          <cell r="B2257" t="str">
            <v>48.01.02</v>
          </cell>
          <cell r="C2257" t="str">
            <v xml:space="preserve">Construction of fence wall of hard burnt bricks 2.5m high above foundation wall, 36cm thick, with widenings every 7.5m up to 72cm for stabilisation, including lean concrete C12/15 </v>
          </cell>
          <cell r="D2257" t="str">
            <v>lin.m</v>
          </cell>
          <cell r="E2257">
            <v>0</v>
          </cell>
          <cell r="F2257">
            <v>1.45</v>
          </cell>
          <cell r="G2257">
            <v>40</v>
          </cell>
          <cell r="H2257" t="str">
            <v>n</v>
          </cell>
          <cell r="I2257">
            <v>40</v>
          </cell>
          <cell r="M2257">
            <v>66</v>
          </cell>
          <cell r="N2257">
            <v>200.61255742725879</v>
          </cell>
          <cell r="O2257">
            <v>39.85</v>
          </cell>
        </row>
        <row r="2258">
          <cell r="B2258" t="str">
            <v>48.01.03</v>
          </cell>
          <cell r="C2258" t="str">
            <v>Supply and installation of barbed wire</v>
          </cell>
          <cell r="D2258" t="str">
            <v>lin.m</v>
          </cell>
          <cell r="E2258">
            <v>0</v>
          </cell>
          <cell r="F2258">
            <v>1.45</v>
          </cell>
          <cell r="G2258">
            <v>6.4</v>
          </cell>
          <cell r="H2258" t="str">
            <v>n</v>
          </cell>
          <cell r="I2258">
            <v>6.4</v>
          </cell>
          <cell r="M2258">
            <v>6</v>
          </cell>
          <cell r="N2258">
            <v>15.313935681470138</v>
          </cell>
          <cell r="O2258">
            <v>9.9600000000000009</v>
          </cell>
        </row>
        <row r="2259">
          <cell r="B2259" t="str">
            <v>48.03</v>
          </cell>
          <cell r="C2259" t="str">
            <v>Steel entrance gates</v>
          </cell>
        </row>
        <row r="2260">
          <cell r="C2260" t="str">
            <v>Works shall include R.C. beam as doorsill.</v>
          </cell>
        </row>
        <row r="2261">
          <cell r="C2261" t="str">
            <v>Construction of steel entrance gates as per drawing STD-2.21, but with wicket door (width = 1m).</v>
          </cell>
        </row>
        <row r="2262">
          <cell r="C2262" t="str">
            <v xml:space="preserve">The unit price shall include all labour, materials, products, equipment, plant and tools and all other incidental costs required to complete the work as specified. </v>
          </cell>
        </row>
        <row r="2263">
          <cell r="C2263" t="str">
            <v>Payment shall be made per unit of gate, completed and approved by the Engineer.</v>
          </cell>
        </row>
        <row r="2264">
          <cell r="B2264" t="str">
            <v>48.03.01</v>
          </cell>
          <cell r="C2264" t="str">
            <v>Construct double-winged steel entrance gates up to 2.5m high for up to 4.0m span, incl. hinges, locks and with wicket door</v>
          </cell>
          <cell r="D2264" t="str">
            <v>pce</v>
          </cell>
          <cell r="E2264">
            <v>0</v>
          </cell>
          <cell r="F2264">
            <v>1.45</v>
          </cell>
          <cell r="G2264">
            <v>1500</v>
          </cell>
          <cell r="H2264" t="str">
            <v>n</v>
          </cell>
          <cell r="I2264">
            <v>1500</v>
          </cell>
          <cell r="M2264">
            <v>1200</v>
          </cell>
          <cell r="N2264">
            <v>2756.5084226646245</v>
          </cell>
          <cell r="O2264">
            <v>1992.41</v>
          </cell>
        </row>
        <row r="2265">
          <cell r="B2265" t="str">
            <v>48.03.02</v>
          </cell>
          <cell r="C2265" t="str">
            <v>Construct single-winged steel entrance gates up to 2.5m high for up to 1.5m span, incl. hinges, locks</v>
          </cell>
          <cell r="D2265" t="str">
            <v>pce</v>
          </cell>
          <cell r="E2265">
            <v>0</v>
          </cell>
          <cell r="F2265">
            <v>1.45</v>
          </cell>
          <cell r="G2265">
            <v>700</v>
          </cell>
          <cell r="H2265" t="str">
            <v>n</v>
          </cell>
          <cell r="I2265">
            <v>700</v>
          </cell>
          <cell r="M2265">
            <v>600</v>
          </cell>
          <cell r="N2265">
            <v>3062.7871362940273</v>
          </cell>
          <cell r="O2265">
            <v>747.16</v>
          </cell>
        </row>
        <row r="2266">
          <cell r="B2266" t="str">
            <v>49</v>
          </cell>
          <cell r="C2266" t="str">
            <v>MISCELLENEOUS CIVIL WORKS</v>
          </cell>
        </row>
        <row r="2267">
          <cell r="B2267" t="str">
            <v>49.01</v>
          </cell>
          <cell r="C2267" t="str">
            <v>Supply and installation of pipes for dosing of chlorine solution into WHO reservoir</v>
          </cell>
        </row>
        <row r="2268">
          <cell r="C2268" t="str">
            <v>The works shall comprise:</v>
          </cell>
        </row>
        <row r="2269">
          <cell r="C2269" t="str">
            <v>- supply of two plastic pipes of PE-HD OD160 including funnel and removable lid on one end</v>
          </cell>
        </row>
        <row r="2270">
          <cell r="C2270" t="str">
            <v>- provision of two block outs into the roof of the upper WHO reservoir behind the inlets at a location instructed by the Engineer for installation of b.m. pipes and grouting of block out after installation works</v>
          </cell>
        </row>
        <row r="2271">
          <cell r="C2271" t="str">
            <v>- installation of the plastic pipes with funnel and lid installed on top of the reservoir chamber roofs</v>
          </cell>
        </row>
        <row r="2272">
          <cell r="C2272" t="str">
            <v xml:space="preserve">The unit price shall include all labour, materials, products, equipment, plant and tools and all other incidental costs required to complete the work as specified. </v>
          </cell>
        </row>
        <row r="2273">
          <cell r="C2273" t="str">
            <v>Payment shall be made as a lump sum for complete supply and installation of pipes for dosing of chlorine solution into WHO reservoir, completed and approved by the Engineer.</v>
          </cell>
        </row>
        <row r="2274">
          <cell r="B2274" t="str">
            <v>49.01.01</v>
          </cell>
          <cell r="C2274" t="str">
            <v>Supply and installation of pipes for dosing of chlorine solution into WHO reservoir</v>
          </cell>
          <cell r="D2274" t="str">
            <v>lump sum</v>
          </cell>
          <cell r="E2274">
            <v>0</v>
          </cell>
          <cell r="F2274">
            <v>1.45</v>
          </cell>
          <cell r="G2274">
            <v>750</v>
          </cell>
          <cell r="H2274" t="str">
            <v>n</v>
          </cell>
          <cell r="I2274">
            <v>750</v>
          </cell>
        </row>
        <row r="2275">
          <cell r="B2275" t="str">
            <v>5</v>
          </cell>
          <cell r="C2275" t="str">
            <v>MECHANICAL AND HYDRAULIC EQUIPMENT</v>
          </cell>
        </row>
        <row r="2276">
          <cell r="B2276" t="str">
            <v>51</v>
          </cell>
          <cell r="C2276" t="str">
            <v>SUPPLY OF PUMPS SETS AND ACESSORIES</v>
          </cell>
        </row>
        <row r="2277">
          <cell r="C2277" t="str">
            <v>Pump characteristices H/Q shall be smooth and without sag</v>
          </cell>
        </row>
        <row r="2278">
          <cell r="B2278" t="str">
            <v>51.03</v>
          </cell>
          <cell r="C2278" t="str">
            <v>Supply of submersible borehole motor pump for wells Faizabad</v>
          </cell>
        </row>
        <row r="2279">
          <cell r="C2279" t="str">
            <v>multistage submersible type borhole pump for potable water</v>
          </cell>
        </row>
        <row r="2280">
          <cell r="C2280" t="str">
            <v>radial flow hydraulic system</v>
          </cell>
        </row>
        <row r="2281">
          <cell r="C2281" t="str">
            <v>vertical installation, suspended on the riser pipe</v>
          </cell>
        </row>
        <row r="2282">
          <cell r="C2282" t="str">
            <v>check valve incorporated</v>
          </cell>
        </row>
        <row r="2283">
          <cell r="C2283" t="str">
            <v>surface cooling of the motor</v>
          </cell>
        </row>
        <row r="2284">
          <cell r="C2284" t="str">
            <v>pump bearings "fluid" lubricated</v>
          </cell>
        </row>
        <row r="2285">
          <cell r="C2285" t="str">
            <v>suction casing complete with strainer to protect the pump against coarse particles</v>
          </cell>
        </row>
        <row r="2286">
          <cell r="C2286" t="str">
            <v>level of installation:  35-50m below well head</v>
          </cell>
        </row>
        <row r="2287">
          <cell r="C2287" t="str">
            <v>Main performance data</v>
          </cell>
        </row>
        <row r="2288">
          <cell r="C2288" t="str">
            <v xml:space="preserve">- Nominal capacity :             44 l/s          </v>
          </cell>
        </row>
        <row r="2289">
          <cell r="C2289" t="str">
            <v xml:space="preserve">- Nominal head:                  92 m without non-return valve             </v>
          </cell>
        </row>
        <row r="2290">
          <cell r="C2290" t="str">
            <v>- efficiency                            &gt; 73 %</v>
          </cell>
        </row>
        <row r="2291">
          <cell r="C2291" t="str">
            <v xml:space="preserve">and shall operate between 27.8 l/s x 139m at &lt; 78% and 44.4 l/s x 90m at 73% with non-return valve </v>
          </cell>
        </row>
        <row r="2292">
          <cell r="C2292" t="str">
            <v>- NPSH: &lt;= 5.0 m for 44.4l/s</v>
          </cell>
        </row>
        <row r="2293">
          <cell r="C2293" t="str">
            <v>- Speed: approx. 2900 rpm.</v>
          </cell>
        </row>
        <row r="2294">
          <cell r="C2294" t="str">
            <v>- maximum power at shaft 55 kW</v>
          </cell>
        </row>
        <row r="2295">
          <cell r="C2295" t="str">
            <v>In general the pump motors shall conform to the following technical criteria:</v>
          </cell>
        </row>
        <row r="2296">
          <cell r="C2296" t="str">
            <v>- rewindable 3-phase submersible motor with pressuer balancing membrane</v>
          </cell>
        </row>
        <row r="2297">
          <cell r="C2297" t="str">
            <v>- factory-filled with special non-poisonous liquid for cooling and lubrication of bearings</v>
          </cell>
        </row>
        <row r="2298">
          <cell r="C2298" t="str">
            <v>- the motor shall cover the entire performance curve of the pump and shall provide 10% overload capacity with special winding</v>
          </cell>
        </row>
        <row r="2299">
          <cell r="C2299" t="str">
            <v>- Rated Voltage:   400 V   ( + 5% - 20%)</v>
          </cell>
        </row>
        <row r="2300">
          <cell r="C2300" t="str">
            <v>- Min. Operating Voltage:    320 V  at permanent operation</v>
          </cell>
        </row>
        <row r="2301">
          <cell r="C2301" t="str">
            <v xml:space="preserve">- Frequency :    50 [Hz] </v>
          </cell>
        </row>
        <row r="2302">
          <cell r="C2302" t="str">
            <v xml:space="preserve">- speed:      2900 [1/min]  </v>
          </cell>
        </row>
        <row r="2303">
          <cell r="C2303" t="str">
            <v xml:space="preserve">- Number of poles:   2 p </v>
          </cell>
        </row>
        <row r="2304">
          <cell r="C2304" t="str">
            <v>- max. cooling Temperatur {v = 0 m/sec }  22 [°C]</v>
          </cell>
        </row>
        <row r="2305">
          <cell r="C2305" t="str">
            <v xml:space="preserve">- Max. Starts: 5 per hr  with 3 min. delay  </v>
          </cell>
        </row>
        <row r="2306">
          <cell r="C2306" t="str">
            <v>- Starting: DOL</v>
          </cell>
        </row>
        <row r="2307">
          <cell r="C2307" t="str">
            <v>submersible cable to suit installation depth and provide for extra lenght to the switch board cabinet as shown in the drawings</v>
          </cell>
        </row>
        <row r="2308">
          <cell r="C2308" t="str">
            <v xml:space="preserve">motor- and dry run protection unit to be installed inside the pump switch cabinet incl. submersible cable to suit installation depth </v>
          </cell>
        </row>
        <row r="2309">
          <cell r="C2309" t="str">
            <v>Material</v>
          </cell>
        </row>
        <row r="2310">
          <cell r="C2310" t="str">
            <v xml:space="preserve">Pump casing: stainless steel  or cast iron </v>
          </cell>
        </row>
        <row r="2311">
          <cell r="C2311" t="str">
            <v xml:space="preserve">Impellers :     stainless steel or bronze  </v>
          </cell>
        </row>
        <row r="2312">
          <cell r="C2312" t="str">
            <v>Mech. seal:  SiC / SiC</v>
          </cell>
        </row>
        <row r="2313">
          <cell r="C2313" t="str">
            <v>Main dimensions:</v>
          </cell>
        </row>
        <row r="2314">
          <cell r="C2314" t="str">
            <v>discharge flange: R 6"    (DN 150)</v>
          </cell>
        </row>
        <row r="2315">
          <cell r="C2315" t="str">
            <v>motor diameter: max. 240 mm</v>
          </cell>
        </row>
        <row r="2316">
          <cell r="C2316" t="str">
            <v>overall length app.: 2600 mm</v>
          </cell>
        </row>
        <row r="2317">
          <cell r="C2317" t="str">
            <v>weight app.: 350 kg</v>
          </cell>
        </row>
        <row r="2318">
          <cell r="C2318" t="str">
            <v>Reference Model KSB  UPA 250C-120/4a + UMA 200D 65/22</v>
          </cell>
        </row>
        <row r="2319">
          <cell r="C2319" t="str">
            <v>The unit rate shall include supply to site of completely assembled unit made up of motor, pump and check-valve, submersible cable with all joints and jointing material, all accessories, labour, equipment, tools and other incidentals like witnessed factory</v>
          </cell>
        </row>
        <row r="2320">
          <cell r="C2320" t="str">
            <v>Payment shall be made per complete unit of pump incl. motor, check-valve and accessories supplied and approved by the Engineer.</v>
          </cell>
        </row>
        <row r="2321">
          <cell r="B2321" t="str">
            <v>51.03.01</v>
          </cell>
          <cell r="C2321" t="str">
            <v>Supply of submersible borehole motor pumps for wells Faizabad 44 l/s x 92m, Pmotor = 65kW</v>
          </cell>
          <cell r="D2321" t="str">
            <v>pce.</v>
          </cell>
          <cell r="E2321">
            <v>0</v>
          </cell>
          <cell r="F2321">
            <v>1.7</v>
          </cell>
          <cell r="G2321">
            <v>23545.600000000002</v>
          </cell>
          <cell r="H2321" t="str">
            <v>j</v>
          </cell>
          <cell r="I2321">
            <v>18112</v>
          </cell>
          <cell r="K2321" t="str">
            <v>KSB, 20% rabatt</v>
          </cell>
        </row>
        <row r="2322">
          <cell r="B2322" t="str">
            <v>51.04</v>
          </cell>
          <cell r="C2322" t="str">
            <v>Supply of horizontal centrifugal pump set with diesel engine</v>
          </cell>
        </row>
        <row r="2323">
          <cell r="C2323" t="str">
            <v>The unit rate shall include the supply of pump, pump motor, extension cable and accessories in accordance with Technical Specifications. The pump shall be standard horizontal type and shall have the following characteristics:</v>
          </cell>
        </row>
        <row r="2324">
          <cell r="C2324" t="str">
            <v>Main performance data</v>
          </cell>
        </row>
        <row r="2325">
          <cell r="C2325" t="str">
            <v xml:space="preserve">- Nominal capacity :             21 l/s          </v>
          </cell>
        </row>
        <row r="2326">
          <cell r="C2326" t="str">
            <v xml:space="preserve">- Nominal head:                   50 m                </v>
          </cell>
        </row>
        <row r="2327">
          <cell r="C2327" t="str">
            <v>- eta                                 &gt; 65 %</v>
          </cell>
        </row>
        <row r="2328">
          <cell r="C2328" t="str">
            <v>- NPSH:            &lt;= 2 m for 25 l/s</v>
          </cell>
        </row>
        <row r="2329">
          <cell r="C2329" t="str">
            <v>- Speed:                      1500 rpm.</v>
          </cell>
        </row>
        <row r="2330">
          <cell r="C2330" t="str">
            <v>- maximum power absorbed 25 kW</v>
          </cell>
          <cell r="R2330">
            <v>1500</v>
          </cell>
          <cell r="S2330">
            <v>1550</v>
          </cell>
        </row>
        <row r="2331">
          <cell r="C2331" t="str">
            <v xml:space="preserve">Pump casing: cast iron </v>
          </cell>
          <cell r="S2331">
            <v>1.0333333333333334</v>
          </cell>
        </row>
        <row r="2332">
          <cell r="C2332" t="str">
            <v xml:space="preserve">Impellers :     stainless steel or bronze  </v>
          </cell>
          <cell r="R2332">
            <v>21</v>
          </cell>
          <cell r="S2332">
            <v>21.700000000000003</v>
          </cell>
        </row>
        <row r="2333">
          <cell r="C2333" t="str">
            <v>Mech. seal:  SiC / SiC</v>
          </cell>
          <cell r="R2333">
            <v>50</v>
          </cell>
          <cell r="S2333">
            <v>53.3888888888889</v>
          </cell>
        </row>
        <row r="2334">
          <cell r="C2334" t="str">
            <v>Main dimensions:</v>
          </cell>
          <cell r="R2334">
            <v>25</v>
          </cell>
          <cell r="S2334">
            <v>27.584259259259262</v>
          </cell>
        </row>
        <row r="2335">
          <cell r="C2335" t="str">
            <v>discharge flange:              DN80</v>
          </cell>
        </row>
        <row r="2336">
          <cell r="C2336" t="str">
            <v>suction flange:                 DN100</v>
          </cell>
        </row>
        <row r="2337">
          <cell r="C2337" t="str">
            <v>Reference Model of pump: KSB  Etanorm 80-400</v>
          </cell>
        </row>
        <row r="2338">
          <cell r="C2338" t="str">
            <v>and shall be rated not less than 30 kW at 1500 rpm for continuous operation.</v>
          </cell>
        </row>
        <row r="2339">
          <cell r="C2339" t="str">
            <v xml:space="preserve">and shall allow operation of the pump set at 1600 rpm for continuous operation, too. </v>
          </cell>
        </row>
        <row r="2340">
          <cell r="C2340" t="str">
            <v>The engine shall be in accordance with the details set out in item 61, mutatis mutandis</v>
          </cell>
        </row>
        <row r="2341">
          <cell r="C2341" t="str">
            <v xml:space="preserve">The unit rate shall include all materials including accessories, labor, equipment, tools and other incidental costs like handling, transporting, safe storage, etc. required to complete the supply. Payment shall be made per complete unit of pump including </v>
          </cell>
        </row>
        <row r="2342">
          <cell r="B2342" t="str">
            <v>51.04.01</v>
          </cell>
          <cell r="C2342" t="str">
            <v>Supply of a set of standard horizontal centrifugal pump 21 l/s x 50 m with 30 kW diesel engine for System NTHZ</v>
          </cell>
          <cell r="D2342" t="str">
            <v>pce.</v>
          </cell>
          <cell r="E2342">
            <v>0</v>
          </cell>
          <cell r="F2342">
            <v>1.7</v>
          </cell>
          <cell r="G2342">
            <v>16627</v>
          </cell>
          <cell r="H2342" t="str">
            <v>j</v>
          </cell>
          <cell r="I2342">
            <v>12790</v>
          </cell>
        </row>
        <row r="2343">
          <cell r="B2343">
            <v>52</v>
          </cell>
          <cell r="C2343" t="str">
            <v>INSTALLATION OF PUMPS SETS AND ACESSORIES</v>
          </cell>
        </row>
        <row r="2344">
          <cell r="B2344" t="str">
            <v>52.03</v>
          </cell>
          <cell r="C2344" t="str">
            <v>Installation of complete submersible borehole motor pumps for wells of capacities not exceeding 75kW</v>
          </cell>
        </row>
        <row r="2345">
          <cell r="C2345" t="str">
            <v xml:space="preserve">The works shall include the installation of submersible borehole motor pumps of a capacity not exceeding 75kW for any well incl. connection to the riser pipes and all electrical connections, in accordance with the Technical Specification, drawings and as </v>
          </cell>
        </row>
        <row r="2346">
          <cell r="C2346" t="str">
            <v>The unit rate shall include all materials, labour, equipment, tools, and other incidental costs required to complete the installation works.</v>
          </cell>
        </row>
        <row r="2347">
          <cell r="C2347" t="str">
            <v>Payment shall be made per unit of pump set installed, operational and approved by the Engineer.</v>
          </cell>
        </row>
        <row r="2348">
          <cell r="B2348" t="str">
            <v>52.03.02</v>
          </cell>
          <cell r="C2348" t="str">
            <v>Installation of submersible borehole motor pumps not exceeding 65kW</v>
          </cell>
          <cell r="D2348" t="str">
            <v>pce.</v>
          </cell>
          <cell r="E2348">
            <v>0</v>
          </cell>
          <cell r="F2348">
            <v>1.45</v>
          </cell>
          <cell r="G2348">
            <v>4000</v>
          </cell>
          <cell r="H2348" t="str">
            <v>n</v>
          </cell>
          <cell r="I2348">
            <v>4000</v>
          </cell>
        </row>
        <row r="2349">
          <cell r="B2349" t="str">
            <v>52.04</v>
          </cell>
          <cell r="C2349" t="str">
            <v>Installation of horizontal centrifugal pump set with engine for System NTHZ at NTLZ reservoir</v>
          </cell>
        </row>
        <row r="2350">
          <cell r="C2350" t="str">
            <v>The works shall include the installation of a complete pump set together with ist drive on a common base-plate of a capacity not exceeding 30kW, in accordance with the Technical Specification, drawings and as directed by the Engineer.</v>
          </cell>
        </row>
        <row r="2351">
          <cell r="C2351" t="str">
            <v>The unit rate shall include all materials, labour, equipment, tools, and other incidental costs required to complete the installation works.</v>
          </cell>
        </row>
        <row r="2352">
          <cell r="C2352" t="str">
            <v>Payment shall be made per unit of pump set installed, operational and approved by the Engineer.</v>
          </cell>
        </row>
        <row r="2353">
          <cell r="B2353" t="str">
            <v>52.04.02</v>
          </cell>
          <cell r="C2353" t="str">
            <v>Installation of complete pump sets, engine driven not exceeding 30kW</v>
          </cell>
          <cell r="D2353" t="str">
            <v>pce.</v>
          </cell>
          <cell r="E2353">
            <v>0</v>
          </cell>
          <cell r="F2353">
            <v>1.45</v>
          </cell>
          <cell r="G2353">
            <v>2500</v>
          </cell>
          <cell r="H2353" t="str">
            <v>n</v>
          </cell>
          <cell r="I2353">
            <v>2500</v>
          </cell>
        </row>
        <row r="2354">
          <cell r="B2354">
            <v>53</v>
          </cell>
          <cell r="C2354" t="str">
            <v>SUPPLY OF SURGE PROTECTION EQUIPMENT</v>
          </cell>
        </row>
        <row r="2355">
          <cell r="B2355" t="str">
            <v>53.01</v>
          </cell>
          <cell r="C2355" t="str">
            <v>Supply of surge vessels</v>
          </cell>
        </row>
        <row r="2356">
          <cell r="C2356" t="str">
            <v>The surge vessels shall be in accordance with the Technical Specification, fitted with bladder (membrane) of material suitable for drinking water, shall be of vertical type fitted with a bottom flange outlet and 3 to 4 supporting legs. Nominal pressure sh</v>
          </cell>
        </row>
        <row r="2357">
          <cell r="C2357" t="str">
            <v>The unit rate shall include all materials including accessories, labour, equipment, tools and other incidental costs like handling, transporting, safe storage, etc. required to complete the supply. Payment shall be made per complete unit of of surge vesse</v>
          </cell>
        </row>
        <row r="2358">
          <cell r="B2358" t="str">
            <v>53.01.02</v>
          </cell>
          <cell r="C2358" t="str">
            <v>Supply of surge vessel of capacity 1000 l</v>
          </cell>
          <cell r="D2358" t="str">
            <v>pce.</v>
          </cell>
          <cell r="E2358">
            <v>0</v>
          </cell>
          <cell r="F2358">
            <v>1.7</v>
          </cell>
          <cell r="G2358">
            <v>9941.176470588236</v>
          </cell>
          <cell r="H2358" t="str">
            <v>j</v>
          </cell>
          <cell r="I2358">
            <v>7647.0588235294117</v>
          </cell>
        </row>
        <row r="2359">
          <cell r="B2359" t="str">
            <v>54</v>
          </cell>
          <cell r="C2359" t="str">
            <v>INSTALLATION OF SURGE PROTECTION EQUIPMENT</v>
          </cell>
        </row>
        <row r="2360">
          <cell r="B2360" t="str">
            <v>54.01</v>
          </cell>
          <cell r="C2360" t="str">
            <v>Installation of surge vessels</v>
          </cell>
        </row>
        <row r="2361">
          <cell r="C2361" t="str">
            <v>The works shall include the installation of surge vessels as described above under item 53.01, including connections to the discharge pipes, in accordance with the Technical Specification, Drawing No. F-W5-3.01 for well WF-5 and F-W4-3.01 for well WF-4 an</v>
          </cell>
        </row>
        <row r="2362">
          <cell r="C2362" t="str">
            <v>The unit rate shall include all materials, labor, equipment, tools, and other incidental costs required to complete the installation works. Payment shall be made per unit of surge vessel installed.</v>
          </cell>
        </row>
        <row r="2363">
          <cell r="B2363" t="str">
            <v>54.01.02</v>
          </cell>
          <cell r="C2363" t="str">
            <v>Installation of surge vessel of capacity 1 m³</v>
          </cell>
          <cell r="D2363" t="str">
            <v>pce.</v>
          </cell>
          <cell r="E2363">
            <v>0</v>
          </cell>
          <cell r="F2363">
            <v>1.45</v>
          </cell>
          <cell r="G2363">
            <v>2294.1176470588234</v>
          </cell>
          <cell r="H2363" t="str">
            <v>n</v>
          </cell>
          <cell r="I2363">
            <v>2294.1176470588234</v>
          </cell>
        </row>
        <row r="2364">
          <cell r="B2364" t="str">
            <v>55</v>
          </cell>
          <cell r="C2364" t="str">
            <v>SUPPLY OF TREATMENT EQUIPMENT</v>
          </cell>
        </row>
        <row r="2365">
          <cell r="B2365" t="str">
            <v>55.01</v>
          </cell>
          <cell r="C2365" t="str">
            <v xml:space="preserve">Supply of chlorine dosage and auxiliary equipment </v>
          </cell>
        </row>
        <row r="2366">
          <cell r="C2366" t="str">
            <v>The works shall include the supply of a complete chlorination treatment station incl. all accessories and auxiliary equipment in accordance with drawing STD-3.17, Technical Specifications and as directed by the Egineer.</v>
          </cell>
        </row>
        <row r="2367">
          <cell r="C2367" t="str">
            <v xml:space="preserve">The station shall consist of: </v>
          </cell>
        </row>
        <row r="2368">
          <cell r="C2368" t="str">
            <v>2 identical dosing units, pairwise common discharge headers and injection lines.</v>
          </cell>
        </row>
        <row r="2369">
          <cell r="C2369" t="str">
            <v xml:space="preserve">Principal components shall be as follows: </v>
          </cell>
        </row>
        <row r="2370">
          <cell r="C2370" t="str">
            <v xml:space="preserve">- 2 dilution tanks of capacity of 1000 lt. made of UV-stabilised transparent PE, adaptor plate for fixing of agitator </v>
          </cell>
        </row>
        <row r="2371">
          <cell r="C2371" t="str">
            <v>- electric agitator for each tank, material PP-F, approx. 0.6kW, 400VAC, 50Hz</v>
          </cell>
        </row>
        <row r="2372">
          <cell r="C2372" t="str">
            <v>- 2 piston-diaphragm dosing pumps 10-54 l/h nominal against 16 bar, approx, 0.1 kW, 230VAC, 50 Hz</v>
          </cell>
        </row>
        <row r="2373">
          <cell r="C2373" t="str">
            <v>- proportional dosage by manual stroke adjustment</v>
          </cell>
        </row>
        <row r="2374">
          <cell r="C2374" t="str">
            <v>- Reference model: Grundfos DMH 54-16</v>
          </cell>
        </row>
        <row r="2375">
          <cell r="C2375" t="str">
            <v>- set of suction lines with dry run monitoring, discharge lines with pressure relief valve, pulsation damper etc.</v>
          </cell>
        </row>
        <row r="2376">
          <cell r="C2376" t="str">
            <v>- combined plug/cable for diaphragma breakage indication and dosing controllers, 1 per unit</v>
          </cell>
        </row>
        <row r="2377">
          <cell r="C2377" t="str">
            <v>- headers, pressure sustaining valves, ball  valves and accessories for each pair of units, of PVC, OD12 SDR11</v>
          </cell>
        </row>
        <row r="2378">
          <cell r="C2378" t="str">
            <v xml:space="preserve">- wall plate for installation of the complete dosing and measuring equipment </v>
          </cell>
        </row>
        <row r="2379">
          <cell r="C2379" t="str">
            <v>Furthermore commonly for both units:</v>
          </cell>
        </row>
        <row r="2380">
          <cell r="C2380" t="str">
            <v>- 1 injection line PE OD11 PN16 flexible for installation in ducts, of length up to 40m</v>
          </cell>
        </row>
        <row r="2381">
          <cell r="C2381" t="str">
            <v>- 1 duct for injection line, PE 63x5.8 SDR11 for buried installation, of PVC DN32 for above-ground wall-mounted installation, of total lengths up to 40m, incl. wall penetrations</v>
          </cell>
        </row>
        <row r="2382">
          <cell r="C2382" t="str">
            <v>- pre-dissolving bin made of PE (capacity approx. 20l)</v>
          </cell>
        </row>
        <row r="2383">
          <cell r="C2383" t="str">
            <v>- injection unit with tapping clamp with female threaded outlet for PVC pipe DN20 / 3/4" for supply main OD225, ball valve and spring-loaded non-return valve, PVC piping, 3/4"</v>
          </cell>
        </row>
        <row r="2384">
          <cell r="C2384" t="str">
            <v xml:space="preserve">- Plumbing consisting of headers, taps etc. for service / dilution water, of PVC-U SDR 11 3/4", domestic water meter QN1.5, ball valves etc. up to 30m </v>
          </cell>
        </row>
        <row r="2385">
          <cell r="C2385" t="str">
            <v>Auxiliary epipment to be supplied shall include:</v>
          </cell>
        </row>
        <row r="2386">
          <cell r="C2386" t="str">
            <v>- 1 handwash basin with tap, syphon and drain connection to floor drain</v>
          </cell>
        </row>
        <row r="2387">
          <cell r="C2387" t="str">
            <v>- 1 eye-shower with drain connection to floor drain</v>
          </cell>
        </row>
        <row r="2388">
          <cell r="C2388" t="str">
            <v>- 10 goggles, 10 pairs of gloves, 5 aprons, 10 pairs of safety boots, all of chlorine-proof rubber</v>
          </cell>
        </row>
        <row r="2389">
          <cell r="C2389" t="str">
            <v>- 1 balance of 10kg capacity of chlorine-proof material and / or coating</v>
          </cell>
        </row>
        <row r="2390">
          <cell r="C2390" t="str">
            <v>- 1 table with chair, all of chlorine-proof plastic material</v>
          </cell>
        </row>
        <row r="2391">
          <cell r="C2391" t="str">
            <v xml:space="preserve">The unit rate shall include supply to site of all materials, labour, equipment, tools and other incidental costs like handling,  transporting, safe storage, etc. required to complete the supply. </v>
          </cell>
        </row>
        <row r="2392">
          <cell r="C2392" t="str">
            <v>Payment shall be made per set of complete chlorination tretament station, incl. accessories, supplied and approved by the Engineer.</v>
          </cell>
        </row>
        <row r="2393">
          <cell r="B2393" t="str">
            <v>55.01.01</v>
          </cell>
          <cell r="C2393" t="str">
            <v>Supply of complete chlorine dosage equipment 2x54 l/h PN16</v>
          </cell>
          <cell r="D2393" t="str">
            <v>set</v>
          </cell>
          <cell r="E2393">
            <v>0</v>
          </cell>
          <cell r="F2393">
            <v>1.7</v>
          </cell>
          <cell r="G2393">
            <v>19500</v>
          </cell>
          <cell r="H2393" t="str">
            <v>j</v>
          </cell>
          <cell r="I2393">
            <v>15000</v>
          </cell>
          <cell r="M2393">
            <v>13600</v>
          </cell>
          <cell r="N2393">
            <v>18376.722817764166</v>
          </cell>
          <cell r="O2393">
            <v>25323.85</v>
          </cell>
        </row>
        <row r="2394">
          <cell r="B2394" t="str">
            <v>55.02</v>
          </cell>
          <cell r="C2394" t="str">
            <v>Supply of bleaching powder</v>
          </cell>
        </row>
        <row r="2395">
          <cell r="C2395" t="str">
            <v>Bleaching powder (calcium hypochlorite) shall be supplied as powder or granulate at a concentration of free chlorine of not less than 65% in plastic containers of weight of around 25 kg. The containers shall be stocked for one year.</v>
          </cell>
        </row>
        <row r="2396">
          <cell r="C2396" t="str">
            <v xml:space="preserve">The unit rate shall include supply of the agent to the store of chlorination building and all other incidental costs like handling, transporting, safe storage, etc. required to complete the supply. </v>
          </cell>
        </row>
        <row r="2397">
          <cell r="C2397" t="str">
            <v>Payment shall be made by nett weight of bleaching powder supplied to chlorination building and approved by the Engineer.</v>
          </cell>
        </row>
        <row r="2398">
          <cell r="B2398" t="str">
            <v>55.02.01</v>
          </cell>
          <cell r="C2398" t="str">
            <v>Supply of bleaching powder</v>
          </cell>
          <cell r="D2398" t="str">
            <v>ton</v>
          </cell>
          <cell r="E2398">
            <v>0</v>
          </cell>
          <cell r="F2398">
            <v>1.7</v>
          </cell>
          <cell r="G2398">
            <v>975</v>
          </cell>
          <cell r="H2398" t="str">
            <v>j</v>
          </cell>
          <cell r="I2398">
            <v>750</v>
          </cell>
          <cell r="M2398">
            <v>2720</v>
          </cell>
          <cell r="N2398">
            <v>1531.3935681470136</v>
          </cell>
          <cell r="O2398">
            <v>4935.2</v>
          </cell>
        </row>
        <row r="2399">
          <cell r="B2399" t="str">
            <v>56</v>
          </cell>
          <cell r="C2399" t="str">
            <v>INSTALLATION AND COMMISSIONING OF TREATMENT EQUIPMENT</v>
          </cell>
        </row>
        <row r="2400">
          <cell r="B2400" t="str">
            <v>56.01</v>
          </cell>
          <cell r="C2400" t="str">
            <v xml:space="preserve">Installation and commissioning of complete chlorination station consisting of 2 dosing units  </v>
          </cell>
        </row>
        <row r="2401">
          <cell r="C2401" t="str">
            <v>The works shall include installation and commissioning of complete station consisting of 2 dosing units and installation of injection lines and injection unit as described unter item 55.01.</v>
          </cell>
        </row>
        <row r="2402">
          <cell r="C2402" t="str">
            <v>The works shall be executed in accordance with the Technical Specifications, drawings or as directed by the Engineer.</v>
          </cell>
        </row>
        <row r="2403">
          <cell r="C2403" t="str">
            <v>The unit rate shall include all materials, labour, equipment, tools, fabrication of pipes and fittings and other incidental costs required to complete the works.</v>
          </cell>
        </row>
        <row r="2404">
          <cell r="C2404" t="str">
            <v xml:space="preserve"> Payment shall be made per set for the complete operational station appoved by the Engineer.</v>
          </cell>
        </row>
        <row r="2405">
          <cell r="B2405" t="str">
            <v>56.01.01</v>
          </cell>
          <cell r="C2405" t="str">
            <v>Installation and commissioning of a complete chlorination station as described under item 55.01</v>
          </cell>
          <cell r="D2405" t="str">
            <v>set</v>
          </cell>
          <cell r="E2405">
            <v>0</v>
          </cell>
          <cell r="F2405">
            <v>1.45</v>
          </cell>
          <cell r="G2405">
            <v>8250</v>
          </cell>
          <cell r="H2405" t="str">
            <v>n</v>
          </cell>
          <cell r="I2405">
            <v>8250</v>
          </cell>
          <cell r="M2405">
            <v>2880</v>
          </cell>
          <cell r="N2405">
            <v>11485.451761102602</v>
          </cell>
          <cell r="O2405">
            <v>15120</v>
          </cell>
        </row>
        <row r="2406">
          <cell r="B2406" t="str">
            <v>57</v>
          </cell>
          <cell r="C2406" t="str">
            <v>MONOTORING AND CONTROL EQUIPMENT - HYDRAULIC AND MECHANICAL ELEMENTS</v>
          </cell>
        </row>
        <row r="2407">
          <cell r="B2407" t="str">
            <v>57.01</v>
          </cell>
          <cell r="C2407" t="str">
            <v>Supply of Bulk Water Meter, PN16</v>
          </cell>
        </row>
        <row r="2408">
          <cell r="C2408" t="str">
            <v>The unit rate shall include the supply of bulk water meters, type turbine-water meter, Woltman Meter WPH-N, for horizontal installation,</v>
          </cell>
        </row>
        <row r="2409">
          <cell r="C2409" t="str">
            <v xml:space="preserve">incl. transport, unloading, handling, storage at storage sites in accordance with the manufacturers instructions and good workmanship, </v>
          </cell>
        </row>
        <row r="2410">
          <cell r="C2410" t="str">
            <v>Accuracy 2%, meteorological class B with qualification certificate D 80 or equivalent,</v>
          </cell>
        </row>
        <row r="2411">
          <cell r="C2411" t="str">
            <v>Supply of stainless steel bolts and nuts, gaskets incl. 2% reserve, all accessories necessary for installation.</v>
          </cell>
        </row>
        <row r="2412">
          <cell r="C2412" t="str">
            <v>Materials, coatings, etc. shall be according to the Technical Specifications.</v>
          </cell>
        </row>
        <row r="2413">
          <cell r="C2413" t="str">
            <v>The unit rate shall include supply of all material to site, labour, equipment, tools and other incidental costs required to complete the works.</v>
          </cell>
        </row>
        <row r="2414">
          <cell r="C2414" t="str">
            <v>Payment shall be made per piece supplied and approved by the Engineer.</v>
          </cell>
        </row>
        <row r="2415">
          <cell r="B2415" t="str">
            <v>57.01.03</v>
          </cell>
          <cell r="C2415" t="str">
            <v>Supply of Bulk Water Meter, Woltmann type DN50, PN10/PN16</v>
          </cell>
          <cell r="D2415" t="str">
            <v>pce.</v>
          </cell>
          <cell r="E2415">
            <v>0</v>
          </cell>
          <cell r="F2415">
            <v>1.7</v>
          </cell>
          <cell r="G2415">
            <v>201.5</v>
          </cell>
          <cell r="H2415" t="str">
            <v>j</v>
          </cell>
          <cell r="I2415">
            <v>155</v>
          </cell>
          <cell r="L2415" t="str">
            <v>F&amp;M</v>
          </cell>
          <cell r="M2415">
            <v>255</v>
          </cell>
          <cell r="N2415">
            <v>2765.6967840735069</v>
          </cell>
          <cell r="O2415">
            <v>337.15</v>
          </cell>
        </row>
        <row r="2416">
          <cell r="B2416" t="str">
            <v>57.01.04</v>
          </cell>
          <cell r="C2416" t="str">
            <v>Supply of Bulk Water Meter, Woltmann type DN80, PN10/PN16</v>
          </cell>
          <cell r="D2416" t="str">
            <v>pce.</v>
          </cell>
          <cell r="E2416">
            <v>0</v>
          </cell>
          <cell r="F2416">
            <v>1.7</v>
          </cell>
          <cell r="G2416">
            <v>221</v>
          </cell>
          <cell r="H2416" t="str">
            <v>j</v>
          </cell>
          <cell r="I2416">
            <v>170</v>
          </cell>
          <cell r="L2416" t="str">
            <v>Pfeiffer</v>
          </cell>
          <cell r="P2416">
            <v>377.36</v>
          </cell>
        </row>
        <row r="2417">
          <cell r="B2417" t="str">
            <v>57.01.05</v>
          </cell>
          <cell r="C2417" t="str">
            <v>Supply of Bulk Water Meter, Woltmann type DN100, PN10/PN16</v>
          </cell>
          <cell r="D2417" t="str">
            <v>pce.</v>
          </cell>
          <cell r="E2417">
            <v>0</v>
          </cell>
          <cell r="F2417">
            <v>1.7</v>
          </cell>
          <cell r="G2417">
            <v>234</v>
          </cell>
          <cell r="H2417" t="str">
            <v>j</v>
          </cell>
          <cell r="I2417">
            <v>180</v>
          </cell>
          <cell r="L2417" t="str">
            <v>Pfeiffer</v>
          </cell>
          <cell r="P2417">
            <v>390.84</v>
          </cell>
        </row>
        <row r="2418">
          <cell r="B2418" t="str">
            <v>57.01.07</v>
          </cell>
          <cell r="C2418" t="str">
            <v>Supply of Bulk Water Meter, Woltmann type DN150, PN10/PN16</v>
          </cell>
          <cell r="D2418" t="str">
            <v>pce.</v>
          </cell>
          <cell r="E2418">
            <v>0</v>
          </cell>
          <cell r="F2418">
            <v>1.7</v>
          </cell>
          <cell r="G2418">
            <v>422.5</v>
          </cell>
          <cell r="H2418" t="str">
            <v>j</v>
          </cell>
          <cell r="I2418">
            <v>325</v>
          </cell>
          <cell r="L2418" t="str">
            <v>Pfeiffer</v>
          </cell>
          <cell r="P2418">
            <v>711.21</v>
          </cell>
        </row>
        <row r="2419">
          <cell r="B2419" t="str">
            <v>57.01.10</v>
          </cell>
          <cell r="C2419" t="str">
            <v>Supply of Bulk Water Meter, Woltmann type DN250, PN10</v>
          </cell>
          <cell r="D2419" t="str">
            <v>pce.</v>
          </cell>
          <cell r="E2419">
            <v>0</v>
          </cell>
          <cell r="F2419">
            <v>1.7</v>
          </cell>
          <cell r="G2419">
            <v>936</v>
          </cell>
          <cell r="H2419" t="str">
            <v>j</v>
          </cell>
          <cell r="I2419">
            <v>720</v>
          </cell>
          <cell r="L2419" t="str">
            <v>F&amp;M</v>
          </cell>
          <cell r="M2419">
            <v>1020</v>
          </cell>
          <cell r="N2419">
            <v>3583.4609494640122</v>
          </cell>
          <cell r="O2419">
            <v>1645.63</v>
          </cell>
        </row>
        <row r="2420">
          <cell r="B2420" t="str">
            <v>57</v>
          </cell>
          <cell r="C2420" t="str">
            <v>INSTALLATION  OF WATERMETERS</v>
          </cell>
        </row>
        <row r="2421">
          <cell r="B2421" t="str">
            <v>57.02</v>
          </cell>
          <cell r="C2421" t="str">
            <v>Installation of bulk water meters</v>
          </cell>
        </row>
        <row r="2422">
          <cell r="C2422" t="str">
            <v>The works shall include installation and commissioning of the meters in any place as provided by the drawings</v>
          </cell>
        </row>
        <row r="2423">
          <cell r="C2423" t="str">
            <v>The works shall be executed in accordance with the Technical Specifications, drawings or as directed by the Engineer.</v>
          </cell>
        </row>
        <row r="2424">
          <cell r="C2424" t="str">
            <v>The unit rate shall include all materials, labour, equipment, tools, fabrication of pipes and fittings and other incidental costs required to complete the works.</v>
          </cell>
        </row>
        <row r="2425">
          <cell r="C2425" t="str">
            <v xml:space="preserve"> Payment shall be made per meter installed and operational and appoved by the Engineer.</v>
          </cell>
        </row>
        <row r="2426">
          <cell r="B2426" t="str">
            <v>57.02.04</v>
          </cell>
          <cell r="C2426" t="str">
            <v>Installation of Bulk Water Meter, Woltmann type DN80, PN10/PN16</v>
          </cell>
          <cell r="D2426" t="str">
            <v>pce.</v>
          </cell>
          <cell r="E2426">
            <v>0</v>
          </cell>
          <cell r="F2426">
            <v>1.45</v>
          </cell>
          <cell r="G2426">
            <v>118.99999999999999</v>
          </cell>
          <cell r="H2426" t="str">
            <v>n</v>
          </cell>
          <cell r="I2426">
            <v>118.99999999999999</v>
          </cell>
          <cell r="L2426" t="str">
            <v>Pfeiffer</v>
          </cell>
          <cell r="P2426">
            <v>377.36</v>
          </cell>
        </row>
        <row r="2427">
          <cell r="B2427" t="str">
            <v>57.02.05</v>
          </cell>
          <cell r="C2427" t="str">
            <v>Installation of Bulk Water Meter, Woltmann type DN100, PN10/PN16</v>
          </cell>
          <cell r="D2427" t="str">
            <v>pce.</v>
          </cell>
          <cell r="E2427">
            <v>0</v>
          </cell>
          <cell r="F2427">
            <v>1.45</v>
          </cell>
          <cell r="G2427">
            <v>125.99999999999999</v>
          </cell>
          <cell r="H2427" t="str">
            <v>n</v>
          </cell>
          <cell r="I2427">
            <v>125.99999999999999</v>
          </cell>
          <cell r="L2427" t="str">
            <v>Pfeiffer</v>
          </cell>
          <cell r="P2427">
            <v>390.84</v>
          </cell>
        </row>
        <row r="2428">
          <cell r="B2428" t="str">
            <v>57.02.07</v>
          </cell>
          <cell r="C2428" t="str">
            <v>Installation of Bulk Water Meter, Woltmann type DN150, PN10/PN16</v>
          </cell>
          <cell r="D2428" t="str">
            <v>pce.</v>
          </cell>
          <cell r="E2428">
            <v>0</v>
          </cell>
          <cell r="F2428">
            <v>1.45</v>
          </cell>
          <cell r="G2428">
            <v>227.49999999999997</v>
          </cell>
          <cell r="H2428" t="str">
            <v>n</v>
          </cell>
          <cell r="I2428">
            <v>227.49999999999997</v>
          </cell>
          <cell r="L2428" t="str">
            <v>Pfeiffer</v>
          </cell>
          <cell r="P2428">
            <v>711.21</v>
          </cell>
        </row>
        <row r="2429">
          <cell r="B2429" t="str">
            <v>57.02.10</v>
          </cell>
          <cell r="C2429" t="str">
            <v>Installation of Bulk Water Meter, Woltmann type DN250, PN10</v>
          </cell>
          <cell r="D2429" t="str">
            <v>pce.</v>
          </cell>
          <cell r="E2429">
            <v>0</v>
          </cell>
          <cell r="F2429">
            <v>1.45</v>
          </cell>
          <cell r="G2429">
            <v>503.99999999999994</v>
          </cell>
          <cell r="H2429" t="str">
            <v>n</v>
          </cell>
          <cell r="I2429">
            <v>503.99999999999994</v>
          </cell>
          <cell r="L2429" t="str">
            <v>F&amp;M</v>
          </cell>
          <cell r="M2429">
            <v>1020</v>
          </cell>
          <cell r="N2429">
            <v>3583.4609494640122</v>
          </cell>
          <cell r="O2429">
            <v>1645.63</v>
          </cell>
        </row>
        <row r="2430">
          <cell r="B2430" t="str">
            <v>57.04</v>
          </cell>
          <cell r="C2430" t="str">
            <v xml:space="preserve">Supply of domestic water meter </v>
          </cell>
        </row>
        <row r="2431">
          <cell r="C2431" t="str">
            <v>The unit rate shall incude the supply of domestic water meters, metrological class B, type dry dial multi-jet vane, PN16, meter body brass, counter plastic, cover lens plastic, wheel box brass or plastic, other applied material stainless steel,  including</v>
          </cell>
        </row>
        <row r="2432">
          <cell r="C2432" t="str">
            <v>Payment shall be made per piece supplied and approved by the Engineer.</v>
          </cell>
        </row>
        <row r="2433">
          <cell r="B2433" t="str">
            <v>57.04.01</v>
          </cell>
          <cell r="C2433" t="str">
            <v>Supply of domestic water meter, QN1.5, DN20 (OD25)</v>
          </cell>
          <cell r="D2433" t="str">
            <v>pce.</v>
          </cell>
          <cell r="E2433">
            <v>0</v>
          </cell>
          <cell r="F2433">
            <v>1.7</v>
          </cell>
          <cell r="G2433">
            <v>29.900000000000002</v>
          </cell>
          <cell r="H2433" t="str">
            <v>j</v>
          </cell>
          <cell r="I2433">
            <v>23</v>
          </cell>
          <cell r="M2433">
            <v>34</v>
          </cell>
          <cell r="N2433">
            <v>114.85451761102603</v>
          </cell>
          <cell r="O2433">
            <v>43.99</v>
          </cell>
          <cell r="P2433">
            <v>60.84</v>
          </cell>
        </row>
        <row r="2434">
          <cell r="B2434" t="str">
            <v>57.04.02</v>
          </cell>
          <cell r="C2434" t="str">
            <v>Supply of domestic water meter, QN2.5, DN25 (OD32)</v>
          </cell>
          <cell r="D2434" t="str">
            <v>pce.</v>
          </cell>
          <cell r="E2434">
            <v>0</v>
          </cell>
          <cell r="F2434">
            <v>1.7</v>
          </cell>
          <cell r="G2434">
            <v>55.9</v>
          </cell>
          <cell r="H2434" t="str">
            <v>j</v>
          </cell>
          <cell r="I2434">
            <v>43</v>
          </cell>
          <cell r="M2434">
            <v>77</v>
          </cell>
          <cell r="N2434">
            <v>114.85451761102603</v>
          </cell>
          <cell r="O2434">
            <v>73.5</v>
          </cell>
          <cell r="P2434">
            <v>140.99</v>
          </cell>
        </row>
        <row r="2435">
          <cell r="B2435" t="str">
            <v>57.07</v>
          </cell>
          <cell r="C2435" t="str">
            <v>Supply of a mechanical water level indicator for reservoirs</v>
          </cell>
        </row>
        <row r="2436">
          <cell r="C2436" t="str">
            <v>The unit rate shall include the supply of a water level indicator with float and external pointer for installation in reservoirs and indication in valve chambers.</v>
          </cell>
        </row>
        <row r="2437">
          <cell r="C2437" t="str">
            <v>The float shall move in a guiding tube of U-PVC and shall transmit its movement to a pointer sliding outside the tank wall.</v>
          </cell>
        </row>
        <row r="2438">
          <cell r="C2438" t="str">
            <v xml:space="preserve">Float shall be of PEHD or PP, strands, pointer, shafts shall all be of stainless steel. Pulley and bearing bushings shall be of brass or nylon or equivalent plastik. Float shall have not less than 20l of buyoace and the pointer a mass of 10 kg. </v>
          </cell>
        </row>
        <row r="2439">
          <cell r="C2439" t="str">
            <v>The unit rate shall include supply of all material to site, labour, equipment, tools and other incidental costs required to complete the works.</v>
          </cell>
        </row>
        <row r="2440">
          <cell r="C2440" t="str">
            <v>Payment shall be made per piece supplied and approved by the Engineer.</v>
          </cell>
        </row>
        <row r="2441">
          <cell r="B2441" t="str">
            <v>57.07.01</v>
          </cell>
          <cell r="C2441" t="str">
            <v>Supply of a mechanical water level indicator for reservoirs</v>
          </cell>
          <cell r="D2441" t="str">
            <v>pce.</v>
          </cell>
          <cell r="E2441">
            <v>0</v>
          </cell>
          <cell r="F2441">
            <v>1.7</v>
          </cell>
          <cell r="G2441">
            <v>3900</v>
          </cell>
          <cell r="H2441" t="str">
            <v>j</v>
          </cell>
          <cell r="I2441">
            <v>3000</v>
          </cell>
          <cell r="M2441">
            <v>340</v>
          </cell>
          <cell r="N2441">
            <v>1133.2312404287902</v>
          </cell>
          <cell r="O2441">
            <v>2627.02</v>
          </cell>
        </row>
        <row r="2442">
          <cell r="B2442" t="str">
            <v>57.08</v>
          </cell>
          <cell r="C2442" t="str">
            <v>Installation of a mechanical water level indicator for reservoirs</v>
          </cell>
        </row>
        <row r="2443">
          <cell r="C2443" t="str">
            <v>The works shall include the installation of the a water level indicator with float and external pointer as described under item 57.07.</v>
          </cell>
        </row>
        <row r="2444">
          <cell r="C2444" t="str">
            <v>The scale shall be fixed to the tank wall with galvanised brackets and show 10% intervals.</v>
          </cell>
        </row>
        <row r="2445">
          <cell r="C2445" t="str">
            <v>The unit rate shall also include all material, labour, equipment, tools and other incidental costs required to complete the works.</v>
          </cell>
        </row>
        <row r="2446">
          <cell r="C2446" t="str">
            <v>Payment shall be made per water level indicator completely installed and approved by the Engineer.</v>
          </cell>
        </row>
        <row r="2447">
          <cell r="B2447" t="str">
            <v>57.08.01</v>
          </cell>
          <cell r="C2447" t="str">
            <v>Installation of a mechanical water level indicator for reservoirs</v>
          </cell>
          <cell r="D2447" t="str">
            <v>pce.</v>
          </cell>
          <cell r="E2447">
            <v>0</v>
          </cell>
          <cell r="F2447">
            <v>1.45</v>
          </cell>
          <cell r="G2447">
            <v>2100</v>
          </cell>
          <cell r="H2447" t="str">
            <v>n</v>
          </cell>
          <cell r="I2447">
            <v>2100</v>
          </cell>
          <cell r="M2447">
            <v>60</v>
          </cell>
          <cell r="N2447">
            <v>1914.2419601837671</v>
          </cell>
          <cell r="O2447">
            <v>7560</v>
          </cell>
        </row>
        <row r="2448">
          <cell r="B2448" t="str">
            <v>57.16</v>
          </cell>
          <cell r="C2448" t="str">
            <v>Supply of a water level switch</v>
          </cell>
        </row>
        <row r="2449">
          <cell r="C2449" t="str">
            <v>The unit rate shall include the supply of a water level float switch for installation in reservoirs. It shall meet the following specifications: (Floating switch FTS20 or equivalent):</v>
          </cell>
        </row>
        <row r="2450">
          <cell r="C2450" t="str">
            <v xml:space="preserve">- shall be of robust design, reliable, completely waterproof and fully encapsulated, for threaded connection to a manifold neck, chlorine-proof, with change-over contact, suspended by weight, </v>
          </cell>
        </row>
        <row r="2451">
          <cell r="C2451" t="str">
            <v>- applicable for accurate detection of threspassing maximum water level</v>
          </cell>
        </row>
        <row r="2452">
          <cell r="C2452" t="str">
            <v>- Measurement range: as indicated</v>
          </cell>
        </row>
        <row r="2453">
          <cell r="C2453" t="str">
            <v>- Power supply: 230 V, 50/60 Hz</v>
          </cell>
        </row>
        <row r="2454">
          <cell r="C2454" t="str">
            <v>- Output: acc. to switch position  fail-save  Above / below  level, direct transmission to well pump switch cabinets,</v>
          </cell>
        </row>
        <row r="2455">
          <cell r="C2455" t="str">
            <v>- Display: Above / below on well pump switch cabinets</v>
          </cell>
        </row>
        <row r="2456">
          <cell r="C2456" t="str">
            <v>Temperature range: -20° C up to 50°C</v>
          </cell>
        </row>
        <row r="2457">
          <cell r="C2457" t="str">
            <v>The unit rate shall include supply to site of all material incl. fastening and termination material,  labour, equipment, tools and other incidental costs required to complete the supply.</v>
          </cell>
        </row>
        <row r="2458">
          <cell r="C2458" t="str">
            <v>Payment shall be made per piece supplied and approved by the Engineer.</v>
          </cell>
        </row>
        <row r="2459">
          <cell r="B2459" t="str">
            <v>57.16.01</v>
          </cell>
          <cell r="C2459" t="str">
            <v>Supply of a water level switch</v>
          </cell>
          <cell r="D2459" t="str">
            <v>pce.</v>
          </cell>
          <cell r="E2459">
            <v>0</v>
          </cell>
          <cell r="F2459">
            <v>1.7</v>
          </cell>
          <cell r="G2459">
            <v>845</v>
          </cell>
          <cell r="H2459" t="str">
            <v>j</v>
          </cell>
          <cell r="I2459">
            <v>650</v>
          </cell>
          <cell r="M2459">
            <v>5100</v>
          </cell>
          <cell r="N2459">
            <v>689.12710566615613</v>
          </cell>
          <cell r="O2459">
            <v>1124</v>
          </cell>
        </row>
        <row r="2460">
          <cell r="B2460" t="str">
            <v>57.17</v>
          </cell>
          <cell r="C2460" t="str">
            <v>Installation of a water level switch</v>
          </cell>
        </row>
        <row r="2461">
          <cell r="C2461" t="str">
            <v xml:space="preserve">The works shall include the installation of water level switch as described above. </v>
          </cell>
        </row>
        <row r="2462">
          <cell r="C2462" t="str">
            <v>The level switch shall be installed in accordance with the manufacture´s instructions, ready for operation, connected to pump's switch cabinets and as as directed by the Engineer.</v>
          </cell>
        </row>
        <row r="2463">
          <cell r="C2463" t="str">
            <v>Power and required earthing connection shall be provided.</v>
          </cell>
        </row>
        <row r="2464">
          <cell r="C2464" t="str">
            <v>The unit rate shall include all material, labour, equipment, tools and other incidental costs required to complete the works.</v>
          </cell>
        </row>
        <row r="2465">
          <cell r="C2465" t="str">
            <v>Payment shall be made per system installed, operational and approved by the Engineer.</v>
          </cell>
        </row>
        <row r="2466">
          <cell r="B2466" t="str">
            <v>57.17.01</v>
          </cell>
          <cell r="C2466" t="str">
            <v>Installation of a water level switch</v>
          </cell>
          <cell r="D2466" t="str">
            <v>pce.</v>
          </cell>
          <cell r="E2466">
            <v>0</v>
          </cell>
          <cell r="F2466">
            <v>1.45</v>
          </cell>
          <cell r="G2466">
            <v>454.99999999999994</v>
          </cell>
          <cell r="H2466" t="str">
            <v>n</v>
          </cell>
          <cell r="I2466">
            <v>454.99999999999994</v>
          </cell>
          <cell r="M2466">
            <v>1080</v>
          </cell>
          <cell r="N2466">
            <v>1914.2419601837671</v>
          </cell>
          <cell r="O2466">
            <v>7560</v>
          </cell>
        </row>
        <row r="2467">
          <cell r="B2467" t="str">
            <v>57.18</v>
          </cell>
          <cell r="C2467" t="str">
            <v>Supply  of water level staff gauges</v>
          </cell>
        </row>
        <row r="2468">
          <cell r="C2468" t="str">
            <v>The unit rate shall include the supply of water level staff gauges for installation inside</v>
          </cell>
        </row>
        <row r="2469">
          <cell r="C2469" t="str">
            <v xml:space="preserve"> existing concrete reservoirs and new circular steel suction tanks. The staff gauges</v>
          </cell>
        </row>
        <row r="2470">
          <cell r="C2470" t="str">
            <v xml:space="preserve"> shall meet the following specifications: </v>
          </cell>
        </row>
        <row r="2471">
          <cell r="C2471" t="str">
            <v>- shall be of robust design of non-corrosive cast aluminium AlMg 5, of 1 m partial length, minimum thickness of 5 mm,</v>
          </cell>
        </row>
        <row r="2472">
          <cell r="C2472" t="str">
            <v xml:space="preserve">- minimum width of 150 mm with 9 mm wide vertical slots  for adjustable fastening; </v>
          </cell>
        </row>
        <row r="2473">
          <cell r="C2473" t="str">
            <v>one each on the upper and lower end of the 1 m staff gauge,</v>
          </cell>
        </row>
        <row r="2474">
          <cell r="C2474" t="str">
            <v>- 2 mm massive elevated 2 cm E-scale with m- and dm-figures,</v>
          </cell>
        </row>
        <row r="2475">
          <cell r="C2475" t="str">
            <v>- graduation and figures in black,</v>
          </cell>
        </row>
        <row r="2476">
          <cell r="C2476" t="str">
            <v>- surface treatment shall consist of special lacquer, yellow varnished, impact and weatherproof,</v>
          </cell>
        </row>
        <row r="2477">
          <cell r="C2477" t="str">
            <v>- measuring ranges shall vary depending on the resevoir height.</v>
          </cell>
        </row>
        <row r="2478">
          <cell r="C2478" t="str">
            <v>The unit rate shall include supply to site of all material incl. fastening devices, labour, equipment, tools and other incidental costs required to complete the supply.</v>
          </cell>
        </row>
        <row r="2479">
          <cell r="C2479" t="str">
            <v>Payment shall be made per piece and approved by the Engineer.</v>
          </cell>
        </row>
        <row r="2480">
          <cell r="B2480" t="str">
            <v>57.18.01</v>
          </cell>
          <cell r="C2480" t="str">
            <v xml:space="preserve">Supply of water level staff gauges </v>
          </cell>
          <cell r="D2480" t="str">
            <v>pce</v>
          </cell>
          <cell r="E2480">
            <v>0</v>
          </cell>
          <cell r="F2480">
            <v>1.7</v>
          </cell>
          <cell r="G2480">
            <v>650</v>
          </cell>
          <cell r="H2480" t="str">
            <v>j</v>
          </cell>
          <cell r="I2480">
            <v>500</v>
          </cell>
          <cell r="M2480">
            <v>1080</v>
          </cell>
          <cell r="N2480">
            <v>1914.2419601837671</v>
          </cell>
          <cell r="O2480">
            <v>7560</v>
          </cell>
        </row>
        <row r="2481">
          <cell r="B2481" t="str">
            <v>57.19</v>
          </cell>
          <cell r="C2481" t="str">
            <v>Installation of water level staff gauges</v>
          </cell>
        </row>
        <row r="2482">
          <cell r="C2482" t="str">
            <v xml:space="preserve">The works shall include the installation of water level staff gauges as described above. </v>
          </cell>
        </row>
        <row r="2483">
          <cell r="C2483" t="str">
            <v>The staff gauge shall be installed in accordance with the manufacture´s instructions and as directed by the Engineer.</v>
          </cell>
        </row>
        <row r="2484">
          <cell r="C2484" t="str">
            <v>The unit rate shall include all material, labour, equipment, tools and other incidental costs required to complete the works.</v>
          </cell>
        </row>
        <row r="2485">
          <cell r="C2485" t="str">
            <v>Payment shall be made per staff gauge installed and approved by the Engineer.</v>
          </cell>
        </row>
        <row r="2486">
          <cell r="B2486" t="str">
            <v>57.19.01</v>
          </cell>
          <cell r="C2486" t="str">
            <v xml:space="preserve">Installation of water level staff gauges </v>
          </cell>
          <cell r="D2486" t="str">
            <v>pce</v>
          </cell>
          <cell r="E2486">
            <v>0</v>
          </cell>
          <cell r="F2486">
            <v>1.45</v>
          </cell>
          <cell r="G2486">
            <v>350</v>
          </cell>
          <cell r="H2486" t="str">
            <v>n</v>
          </cell>
          <cell r="I2486">
            <v>350</v>
          </cell>
        </row>
        <row r="2487">
          <cell r="B2487" t="str">
            <v>58</v>
          </cell>
          <cell r="C2487" t="str">
            <v>MISCELLANEOUS EQUIPMENT</v>
          </cell>
        </row>
        <row r="2488">
          <cell r="B2488" t="str">
            <v>58.01</v>
          </cell>
          <cell r="C2488" t="str">
            <v>Supply of diesel storage tanks for generator</v>
          </cell>
        </row>
        <row r="2489">
          <cell r="C2489" t="str">
            <v>The unit rate shall include the supply of prefabricated diesel storage tanks in accordance to manufacturing standards approved by the Engineer.</v>
          </cell>
        </row>
        <row r="2490">
          <cell r="C2490" t="str">
            <v xml:space="preserve">The tanks shall be manufactured of high molecular polyethelene (HD-PE) with 2 walls and shall be of robust qualitity. </v>
          </cell>
        </row>
        <row r="2491">
          <cell r="C2491" t="str">
            <v xml:space="preserve">The diesel storage shall consist of a battery of 3 tanks of nett capacity 1,500 litres each and shall include all accessories like pipes, vents, valves, fittings for filling line, fuel discharge pipe to generator and ventilation system and safety devices </v>
          </cell>
        </row>
        <row r="2492">
          <cell r="C2492" t="str">
            <v xml:space="preserve">The unit price shall include all labour, materials, products, equipment, plant and tools and all other incidental costs required to complete the work as specified. </v>
          </cell>
        </row>
        <row r="2493">
          <cell r="C2493" t="str">
            <v xml:space="preserve">Payment shall be made per complete unit of a battery of 3 tanks of total capacity not less than 4.5 cu.m. </v>
          </cell>
        </row>
        <row r="2494">
          <cell r="B2494" t="str">
            <v>58.01.01</v>
          </cell>
          <cell r="C2494" t="str">
            <v>Supply of diesel storage tanks for generators of capacity 4,500 lt.</v>
          </cell>
          <cell r="D2494" t="str">
            <v>set</v>
          </cell>
          <cell r="E2494">
            <v>0</v>
          </cell>
          <cell r="F2494">
            <v>1.7</v>
          </cell>
          <cell r="G2494">
            <v>4030</v>
          </cell>
          <cell r="H2494" t="str">
            <v>j</v>
          </cell>
          <cell r="I2494">
            <v>3100</v>
          </cell>
          <cell r="M2494">
            <v>6800</v>
          </cell>
          <cell r="N2494">
            <v>2067.3813169984687</v>
          </cell>
          <cell r="O2494">
            <v>12546.66</v>
          </cell>
        </row>
        <row r="2495">
          <cell r="B2495" t="str">
            <v>58.02</v>
          </cell>
          <cell r="C2495" t="str">
            <v>Installation of diesel storage tanks for generator</v>
          </cell>
        </row>
        <row r="2496">
          <cell r="C2496" t="str">
            <v>The works shall include the installation of diesel storage tank as described above in Item 58.01 in accordance with Drwg. No. STD-3.02, Technical Specifications or as directed by the Engineer and shall include all fuel lines and connections.</v>
          </cell>
        </row>
        <row r="2497">
          <cell r="C2497" t="str">
            <v>The unit price shall include all labour, materials, products, equipment, plant and tools and all other incidental costs required to complete the installation works. Payment shall be made per complete unit of a battery of 3 tanks of total capacity not less</v>
          </cell>
        </row>
        <row r="2498">
          <cell r="B2498" t="str">
            <v>58.02.01</v>
          </cell>
          <cell r="C2498" t="str">
            <v>Installation of battery of diesel storage tanks for generators and connections</v>
          </cell>
          <cell r="D2498" t="str">
            <v>set</v>
          </cell>
          <cell r="E2498">
            <v>0</v>
          </cell>
          <cell r="F2498">
            <v>1.45</v>
          </cell>
          <cell r="G2498">
            <v>930</v>
          </cell>
          <cell r="H2498" t="str">
            <v>n</v>
          </cell>
          <cell r="I2498">
            <v>930</v>
          </cell>
          <cell r="M2498">
            <v>1440</v>
          </cell>
          <cell r="N2498">
            <v>1225.1148545176111</v>
          </cell>
          <cell r="O2498">
            <v>7560</v>
          </cell>
        </row>
        <row r="2499">
          <cell r="B2499" t="str">
            <v>6</v>
          </cell>
          <cell r="C2499" t="str">
            <v xml:space="preserve">ELECTRICAL  EQUIPMENT </v>
          </cell>
        </row>
        <row r="2500">
          <cell r="B2500" t="str">
            <v>60</v>
          </cell>
          <cell r="C2500" t="str">
            <v>SUPPLY OF ELECTRICAL LOW TENSION EQUIPMENT</v>
          </cell>
        </row>
        <row r="2501">
          <cell r="C2501" t="str">
            <v>Supply of Electrical Low Voltage Equipment and Power generators</v>
          </cell>
        </row>
        <row r="2502">
          <cell r="C2502" t="str">
            <v>The unit rates shall include supply of equipment  in accordance with the General Technical Specification and shall include all accessories and components as described for each individual item hereafter.</v>
          </cell>
        </row>
        <row r="2503">
          <cell r="C2503" t="str">
            <v>The unit rate shall include supply to site of all materials, labour, equipment, tools and other incidental costs like handling, transporting, safe storage, etc. required to complete the supply.</v>
          </cell>
        </row>
        <row r="2504">
          <cell r="C2504" t="str">
            <v>Payment shall be per piece of complete unit supplied and approved by the Engineer.</v>
          </cell>
        </row>
        <row r="2505">
          <cell r="B2505" t="str">
            <v>60.05</v>
          </cell>
          <cell r="C2505" t="str">
            <v>Supply of main switch cabinet Well site</v>
          </cell>
        </row>
        <row r="2506">
          <cell r="C2506" t="str">
            <v>Supply of Main switch cabinet for wells pump houses</v>
          </cell>
        </row>
        <row r="2507">
          <cell r="C2507" t="str">
            <v>Protection class IP 54 to be installed at generator house.</v>
          </cell>
        </row>
        <row r="2508">
          <cell r="C2508" t="str">
            <v xml:space="preserve">The panel shall have compartments with: </v>
          </cell>
        </row>
        <row r="2509">
          <cell r="C2509" t="str">
            <v>- MCCB 630 A</v>
          </cell>
        </row>
        <row r="2510">
          <cell r="C2510" t="str">
            <v xml:space="preserve">- kWH-Meter according MWP regulations </v>
          </cell>
        </row>
        <row r="2511">
          <cell r="C2511" t="str">
            <v>- manually operated multipolar switches conforming to IEC 60947-3, 3 stable positions (I, 0, II ) and on-load changeover switching IP 20, rated current 630 A, front operated with door interlocked external operation IP 54</v>
          </cell>
        </row>
        <row r="2512">
          <cell r="B2512" t="str">
            <v>60.05.03</v>
          </cell>
          <cell r="C2512" t="str">
            <v xml:space="preserve">Supply of Main switch cabinet well site, MCCB 630 A </v>
          </cell>
          <cell r="D2512" t="str">
            <v>pce.</v>
          </cell>
          <cell r="E2512">
            <v>0</v>
          </cell>
          <cell r="F2512">
            <v>1.7</v>
          </cell>
          <cell r="G2512">
            <v>9100</v>
          </cell>
          <cell r="H2512" t="str">
            <v>j</v>
          </cell>
          <cell r="I2512">
            <v>7000</v>
          </cell>
        </row>
        <row r="2513">
          <cell r="B2513" t="str">
            <v>60.15</v>
          </cell>
          <cell r="C2513" t="str">
            <v>Supply of sub-panel for house installation distribution</v>
          </cell>
        </row>
        <row r="2514">
          <cell r="C2514" t="str">
            <v>Supply of sub-panel for house installation distribution to include:</v>
          </cell>
        </row>
        <row r="2515">
          <cell r="C2515" t="str">
            <v>- 1 Main switch</v>
          </cell>
        </row>
        <row r="2516">
          <cell r="C2516" t="str">
            <v xml:space="preserve">- 10 Miniature circuit breaker, MCB, 70mm, 10.000A single pole 16 A B </v>
          </cell>
        </row>
        <row r="2517">
          <cell r="C2517" t="str">
            <v>- 1 Reactive current circuit breaker RCCB, 25 A, 30 mA, 3-pole</v>
          </cell>
        </row>
        <row r="2518">
          <cell r="C2518" t="str">
            <v xml:space="preserve"> - incl. terminals, rails and wiring</v>
          </cell>
        </row>
        <row r="2519">
          <cell r="C2519" t="str">
            <v>- WF-5: operator house: No. 1</v>
          </cell>
        </row>
        <row r="2520">
          <cell r="C2520" t="str">
            <v>- WF-4: operator house: No. 1, ware house: No. 1, office building: No. 1</v>
          </cell>
        </row>
        <row r="2521">
          <cell r="B2521" t="str">
            <v>60.15.01</v>
          </cell>
          <cell r="C2521" t="str">
            <v>Supply of sub-panel for house installation distribution</v>
          </cell>
          <cell r="D2521" t="str">
            <v>pce.</v>
          </cell>
          <cell r="E2521">
            <v>0</v>
          </cell>
          <cell r="F2521">
            <v>1.7</v>
          </cell>
          <cell r="G2521">
            <v>585</v>
          </cell>
          <cell r="H2521" t="str">
            <v>j</v>
          </cell>
          <cell r="I2521">
            <v>450</v>
          </cell>
          <cell r="M2521">
            <v>1020</v>
          </cell>
          <cell r="N2521">
            <v>689.12710566615613</v>
          </cell>
          <cell r="O2521">
            <v>1627.5</v>
          </cell>
        </row>
        <row r="2522">
          <cell r="B2522" t="str">
            <v>60.24</v>
          </cell>
          <cell r="C2522" t="str">
            <v>Supply of pump switch cabinet for submersible well pumps, up to 75 kW</v>
          </cell>
        </row>
        <row r="2523">
          <cell r="C2523" t="str">
            <v>Pump switch board cabinet in stainless steel enclosed execution (V2A), as described under the Specifications.</v>
          </cell>
        </row>
        <row r="2524">
          <cell r="C2524" t="str">
            <v>The switch board shall have double front doors, IP55.</v>
          </cell>
        </row>
        <row r="2525">
          <cell r="C2525" t="str">
            <v>Size H/W/D  1200/1000/300 mm</v>
          </cell>
        </row>
        <row r="2526">
          <cell r="C2526" t="str">
            <v xml:space="preserve">The below listed equipment shall be factory- installed, pre- wired and factory tested, ready for operation after mounting and connecting of incoming cables. </v>
          </cell>
        </row>
        <row r="2527">
          <cell r="C2527" t="str">
            <v>The switching cabinet shall be completely delivered, incl. all supports, row connecting terminals, equipment rails, engraved name signs with VA screws fastened.</v>
          </cell>
        </row>
        <row r="2528">
          <cell r="C2528" t="str">
            <v>The switch equipment is to be carried out as a " partial-examined low-voltage switch gear-combination"  according to IEC 60439-1+A1.</v>
          </cell>
        </row>
        <row r="2529">
          <cell r="C2529" t="str">
            <v>Rated voltage:   400 V / 230 V</v>
          </cell>
        </row>
        <row r="2530">
          <cell r="C2530" t="str">
            <v>Net frequency:   50 cycles</v>
          </cell>
        </row>
        <row r="2531">
          <cell r="C2531" t="str">
            <v>Control voltage:   230 V AC / 24 V DC</v>
          </cell>
        </row>
        <row r="2532">
          <cell r="C2532" t="str">
            <v>Door- turn-folding clutch, Ergoform-S with profile cylinder and 2 keys.</v>
          </cell>
        </row>
        <row r="2533">
          <cell r="C2533" t="str">
            <v>Operating elements and observation elements for departures built in the front doors.</v>
          </cell>
        </row>
        <row r="2534">
          <cell r="C2534" t="str">
            <v>Installation and replacement of all parts from the front is possible.</v>
          </cell>
        </row>
        <row r="2535">
          <cell r="C2535" t="str">
            <v>Spare space of at least 20% is to be provided in the cupboard</v>
          </cell>
        </row>
        <row r="2536">
          <cell r="C2536" t="str">
            <v>Thermo load of the fields according to IEC 60947</v>
          </cell>
        </row>
        <row r="2537">
          <cell r="C2537" t="str">
            <v>The Neutral (N) rail has to be built-up insulated and connected to the ground-(PE)-rail separable.</v>
          </cell>
        </row>
        <row r="2538">
          <cell r="C2538" t="str">
            <v>For the internal wiring, plastic canals are to be used.</v>
          </cell>
        </row>
        <row r="2539">
          <cell r="C2539" t="str">
            <v>The short circuit-resistant of connection wiring for all equipment must be guaranteed.</v>
          </cell>
        </row>
        <row r="2540">
          <cell r="C2540" t="str">
            <v xml:space="preserve">The switchboard shall be equipped with the following:                                                                                                                                  </v>
          </cell>
        </row>
        <row r="2541">
          <cell r="B2541" t="str">
            <v>60.24.a</v>
          </cell>
          <cell r="C2541" t="str">
            <v>Main switch, moulded case circuit breaker (MCCB)</v>
          </cell>
        </row>
        <row r="2542">
          <cell r="C2542" t="str">
            <v>according IEC 60 947, as described in the General technical Specification Electrical</v>
          </cell>
        </row>
        <row r="2543">
          <cell r="C2543" t="str">
            <v>3-pole, switching capacity  Icu :   42 kA,</v>
          </cell>
        </row>
        <row r="2544">
          <cell r="C2544" t="str">
            <v>Rated current Iu:    630 A</v>
          </cell>
        </row>
        <row r="2545">
          <cell r="C2545" t="str">
            <v>Range thermic overload protection Ir: 315 - 630 A</v>
          </cell>
        </row>
        <row r="2546">
          <cell r="C2546" t="str">
            <v xml:space="preserve">Magnetic short circuit release Im:  2 – 12 x I </v>
          </cell>
        </row>
        <row r="2547">
          <cell r="C2547" t="str">
            <v xml:space="preserve">for temperatur up to 70 °C, </v>
          </cell>
        </row>
        <row r="2548">
          <cell r="C2548" t="str">
            <v>Protection class IP 20</v>
          </cell>
        </row>
        <row r="2549">
          <cell r="C2549" t="str">
            <v xml:space="preserve">Deliver incl. fastening and termination material </v>
          </cell>
        </row>
        <row r="2550">
          <cell r="C2550" t="str">
            <v>With auxiliary current- and alarm switch, rotary drive handle and front-sided rail connection.</v>
          </cell>
        </row>
        <row r="2551">
          <cell r="C2551" t="str">
            <v>Completely ready for use with required supplemental material.</v>
          </cell>
        </row>
        <row r="2552">
          <cell r="B2552" t="str">
            <v>60.24.b</v>
          </cell>
          <cell r="C2552" t="str">
            <v>HRC-load disconnect switch, size NH-00, for surface or rail installation, fully enclosed with phase separation walls, quick release, according IEC 60947-1</v>
          </cell>
        </row>
        <row r="2553">
          <cell r="C2553" t="str">
            <v>Rated insulation voltage:  690 V</v>
          </cell>
        </row>
        <row r="2554">
          <cell r="C2554" t="str">
            <v>Rated operating voltage:  690 V of AC 50/60 hertz</v>
          </cell>
        </row>
        <row r="2555">
          <cell r="C2555" t="str">
            <v>Rated permanent current:  250 A</v>
          </cell>
        </row>
        <row r="2556">
          <cell r="C2556" t="str">
            <v>Switching capacity:   42 kA (500 V. AC)</v>
          </cell>
        </row>
        <row r="2557">
          <cell r="C2557" t="str">
            <v>acceptable operating temperature:-25 to +55 °C</v>
          </cell>
        </row>
        <row r="2558">
          <cell r="C2558" t="str">
            <v>With HRC-fuse according IEC 269</v>
          </cell>
        </row>
        <row r="2559">
          <cell r="C2559" t="str">
            <v>With insulate screens</v>
          </cell>
        </row>
        <row r="2560">
          <cell r="C2560" t="str">
            <v>With covers for cable shoe connection</v>
          </cell>
        </row>
        <row r="2561">
          <cell r="C2561" t="str">
            <v>Completely ready for use with required supplemental material</v>
          </cell>
        </row>
        <row r="2562">
          <cell r="B2562" t="str">
            <v>60.24.c</v>
          </cell>
          <cell r="C2562" t="str">
            <v>Fused circuit branches for:</v>
          </cell>
        </row>
        <row r="2563">
          <cell r="C2563" t="str">
            <v>Over voltage/surge protector</v>
          </cell>
        </row>
        <row r="2564">
          <cell r="C2564" t="str">
            <v>Rated insulation voltage:  690 V</v>
          </cell>
        </row>
        <row r="2565">
          <cell r="C2565" t="str">
            <v>Rated operating voltage:  690 V of AC 50/60 hertz</v>
          </cell>
        </row>
        <row r="2566">
          <cell r="C2566" t="str">
            <v>Rated permanent current:  160A</v>
          </cell>
        </row>
        <row r="2567">
          <cell r="C2567" t="str">
            <v>acceptable operating temperature:-25 to +55 " C</v>
          </cell>
        </row>
        <row r="2568">
          <cell r="C2568" t="str">
            <v>With HRC-fuse according IEC 269</v>
          </cell>
        </row>
        <row r="2569">
          <cell r="C2569" t="str">
            <v>With insulate screens</v>
          </cell>
        </row>
        <row r="2570">
          <cell r="C2570" t="str">
            <v>Completely ready for use with required supplemental material</v>
          </cell>
        </row>
        <row r="2571">
          <cell r="B2571" t="str">
            <v>60.24.d</v>
          </cell>
          <cell r="C2571" t="str">
            <v>Surge arrester (middle protection)</v>
          </cell>
        </row>
        <row r="2572">
          <cell r="C2572" t="str">
            <v>to the application in the flash protection zones concept to him</v>
          </cell>
        </row>
        <row r="2573">
          <cell r="C2573" t="str">
            <v>Interfaces 0/E-1 and higher, for the protection from NS-</v>
          </cell>
        </row>
        <row r="2574">
          <cell r="C2574" t="str">
            <v>Consumers layouts before surges according VDE 0110 T1</v>
          </cell>
        </row>
        <row r="2575">
          <cell r="C2575" t="str">
            <v>Arrester of the requirement first-class C - continuous ones</v>
          </cell>
        </row>
        <row r="2576">
          <cell r="C2576" t="str">
            <v>Coordination with inserted flash electricity arrester</v>
          </cell>
        </row>
        <row r="2577">
          <cell r="C2577" t="str">
            <v>- 3-pole execution</v>
          </cell>
        </row>
        <row r="2578">
          <cell r="C2578" t="str">
            <v>- Defective display by red selection in  View window</v>
          </cell>
        </row>
        <row r="2579">
          <cell r="C2579" t="str">
            <v>- for distributor installation</v>
          </cell>
        </row>
        <row r="2580">
          <cell r="C2580" t="str">
            <v>Completely ready for use with required supplemental material</v>
          </cell>
        </row>
        <row r="2581">
          <cell r="B2581" t="str">
            <v>60.24.e</v>
          </cell>
          <cell r="C2581" t="str">
            <v>Current converters</v>
          </cell>
        </row>
        <row r="2582">
          <cell r="C2582" t="str">
            <v>Nominal translation: 100 / 5 A</v>
          </cell>
        </row>
        <row r="2583">
          <cell r="C2583" t="str">
            <v>Nominal performance: 2.5 VA</v>
          </cell>
        </row>
        <row r="2584">
          <cell r="C2584" t="str">
            <v>Class 1</v>
          </cell>
        </row>
        <row r="2585">
          <cell r="C2585" t="str">
            <v>Completely ready for use with required supplemental material</v>
          </cell>
        </row>
        <row r="2586">
          <cell r="B2586" t="str">
            <v>60.24.f</v>
          </cell>
          <cell r="C2586" t="str">
            <v>Ampere meter for front installation 96x96mm with</v>
          </cell>
        </row>
        <row r="2587">
          <cell r="C2587" t="str">
            <v>overload scale, towed pointer and set bleed</v>
          </cell>
        </row>
        <row r="2588">
          <cell r="C2588" t="str">
            <v>Scale:  0 up to 500 / 1000 A</v>
          </cell>
        </row>
        <row r="2589">
          <cell r="C2589" t="str">
            <v>Class:  1. 5</v>
          </cell>
        </row>
        <row r="2590">
          <cell r="C2590" t="str">
            <v>Completely ready for use with required supplemental material</v>
          </cell>
        </row>
        <row r="2591">
          <cell r="B2591" t="str">
            <v>60.24.g</v>
          </cell>
          <cell r="C2591" t="str">
            <v>Voltage meter for front installation with revolving iron measuring system.96~96 mm. 0-500V</v>
          </cell>
        </row>
        <row r="2592">
          <cell r="C2592" t="str">
            <v>Class: 1. 5</v>
          </cell>
        </row>
        <row r="2593">
          <cell r="C2593" t="str">
            <v>Completely ready for use with required supplemental material</v>
          </cell>
        </row>
        <row r="2594">
          <cell r="B2594" t="str">
            <v>60.24.h</v>
          </cell>
          <cell r="C2594" t="str">
            <v>Voltage meter-changeover switch for switch panel installation</v>
          </cell>
        </row>
        <row r="2595">
          <cell r="C2595" t="str">
            <v>Switch positions: LI-L2; L1-L3; L2-L3; L1-N; L2-N; L3-N; 0</v>
          </cell>
        </row>
        <row r="2596">
          <cell r="C2596" t="str">
            <v>Completely ready for use with required supplemental material</v>
          </cell>
        </row>
        <row r="2597">
          <cell r="B2597" t="str">
            <v>60.24.i</v>
          </cell>
          <cell r="C2597" t="str">
            <v>Net - monitoring relay, 3-phase for the monitoring and protective switch-off of the pumps with:</v>
          </cell>
        </row>
        <row r="2598">
          <cell r="C2598" t="str">
            <v>- phase sequence</v>
          </cell>
        </row>
        <row r="2599">
          <cell r="C2599" t="str">
            <v>- phase failure</v>
          </cell>
        </row>
        <row r="2600">
          <cell r="C2600" t="str">
            <v>- Voltage falling below adjustable limit (from 3x320 to 460V)</v>
          </cell>
        </row>
        <row r="2601">
          <cell r="C2601" t="str">
            <v>Completely ready for use with required supplemental material</v>
          </cell>
        </row>
        <row r="2602">
          <cell r="B2602" t="str">
            <v>60.24.k</v>
          </cell>
          <cell r="C2602" t="str">
            <v>Auxiliary contactor, 4-pole 3 ~ + 10 - IEC 947-5-1, EN 60 947-5-1 (VDE 0660-2001,</v>
          </cell>
        </row>
        <row r="2603">
          <cell r="C2603" t="str">
            <v>Compulsory-controlled contacts</v>
          </cell>
        </row>
        <row r="2604">
          <cell r="C2604" t="str">
            <v>Contact reliability  at 17 V, 1 mA (DIN 19240).</v>
          </cell>
        </row>
        <row r="2605">
          <cell r="C2605" t="str">
            <v>Rated operating current le /AC-15: 230/400V-613 A</v>
          </cell>
        </row>
        <row r="2606">
          <cell r="C2606" t="str">
            <v>Completely ready for use with required supplemental material</v>
          </cell>
        </row>
        <row r="2607">
          <cell r="B2607" t="str">
            <v>60.24.m</v>
          </cell>
          <cell r="C2607" t="str">
            <v>6 No. control lights, white, red, yellow, for monitoring</v>
          </cell>
        </row>
        <row r="2608">
          <cell r="C2608" t="str">
            <v>Complete with bulb socket BA9s, 24VDC. Holder installation for 3SB and lamp LED BA9s</v>
          </cell>
        </row>
        <row r="2609">
          <cell r="B2609" t="str">
            <v>60.24.n</v>
          </cell>
          <cell r="C2609" t="str">
            <v>Circuit breaker, 1-pole, 6-16 A, Characteristic: C, 3 No.</v>
          </cell>
        </row>
        <row r="2610">
          <cell r="C2610" t="str">
            <v>Circuit breaker, 2-pole, 6-16 A, Characteristic: C, 1 No.</v>
          </cell>
        </row>
        <row r="2611">
          <cell r="C2611" t="str">
            <v>Circuit breaker, 3-pole, 6-16 A, Characteristic: C, 1 No.</v>
          </cell>
        </row>
        <row r="2612">
          <cell r="C2612" t="str">
            <v>Completely ready for use with required supplemental material</v>
          </cell>
        </row>
        <row r="2613">
          <cell r="B2613" t="str">
            <v>60.24.o</v>
          </cell>
          <cell r="C2613" t="str">
            <v>Operating hour counter with minimum 8-figures, without return- adjust position.</v>
          </cell>
        </row>
        <row r="2614">
          <cell r="B2614" t="str">
            <v>60.24.p</v>
          </cell>
          <cell r="C2614" t="str">
            <v>Electrode relays, for the level monitoring, with potentiometer for the setting of the sensibility,</v>
          </cell>
        </row>
        <row r="2615">
          <cell r="C2615" t="str">
            <v>with two light-emitting diodes, to the display of the relay position stand and the relating control voltage, to be mounted in the cupboard.</v>
          </cell>
        </row>
        <row r="2616">
          <cell r="C2616" t="str">
            <v>Sensibility:  5, 0 up to 100 kOhm</v>
          </cell>
        </row>
        <row r="2617">
          <cell r="C2617" t="str">
            <v>Completely ready for use with required supplemental material</v>
          </cell>
        </row>
        <row r="2618">
          <cell r="B2618" t="str">
            <v>60.24.q</v>
          </cell>
          <cell r="C2618" t="str">
            <v>Control voltage transformer with galvanic separated primarily and secondary winding.</v>
          </cell>
        </row>
        <row r="2619">
          <cell r="C2619" t="str">
            <v xml:space="preserve"> Approx. 200 VA as well as a power supply unit 200 VA/24 VGS approx. 5 A.</v>
          </cell>
        </row>
        <row r="2620">
          <cell r="C2620" t="str">
            <v>Completely ready for use with required supplemental material</v>
          </cell>
        </row>
        <row r="2621">
          <cell r="B2621" t="str">
            <v>60.24.r</v>
          </cell>
          <cell r="C2621" t="str">
            <v>Single-phase control power UPS uninterrupted power supply unit for a range of primary voltage variation of 160 to 250V and a battery capacity of not less than 6 hours.</v>
          </cell>
        </row>
        <row r="2622">
          <cell r="B2622" t="str">
            <v>60.24.s</v>
          </cell>
          <cell r="C2622" t="str">
            <v xml:space="preserve">Light- bulb test unit for all control lights shall be provided. </v>
          </cell>
        </row>
        <row r="2623">
          <cell r="B2623" t="str">
            <v>60.24.t</v>
          </cell>
          <cell r="C2623" t="str">
            <v>Thermostatically regulated surface temperature limiting heating and a ventilator for the switch cabinet.</v>
          </cell>
        </row>
        <row r="2624">
          <cell r="B2624" t="str">
            <v>60.24.u</v>
          </cell>
          <cell r="C2624" t="str">
            <v xml:space="preserve">E- meter for active energy, </v>
          </cell>
        </row>
        <row r="2625">
          <cell r="C2625" t="str">
            <v>transformer connection, single tariff for measuring KWh in 1-phase and 3-phase power systems, e.g. in industrial plants, offices and in apartment buildings.</v>
          </cell>
        </row>
        <row r="2626">
          <cell r="C2626" t="str">
            <v xml:space="preserve">According to DIN EN 61010-1, DIN EN 62053-11, -21, -31, </v>
          </cell>
        </row>
        <row r="2627">
          <cell r="C2627" t="str">
            <v>Rated operational voltage 230/400 V AC,</v>
          </cell>
        </row>
        <row r="2628">
          <cell r="C2628" t="str">
            <v xml:space="preserve">Rated operational current 5 A, </v>
          </cell>
        </row>
        <row r="2629">
          <cell r="C2629" t="str">
            <v xml:space="preserve">Frequency 45 to 65 Hz, </v>
          </cell>
        </row>
        <row r="2630">
          <cell r="C2630" t="str">
            <v>For transformer connection /5A, single tariff, with LCD display,</v>
          </cell>
        </row>
        <row r="2631">
          <cell r="C2631" t="str">
            <v xml:space="preserve">Accuracy class 2, with infrared interface, S0 interface, </v>
          </cell>
        </row>
        <row r="2632">
          <cell r="C2632" t="str">
            <v>Mounting depth 70mm, 6MW</v>
          </cell>
        </row>
        <row r="2633">
          <cell r="B2633" t="str">
            <v>60.24.v</v>
          </cell>
          <cell r="C2633" t="str">
            <v xml:space="preserve">Control lights, for each reservoir, i.e. NTLZ, NTHZ and OTLZ: "Red" for the report "Water reservoir high level" and "Green" for "Water reservoir level ok" ( installed in the Frontdoor). Completely with bulb socket BA9s, 220 V. Holder installation for 3SB </v>
          </cell>
        </row>
        <row r="2634">
          <cell r="B2634" t="str">
            <v>60.24.01</v>
          </cell>
          <cell r="C2634" t="str">
            <v>Supply of pump switch cabinet for submersible well pumps, 75 kW</v>
          </cell>
          <cell r="D2634" t="str">
            <v>pce.</v>
          </cell>
          <cell r="E2634">
            <v>0</v>
          </cell>
          <cell r="F2634">
            <v>1.7</v>
          </cell>
          <cell r="G2634">
            <v>6500</v>
          </cell>
          <cell r="H2634" t="str">
            <v>j</v>
          </cell>
          <cell r="I2634">
            <v>5000</v>
          </cell>
        </row>
        <row r="2635">
          <cell r="B2635" t="str">
            <v>60.25</v>
          </cell>
          <cell r="C2635" t="str">
            <v>Supply of Soft Starter Unit for above pump switch cabinet for pump motor up to 75kW</v>
          </cell>
        </row>
        <row r="2636">
          <cell r="C2636" t="str">
            <v>Solid-state soft starters suitable for soft starting and stopping of three-phase asynchronous motors.</v>
          </cell>
        </row>
        <row r="2637">
          <cell r="C2637" t="str">
            <v>Due to two-phase control, the current is kept at minimum values in all three phases throughout the entire starting time and disturbing direct current components are eliminated in addition.</v>
          </cell>
        </row>
        <row r="2638">
          <cell r="C2638" t="str">
            <v>Soft starting with breakaway pulse, torque control or voltage ramp, adjustable torque or current limiting as well as any combination of these, depending on load type</v>
          </cell>
        </row>
        <row r="2639">
          <cell r="C2639" t="str">
            <v>Protective functions:</v>
          </cell>
        </row>
        <row r="2640">
          <cell r="C2640" t="str">
            <v>Thermistor motor protection input: Input T1/T2,  PTC type A or Thermoclick</v>
          </cell>
        </row>
        <row r="2641">
          <cell r="C2641" t="str">
            <v>Protection against overvoltages. Protection by means of Varistor through relay contact</v>
          </cell>
        </row>
        <row r="2642">
          <cell r="C2642" t="str">
            <v>Short-circuit protection operational class gL/gG; quick release fuse included</v>
          </cell>
        </row>
        <row r="2643">
          <cell r="C2643" t="str">
            <v>Motor protection functions</v>
          </cell>
        </row>
        <row r="2644">
          <cell r="C2644" t="str">
            <v>Trips in the event of thermal overloading of the motor</v>
          </cell>
        </row>
        <row r="2645">
          <cell r="C2645" t="str">
            <v>Trip class to IEC 60947-4-1 Class 5/10/15/20/30 10</v>
          </cell>
        </row>
        <row r="2646">
          <cell r="C2646" t="str">
            <v>Rated current at 40 °C   A 29 ... 1214</v>
          </cell>
        </row>
        <row r="2647">
          <cell r="C2647" t="str">
            <v>Rated operating voltage   V 200 ... 1000</v>
          </cell>
        </row>
        <row r="2648">
          <cell r="C2648" t="str">
            <v>Motor rating at 400 V</v>
          </cell>
        </row>
        <row r="2649">
          <cell r="C2649" t="str">
            <v>- Inline circuit   kW 15 ... 710</v>
          </cell>
        </row>
        <row r="2650">
          <cell r="C2650" t="str">
            <v>- Inside-delta circuit   kW 22 ... 1200</v>
          </cell>
        </row>
        <row r="2651">
          <cell r="C2651" t="str">
            <v>Temperature range   °C    0 ... +80</v>
          </cell>
        </row>
        <row r="2652">
          <cell r="C2652" t="str">
            <v>Starting/stopping voltage   % 20 ... 100</v>
          </cell>
        </row>
        <row r="2653">
          <cell r="C2653" t="str">
            <v xml:space="preserve">Integral bypass contact system, Intrinsic device protection, Motor overload protection, Thermistor motor protection, Adjustable current limiting   </v>
          </cell>
        </row>
        <row r="2654">
          <cell r="C2654" t="str">
            <v>Inside-delta circuit, Breakaway pulse, Creep speed in both directions, Power semiconductors (thyristors), 3 controlled phases</v>
          </cell>
        </row>
        <row r="2655">
          <cell r="B2655" t="str">
            <v>60.25.01</v>
          </cell>
          <cell r="C2655" t="str">
            <v>Supply of Soft Starter Unit for above pump switch cabinet for pump motor 75 kW</v>
          </cell>
          <cell r="D2655" t="str">
            <v>pce.</v>
          </cell>
          <cell r="E2655">
            <v>0</v>
          </cell>
          <cell r="F2655">
            <v>1.7</v>
          </cell>
          <cell r="G2655">
            <v>2340</v>
          </cell>
          <cell r="H2655" t="str">
            <v>j</v>
          </cell>
          <cell r="I2655">
            <v>1800</v>
          </cell>
          <cell r="M2655">
            <v>940</v>
          </cell>
          <cell r="N2655">
            <v>4134.7626339969374</v>
          </cell>
        </row>
        <row r="2656">
          <cell r="B2656" t="str">
            <v>60.39</v>
          </cell>
          <cell r="C2656" t="str">
            <v>Supply of FAULT alarm</v>
          </cell>
        </row>
        <row r="2657">
          <cell r="C2657" t="str">
            <v>FAULT alarm shall be activated by the auxiliary contact of the pump circuit breaker, by grid fault, suction tank or well low water level and water reservoir high water levels.</v>
          </cell>
        </row>
        <row r="2658">
          <cell r="C2658" t="str">
            <v xml:space="preserve">devices shall include: </v>
          </cell>
        </row>
        <row r="2659">
          <cell r="C2659" t="str">
            <v>- Acknowledgement push-button</v>
          </cell>
        </row>
        <row r="2660">
          <cell r="C2660" t="str">
            <v>- Buzzer module</v>
          </cell>
        </row>
        <row r="2661">
          <cell r="C2661" t="str">
            <v>- Buzzer, IP 65, with soundlevel reduction max sound level 116 dB</v>
          </cell>
        </row>
        <row r="2662">
          <cell r="C2662" t="str">
            <v xml:space="preserve">- Alarm-Flash light, flash energy: 2 Joule, flash frequency; 1 Hz, IP 54 </v>
          </cell>
        </row>
        <row r="2663">
          <cell r="C2663" t="str">
            <v xml:space="preserve">(A)   Installed in the front door of W-4 and W-5 pump switch cabinets incl. </v>
          </cell>
        </row>
        <row r="2664">
          <cell r="C2664" t="str">
            <v xml:space="preserve">Change of  low waterlevel monitoring light to RED </v>
          </cell>
        </row>
        <row r="2665">
          <cell r="C2665" t="str">
            <v>(B)   For installation on walls of NTLZ pumping station, activated by high water alarm of NTHZ and diesl FAULT, voltage supply 12 AC from diesel engine circuits, incl. automatic shut down when engine is not operating.</v>
          </cell>
        </row>
        <row r="2666">
          <cell r="B2666" t="str">
            <v>60.39.03</v>
          </cell>
          <cell r="C2666" t="str">
            <v>Supply and factory installation of FAULT alarm (A) for individual switch cabinets</v>
          </cell>
          <cell r="D2666" t="str">
            <v>pce.</v>
          </cell>
          <cell r="E2666">
            <v>0</v>
          </cell>
          <cell r="F2666">
            <v>1.7</v>
          </cell>
          <cell r="G2666">
            <v>650</v>
          </cell>
          <cell r="H2666" t="str">
            <v>j</v>
          </cell>
          <cell r="I2666">
            <v>500</v>
          </cell>
          <cell r="M2666">
            <v>850</v>
          </cell>
          <cell r="N2666">
            <v>1837.6722817764164</v>
          </cell>
          <cell r="O2666">
            <v>1179.8599999999999</v>
          </cell>
        </row>
        <row r="2667">
          <cell r="B2667" t="str">
            <v>60.39.04</v>
          </cell>
          <cell r="C2667" t="str">
            <v>Supply of FAULT alarm (B) in NTLZf or NTHZ high water level and diesel fault alarm</v>
          </cell>
          <cell r="D2667" t="str">
            <v>pce.</v>
          </cell>
          <cell r="E2667">
            <v>0</v>
          </cell>
          <cell r="F2667">
            <v>1.7</v>
          </cell>
          <cell r="G2667">
            <v>650</v>
          </cell>
          <cell r="H2667" t="str">
            <v>j</v>
          </cell>
          <cell r="I2667">
            <v>500</v>
          </cell>
          <cell r="M2667">
            <v>850</v>
          </cell>
          <cell r="N2667">
            <v>1837.6722817764164</v>
          </cell>
          <cell r="O2667">
            <v>1179.8599999999999</v>
          </cell>
        </row>
        <row r="2668">
          <cell r="B2668" t="str">
            <v>60.40</v>
          </cell>
          <cell r="C2668" t="str">
            <v>Supply of Chlorination switchboard</v>
          </cell>
        </row>
        <row r="2669">
          <cell r="C2669" t="str">
            <v>Supply Chlorination Switch Board, completely equipped and factory- wired and tested for Reservoir site, Chlorination switch board in stainless steel enclosed execution (V2A), as described under the Specification and otherwise similar to switch cabinets un</v>
          </cell>
        </row>
        <row r="2670">
          <cell r="C2670" t="str">
            <v>The switchboard shall be equipped with below listed equipment:</v>
          </cell>
        </row>
        <row r="2671">
          <cell r="B2671" t="str">
            <v>60.40.01a</v>
          </cell>
          <cell r="C2671" t="str">
            <v>Main disconnect switch, size 25 A, 3-phase, for  rail installation, fully enclosed with phase separation walls, quick release, according IEC 60947-1</v>
          </cell>
        </row>
        <row r="2672">
          <cell r="C2672" t="str">
            <v>Rated permanent current:  63 A</v>
          </cell>
        </row>
        <row r="2673">
          <cell r="C2673" t="str">
            <v>otherwise as 60.22a</v>
          </cell>
        </row>
        <row r="2674">
          <cell r="B2674" t="str">
            <v>60.40.01b</v>
          </cell>
          <cell r="C2674" t="str">
            <v>Circuit breaker, 3-pole, 16 A, same as under 60.22.b</v>
          </cell>
        </row>
        <row r="2675">
          <cell r="C2675" t="str">
            <v>Completely ready for use with required supplemental material</v>
          </cell>
        </row>
        <row r="2676">
          <cell r="B2676" t="str">
            <v>60.40.01c</v>
          </cell>
          <cell r="C2676" t="str">
            <v>Circuit breaker, 1-pole, 10 A, same as under 60.22.c</v>
          </cell>
        </row>
        <row r="2677">
          <cell r="C2677" t="str">
            <v xml:space="preserve">with phase separation walls, quick release, according EN 60898-1 </v>
          </cell>
        </row>
        <row r="2678">
          <cell r="C2678" t="str">
            <v>with required supplemental material</v>
          </cell>
        </row>
        <row r="2679">
          <cell r="B2679" t="str">
            <v>60.40.01d</v>
          </cell>
          <cell r="C2679" t="str">
            <v>Surge arrester (middle protection)</v>
          </cell>
        </row>
        <row r="2680">
          <cell r="C2680" t="str">
            <v>same as under 60.22.d</v>
          </cell>
        </row>
        <row r="2681">
          <cell r="C2681" t="str">
            <v>Completely ready for use with required supplemental material</v>
          </cell>
        </row>
        <row r="2682">
          <cell r="B2682" t="str">
            <v>60.40.01e</v>
          </cell>
          <cell r="C2682" t="str">
            <v>Auxiliary remote contactor, 1-pole 1 ~ EN 60669-2 2 for Rail-installation with 1 "close" -  contact and coil 220 V 1-phase</v>
          </cell>
        </row>
        <row r="2683">
          <cell r="B2683" t="str">
            <v>60.40.01f</v>
          </cell>
          <cell r="C2683" t="str">
            <v xml:space="preserve">Push button, 1-pole 1 ~ EN 60669-1 for Rail-installation with 1 "close" -  contact  </v>
          </cell>
        </row>
        <row r="2684">
          <cell r="B2684" t="str">
            <v>60.40.01g</v>
          </cell>
          <cell r="C2684" t="str">
            <v xml:space="preserve">Push button, 1-pole 1 ~ EN 60669-1 for Rail-installation with 1 "open" -  contact  </v>
          </cell>
        </row>
        <row r="2685">
          <cell r="B2685" t="str">
            <v>60.40.01h</v>
          </cell>
          <cell r="C2685" t="str">
            <v xml:space="preserve">Motor protection switch for thermic and magnetic protection, 1-pole 1 ~ EN 60669-1 for Rail-installation </v>
          </cell>
        </row>
        <row r="2686">
          <cell r="B2686" t="str">
            <v>60.40.01i</v>
          </cell>
          <cell r="C2686" t="str">
            <v>Control lights,  "White" for the report "Operation" only ( installed in the Frontdoor and parallel at the Pumphouse Completely with bulb socket BA9s, 220 V. Holder installation for 3SB and lamp LED BA9s</v>
          </cell>
        </row>
        <row r="2687">
          <cell r="B2687" t="str">
            <v>60.40.01k</v>
          </cell>
          <cell r="C2687" t="str">
            <v>Operating hour counter with minimum 8-digits, without return-adjust position.</v>
          </cell>
        </row>
        <row r="2688">
          <cell r="B2688" t="str">
            <v>60.40.01</v>
          </cell>
          <cell r="C2688" t="str">
            <v xml:space="preserve">Supply of Chlorination switchboard </v>
          </cell>
          <cell r="D2688" t="str">
            <v>pce.</v>
          </cell>
          <cell r="E2688">
            <v>0</v>
          </cell>
          <cell r="F2688">
            <v>1.7</v>
          </cell>
          <cell r="G2688">
            <v>3120</v>
          </cell>
          <cell r="H2688" t="str">
            <v>j</v>
          </cell>
          <cell r="I2688">
            <v>2400</v>
          </cell>
          <cell r="M2688">
            <v>315</v>
          </cell>
          <cell r="N2688">
            <v>5359.8774885145476</v>
          </cell>
          <cell r="O2688">
            <v>5469.95</v>
          </cell>
        </row>
        <row r="2689">
          <cell r="B2689" t="str">
            <v>60.80</v>
          </cell>
          <cell r="C2689" t="str">
            <v xml:space="preserve">Supply of a complete internal telephone system </v>
          </cell>
        </row>
        <row r="2690">
          <cell r="C2690" t="str">
            <v>The telephone system shall serve the following operating points:</v>
          </cell>
        </row>
        <row r="2691">
          <cell r="C2691" t="str">
            <v xml:space="preserve"> - Well houses WF-5 and WF-4: each with one wall-mounted pos</v>
          </cell>
        </row>
        <row r="2692">
          <cell r="C2692" t="str">
            <v xml:space="preserve"> - Operator houses on WF-5 and WF-4 well sites: each with one wall-mounted post</v>
          </cell>
        </row>
        <row r="2693">
          <cell r="C2693" t="str">
            <v>- Reservoir NTLZ, NTHZ, OTLZ: each with one wall-mounted post</v>
          </cell>
        </row>
        <row r="2694">
          <cell r="C2694" t="str">
            <v xml:space="preserve"> - Capacity shall be 30 posts.</v>
          </cell>
        </row>
        <row r="2695">
          <cell r="C2695" t="str">
            <v>Buttons shall bear identification of the respective post served.</v>
          </cell>
        </row>
        <row r="2696">
          <cell r="C2696" t="str">
            <v>Alll posts shall be of rugged, heavy-duty industrial type.</v>
          </cell>
        </row>
        <row r="2697">
          <cell r="C2697" t="str">
            <v>The supply shall also include the batch bays.</v>
          </cell>
        </row>
        <row r="2698">
          <cell r="C2698" t="str">
            <v>System shall be kept separated from subscriber's branch to public system.</v>
          </cell>
        </row>
        <row r="2699">
          <cell r="C2699" t="str">
            <v>Supply shall include all accessories, fastening material etc. required for installation.</v>
          </cell>
        </row>
        <row r="2700">
          <cell r="C2700" t="str">
            <v>Power sources shall be a particular UPS serving exclusively the telephone system and be located in operator houses and reservoir gate houses.</v>
          </cell>
        </row>
        <row r="2701">
          <cell r="C2701" t="str">
            <v>Payment shall be made for the supply of the complete internal telephone system as described above.</v>
          </cell>
        </row>
        <row r="2702">
          <cell r="B2702" t="str">
            <v>60.80.01</v>
          </cell>
          <cell r="C2702" t="str">
            <v>Supply of complete inside telephone system</v>
          </cell>
          <cell r="D2702" t="str">
            <v>lump sum</v>
          </cell>
          <cell r="E2702">
            <v>0</v>
          </cell>
          <cell r="F2702">
            <v>1.7</v>
          </cell>
          <cell r="G2702">
            <v>1950</v>
          </cell>
          <cell r="H2702" t="str">
            <v>j</v>
          </cell>
          <cell r="I2702">
            <v>1500</v>
          </cell>
          <cell r="M2702">
            <v>17000</v>
          </cell>
          <cell r="N2702">
            <v>1148.5451761102604</v>
          </cell>
          <cell r="O2702">
            <v>9449.66</v>
          </cell>
        </row>
        <row r="2703">
          <cell r="B2703" t="str">
            <v>61</v>
          </cell>
          <cell r="C2703" t="str">
            <v>SUPPLY OF GENERATOR SETS</v>
          </cell>
        </row>
        <row r="2704">
          <cell r="C2704" t="str">
            <v>The unit rates shall include supply of diesel generator units, incl. all accessories and components, in accordance with the Technical Specification, all materials, labour, equipment, tools and other incidental costs like handling, transporting, safe stora</v>
          </cell>
        </row>
        <row r="2705">
          <cell r="C2705" t="str">
            <v xml:space="preserve"> Payment shall be per piece of complete unit supplied and approved by the Engineer. </v>
          </cell>
        </row>
        <row r="2706">
          <cell r="C2706" t="str">
            <v>The diesel generator unit shall conform to the following general specifications:</v>
          </cell>
        </row>
        <row r="2707">
          <cell r="C2707" t="str">
            <v>Standard Features</v>
          </cell>
        </row>
        <row r="2708">
          <cell r="C2708" t="str">
            <v>- Engine</v>
          </cell>
        </row>
        <row r="2709">
          <cell r="C2709" t="str">
            <v>- Charge alternator 12 V</v>
          </cell>
        </row>
        <row r="2710">
          <cell r="C2710" t="str">
            <v xml:space="preserve">- Alternator </v>
          </cell>
        </row>
        <row r="2711">
          <cell r="C2711" t="str">
            <v>- Single bearing alternator IP 23 , insulation class H /H</v>
          </cell>
        </row>
        <row r="2712">
          <cell r="C2712" t="str">
            <v>- Radiator 50°C [122°F]°C max. T° air inlet with coolant cap</v>
          </cell>
        </row>
        <row r="2713">
          <cell r="C2713" t="str">
            <v>- Skid and vibration isolators</v>
          </cell>
        </row>
        <row r="2714">
          <cell r="C2714" t="str">
            <v>- Dry type air filter</v>
          </cell>
        </row>
        <row r="2715">
          <cell r="C2715" t="str">
            <v>- Main line circuit breaker</v>
          </cell>
        </row>
        <row r="2716">
          <cell r="C2716" t="str">
            <v>- Microprocessor control panel</v>
          </cell>
        </row>
        <row r="2717">
          <cell r="C2717" t="str">
            <v>- 12 V battery, rack and cable</v>
          </cell>
        </row>
        <row r="2718">
          <cell r="C2718" t="str">
            <v xml:space="preserve">- Industrial silencer </v>
          </cell>
        </row>
        <row r="2719">
          <cell r="C2719" t="str">
            <v xml:space="preserve">- Exhaust stack pipe </v>
          </cell>
        </row>
        <row r="2720">
          <cell r="C2720" t="str">
            <v>- User manual</v>
          </cell>
        </row>
        <row r="2721">
          <cell r="C2721" t="str">
            <v>PRP: Prime Power is available for an unlimited number of annual operating hours in variable load applications, in accordance with ISO 8528-1. A 10% overload capability is available for a period of 1 hour within 12-hour period of operation, in accordance w</v>
          </cell>
        </row>
        <row r="2722">
          <cell r="C2722" t="str">
            <v>ESP : The standby power rating is applicable for supplying emergency power in variable load applications in accordance with ISO 8528-1. Overload is not allowed.</v>
          </cell>
        </row>
        <row r="2723">
          <cell r="C2723" t="str">
            <v>ENGINE DATA</v>
          </cell>
        </row>
        <row r="2724">
          <cell r="C2724" t="str">
            <v>Cylinder Arrangement:  6, in line, 4-stroke</v>
          </cell>
        </row>
        <row r="2725">
          <cell r="C2725" t="str">
            <v>Rated speed:   1500 Rpm</v>
          </cell>
        </row>
        <row r="2726">
          <cell r="C2726" t="str">
            <v>Frequency regulation, steady state:  +/- 2,5%</v>
          </cell>
        </row>
        <row r="2727">
          <cell r="C2727" t="str">
            <v>Governor : type   Meca</v>
          </cell>
        </row>
        <row r="2728">
          <cell r="C2728" t="str">
            <v xml:space="preserve">Exhaust System: </v>
          </cell>
        </row>
        <row r="2729">
          <cell r="C2729" t="str">
            <v>Exhaust temperature  461°C [826°F]</v>
          </cell>
        </row>
        <row r="2730">
          <cell r="C2730" t="str">
            <v>Max back pressure  10 kPa [3 in. Hg]</v>
          </cell>
        </row>
        <row r="2731">
          <cell r="C2731" t="str">
            <v>Fuel System including day tank, fuel pump, etc.</v>
          </cell>
        </row>
        <row r="2732">
          <cell r="C2732" t="str">
            <v>Oil System</v>
          </cell>
        </row>
        <row r="2733">
          <cell r="C2733" t="str">
            <v>Air intake with heavy duty air filter</v>
          </cell>
        </row>
        <row r="2734">
          <cell r="C2734" t="str">
            <v>Coolant System</v>
          </cell>
        </row>
        <row r="2735">
          <cell r="C2735" t="str">
            <v>Max water temperature  105°C [221°F]</v>
          </cell>
        </row>
        <row r="2736">
          <cell r="C2736" t="str">
            <v>Outlet water temperature  93°C [199°F]</v>
          </cell>
        </row>
        <row r="2737">
          <cell r="C2737" t="str">
            <v>Available restriction on air flow 20mm CE [0.8in. WG]</v>
          </cell>
        </row>
        <row r="2738">
          <cell r="C2738" t="str">
            <v xml:space="preserve">ALTERNATOR </v>
          </cell>
        </row>
        <row r="2739">
          <cell r="C2739" t="str">
            <v>GENERAL DATA</v>
          </cell>
        </row>
        <row r="2740">
          <cell r="C2740" t="str">
            <v>- Compliance with NEMA MG21, UTE NF C51.111, VDE 0530, BS4999, CSA standards.</v>
          </cell>
        </row>
        <row r="2741">
          <cell r="C2741" t="str">
            <v>- Vacuum-impregnated windings with epoxy varnish.</v>
          </cell>
        </row>
        <row r="2742">
          <cell r="C2742" t="str">
            <v>- IP21 drip proof.</v>
          </cell>
        </row>
        <row r="2743">
          <cell r="C2743" t="str">
            <v>ALTERNATOR DATA</v>
          </cell>
        </row>
        <row r="2744">
          <cell r="C2744" t="str">
            <v>Manufacturer / Type   ……</v>
          </cell>
        </row>
        <row r="2745">
          <cell r="C2745" t="str">
            <v>Number of phase    3</v>
          </cell>
        </row>
        <row r="2746">
          <cell r="C2746" t="str">
            <v>Power factor (Cos Phi)   0.8</v>
          </cell>
        </row>
        <row r="2747">
          <cell r="C2747" t="str">
            <v>Altitude     &lt; 1800 m</v>
          </cell>
        </row>
        <row r="2748">
          <cell r="C2748" t="str">
            <v>Overspeed    2250 rpm</v>
          </cell>
        </row>
        <row r="2749">
          <cell r="C2749" t="str">
            <v>Pole : number    4</v>
          </cell>
        </row>
        <row r="2750">
          <cell r="C2750" t="str">
            <v>Exciter type    Shunt</v>
          </cell>
        </row>
        <row r="2751">
          <cell r="C2751" t="str">
            <v>Insulation : class, temperature rise  H / H</v>
          </cell>
        </row>
        <row r="2752">
          <cell r="C2752" t="str">
            <v>Voltage regulator    R250</v>
          </cell>
        </row>
        <row r="2753">
          <cell r="C2753" t="str">
            <v>Total harmonics (TGH/THC)  &lt; 4%</v>
          </cell>
        </row>
        <row r="2754">
          <cell r="C2754" t="str">
            <v>Wave form : NEMA = TIF – TGH/THC &lt; 50</v>
          </cell>
        </row>
        <row r="2755">
          <cell r="C2755" t="str">
            <v>Wave form : IEC = FHT – TGH/THC &lt; 2%</v>
          </cell>
        </row>
        <row r="2756">
          <cell r="C2756" t="str">
            <v>Bearing : number    1</v>
          </cell>
        </row>
        <row r="2757">
          <cell r="C2757" t="str">
            <v>Coupling    Direct</v>
          </cell>
        </row>
        <row r="2758">
          <cell r="C2758" t="str">
            <v>Voltage regulation 0 to 100% load  +/- 0,5%</v>
          </cell>
        </row>
        <row r="2759">
          <cell r="C2759" t="str">
            <v>Recovery time (20% Volt dip) ms  500 ms</v>
          </cell>
        </row>
        <row r="2760">
          <cell r="C2760" t="str">
            <v>SkVA with 90 % of nominal sustained voltage (at 0.4 PF) 270</v>
          </cell>
        </row>
        <row r="2761">
          <cell r="C2761" t="str">
            <v>Efficiencies @ 4/4 load    91.1 %</v>
          </cell>
        </row>
        <row r="2762">
          <cell r="C2762" t="str">
            <v>Air flow      0.32m3/s [678.04cfm]</v>
          </cell>
        </row>
        <row r="2763">
          <cell r="C2763" t="str">
            <v>Short circuit ratio;50 (Kcc)    0.4</v>
          </cell>
        </row>
        <row r="2764">
          <cell r="C2764" t="str">
            <v>Direct axis synchro reactance unsaturated (Xd) 293 %</v>
          </cell>
        </row>
        <row r="2765">
          <cell r="C2765" t="str">
            <v>Quadra axis synchro reactance unsaturated (Xq) 176 %</v>
          </cell>
        </row>
        <row r="2766">
          <cell r="C2766" t="str">
            <v>Open circuit time constant;50 (T’do)  1431 ms</v>
          </cell>
        </row>
        <row r="2767">
          <cell r="C2767" t="str">
            <v>Short circuit transient time constant (T’d)  50 ms</v>
          </cell>
        </row>
        <row r="2768">
          <cell r="C2768" t="str">
            <v>Quadra axis synchro reactance unsaturated (Xq) 176 %</v>
          </cell>
        </row>
        <row r="2769">
          <cell r="C2769" t="str">
            <v>Open circuit time constant;50 (T’do)  1431 ms</v>
          </cell>
        </row>
        <row r="2770">
          <cell r="C2770" t="str">
            <v>Direct axis transient reactance saturated (X’d) 10.2 %</v>
          </cell>
        </row>
        <row r="2771">
          <cell r="C2771" t="str">
            <v>Direct axis subtransient reactance saturated (X’’d) 5.1 %</v>
          </cell>
        </row>
        <row r="2772">
          <cell r="C2772" t="str">
            <v>Subtransient time constant (T’’d)   5 ms</v>
          </cell>
        </row>
        <row r="2773">
          <cell r="C2773" t="str">
            <v>Quadra axis subtransient reactance saturated (X’’q) 6.3 %</v>
          </cell>
        </row>
        <row r="2774">
          <cell r="C2774" t="str">
            <v>Zero sequence reactance unsaturated (Xo)  0.1 %</v>
          </cell>
        </row>
        <row r="2775">
          <cell r="C2775" t="str">
            <v>Negative sequence reactance saturated (X2) 5.8 %</v>
          </cell>
        </row>
        <row r="2776">
          <cell r="C2776" t="str">
            <v>Armature time constant (Ta)   8 ms</v>
          </cell>
        </row>
        <row r="2777">
          <cell r="C2777" t="str">
            <v>No load excitation current (io)   0.4 A</v>
          </cell>
        </row>
        <row r="2778">
          <cell r="C2778" t="str">
            <v>Full load excitation current (ic)   1.6 A</v>
          </cell>
        </row>
        <row r="2779">
          <cell r="C2779" t="str">
            <v>Full load excitation voltage (uc)   29 V</v>
          </cell>
        </row>
        <row r="2780">
          <cell r="C2780" t="str">
            <v>Recovery time (Delta U = 20% transitoire)  500 ms</v>
          </cell>
        </row>
        <row r="2781">
          <cell r="C2781" t="str">
            <v>Transient dip (4/4 charge) – PF : 1.8 AR  14 %</v>
          </cell>
        </row>
        <row r="2782">
          <cell r="C2782" t="str">
            <v>Control Panels</v>
          </cell>
        </row>
        <row r="2783">
          <cell r="C2783" t="str">
            <v>Specifications:</v>
          </cell>
        </row>
        <row r="2784">
          <cell r="C2784" t="str">
            <v>Frequency meter, Ammeter, Voltmeter</v>
          </cell>
        </row>
        <row r="2785">
          <cell r="C2785" t="str">
            <v>Alarms and faults Oil pressure, water temperature,</v>
          </cell>
        </row>
        <row r="2786">
          <cell r="C2786" t="str">
            <v xml:space="preserve">Overcrank, Overspeed ( &gt;60 kVA), Min/max alternator, </v>
          </cell>
        </row>
        <row r="2787">
          <cell r="C2787" t="str">
            <v xml:space="preserve">Low fuel level, </v>
          </cell>
        </row>
        <row r="2788">
          <cell r="C2788" t="str">
            <v xml:space="preserve">Emergency stop. </v>
          </cell>
        </row>
        <row r="2789">
          <cell r="C2789" t="str">
            <v>Engine parameters Hours counter, Engine speed,</v>
          </cell>
        </row>
        <row r="2790">
          <cell r="C2790" t="str">
            <v>Battery voltage, Fuel level, Air preheating</v>
          </cell>
        </row>
        <row r="2791">
          <cell r="C2791" t="str">
            <v>TELYS</v>
          </cell>
        </row>
        <row r="2792">
          <cell r="C2792" t="str">
            <v>Specifications:</v>
          </cell>
        </row>
        <row r="2793">
          <cell r="C2793" t="str">
            <v>Frequency meter, Ammeter, Voltmeter</v>
          </cell>
        </row>
        <row r="2794">
          <cell r="C2794" t="str">
            <v>Alarms and faults Oil pressure, water temperature, No start-up, Overspeed, Min/max alternator, Min/max battery voltage, Low fuel level, Emergency stop</v>
          </cell>
        </row>
        <row r="2795">
          <cell r="C2795" t="str">
            <v>Engine parameters Hours counter, Oil pressure, Water temperature, Engine speed, Battery voltage, Fuel level</v>
          </cell>
        </row>
        <row r="2796">
          <cell r="C2796" t="str">
            <v>Additional :</v>
          </cell>
        </row>
        <row r="2797">
          <cell r="C2797" t="str">
            <v>Engine and Radiator Alternator Control panel</v>
          </cell>
        </row>
        <row r="2798">
          <cell r="C2798" t="str">
            <v xml:space="preserve">- Anti condensation heater </v>
          </cell>
        </row>
        <row r="2799">
          <cell r="C2799" t="str">
            <v>- Heat shield protection</v>
          </cell>
        </row>
        <row r="2800">
          <cell r="C2800" t="str">
            <v xml:space="preserve">- Enforced impregnation </v>
          </cell>
        </row>
        <row r="2801">
          <cell r="C2801" t="str">
            <v>- Heavy duty air filter</v>
          </cell>
        </row>
        <row r="2802">
          <cell r="C2802" t="str">
            <v>- Oil temperature shutdown</v>
          </cell>
        </row>
        <row r="2803">
          <cell r="C2803" t="str">
            <v>- Lube oil drain pump</v>
          </cell>
        </row>
        <row r="2804">
          <cell r="C2804" t="str">
            <v xml:space="preserve">- Battery charger </v>
          </cell>
        </row>
        <row r="2805">
          <cell r="C2805" t="str">
            <v>- Block heater</v>
          </cell>
        </row>
        <row r="2806">
          <cell r="C2806" t="str">
            <v>- Flexible exhaust conn.</v>
          </cell>
        </row>
        <row r="2807">
          <cell r="C2807" t="str">
            <v>- Water separator fuel filter</v>
          </cell>
        </row>
        <row r="2808">
          <cell r="B2808" t="str">
            <v>61.04</v>
          </cell>
          <cell r="C2808" t="str">
            <v>Supply of diesel generator, rated prime power @ 50Hz: 108kW / 135kVA</v>
          </cell>
        </row>
        <row r="2809">
          <cell r="C2809" t="str">
            <v>Diesel generator set as before but conforming to the following technical data:</v>
          </cell>
        </row>
        <row r="2810">
          <cell r="C2810" t="str">
            <v>Prime Power @ 50Hz 108 kW / 135 kVA cos phi 0,8</v>
          </cell>
        </row>
        <row r="2811">
          <cell r="C2811" t="str">
            <v>Voltage 400/230 V, 50 HZ, 3- Phase,  P.F 0,8,</v>
          </cell>
        </row>
        <row r="2812">
          <cell r="C2812" t="str">
            <v xml:space="preserve">75% (of the Prime Power)  24,2 l/h </v>
          </cell>
        </row>
        <row r="2813">
          <cell r="C2813" t="str">
            <v xml:space="preserve">Weight and Dimensions not to exceed: L x B x H : 2500mm x 1120mm x 1528mm, W : 1976kg </v>
          </cell>
        </row>
        <row r="2814">
          <cell r="B2814" t="str">
            <v>61.04.01</v>
          </cell>
          <cell r="C2814" t="str">
            <v>Supply of diesel generator, rated prime power @ 50Hz: 108kW / 135kVA</v>
          </cell>
          <cell r="D2814" t="str">
            <v>pce.</v>
          </cell>
          <cell r="E2814">
            <v>0</v>
          </cell>
          <cell r="F2814">
            <v>1.7</v>
          </cell>
          <cell r="G2814">
            <v>39000</v>
          </cell>
          <cell r="H2814" t="str">
            <v>j</v>
          </cell>
          <cell r="I2814">
            <v>30000</v>
          </cell>
        </row>
        <row r="2815">
          <cell r="B2815" t="str">
            <v>62</v>
          </cell>
          <cell r="C2815" t="str">
            <v>SUPPLY OF CABLES AND WIRES</v>
          </cell>
        </row>
        <row r="2816">
          <cell r="B2816" t="str">
            <v>62.01</v>
          </cell>
          <cell r="C2816" t="str">
            <v>Supply of Cables and Wires for above ground and underground installation</v>
          </cell>
        </row>
        <row r="2817">
          <cell r="C2817" t="str">
            <v>The unit rates shall include supply of cables in accordance with the General Technical Specification incl. accessories as described hereafter and warning tapes, for laying into cable trenches and ducts.</v>
          </cell>
        </row>
        <row r="2818">
          <cell r="C2818" t="str">
            <v xml:space="preserve">The unit rate shall include supply to site of all materials, labour, equipment, tools and other incidental costs like handling, transporting, safe storage, etc. required to complete the supply. </v>
          </cell>
        </row>
        <row r="2819">
          <cell r="C2819" t="str">
            <v>Payment shall be per linear meter of cable supplied and approved by the Engineer.</v>
          </cell>
        </row>
        <row r="2820">
          <cell r="B2820" t="str">
            <v>62.01.05</v>
          </cell>
          <cell r="C2820" t="str">
            <v>Supply underground cable NYCWY 4 x 95/50 SW sqmm</v>
          </cell>
          <cell r="D2820" t="str">
            <v>lin. m.</v>
          </cell>
          <cell r="E2820">
            <v>0</v>
          </cell>
          <cell r="F2820">
            <v>1.7</v>
          </cell>
          <cell r="G2820">
            <v>39</v>
          </cell>
          <cell r="H2820" t="str">
            <v>j</v>
          </cell>
          <cell r="I2820">
            <v>30</v>
          </cell>
        </row>
        <row r="2821">
          <cell r="B2821" t="str">
            <v>62.01.10</v>
          </cell>
          <cell r="C2821" t="str">
            <v xml:space="preserve">Supply underground cable NYY 1 x 95 sqmm  </v>
          </cell>
          <cell r="D2821" t="str">
            <v>lin. m.</v>
          </cell>
          <cell r="E2821">
            <v>0</v>
          </cell>
          <cell r="F2821">
            <v>1.7</v>
          </cell>
          <cell r="G2821">
            <v>13</v>
          </cell>
          <cell r="H2821" t="str">
            <v>j</v>
          </cell>
          <cell r="I2821">
            <v>10</v>
          </cell>
          <cell r="M2821">
            <v>23</v>
          </cell>
          <cell r="N2821">
            <v>61.255742725880552</v>
          </cell>
          <cell r="O2821">
            <v>18.72</v>
          </cell>
        </row>
        <row r="2822">
          <cell r="B2822" t="str">
            <v>62.01.14</v>
          </cell>
          <cell r="C2822" t="str">
            <v xml:space="preserve">Supply underground cable NYY-J 5 x 16 sqmm, </v>
          </cell>
          <cell r="D2822" t="str">
            <v>lin. m.</v>
          </cell>
          <cell r="E2822">
            <v>0</v>
          </cell>
          <cell r="F2822">
            <v>1.7</v>
          </cell>
          <cell r="G2822">
            <v>10.4</v>
          </cell>
          <cell r="H2822" t="str">
            <v>j</v>
          </cell>
          <cell r="I2822">
            <v>8</v>
          </cell>
          <cell r="M2822">
            <v>21</v>
          </cell>
          <cell r="N2822">
            <v>18.376722817764165</v>
          </cell>
          <cell r="O2822">
            <v>16.88</v>
          </cell>
        </row>
        <row r="2823">
          <cell r="B2823" t="str">
            <v>62.01.21</v>
          </cell>
          <cell r="C2823" t="str">
            <v>Supply underground cable NYY-J 5 x 4 sqmm, above ground incl. galva steel duct, or below ground incl. PVC-U duct</v>
          </cell>
          <cell r="D2823" t="str">
            <v>lin. m.</v>
          </cell>
          <cell r="E2823">
            <v>0</v>
          </cell>
          <cell r="F2823">
            <v>1.7</v>
          </cell>
          <cell r="G2823">
            <v>13</v>
          </cell>
          <cell r="H2823" t="str">
            <v>j</v>
          </cell>
          <cell r="I2823">
            <v>10</v>
          </cell>
          <cell r="M2823">
            <v>26</v>
          </cell>
          <cell r="N2823">
            <v>22.970903522205205</v>
          </cell>
          <cell r="O2823">
            <v>13.97</v>
          </cell>
        </row>
        <row r="2824">
          <cell r="B2824" t="str">
            <v>62.01.22</v>
          </cell>
          <cell r="C2824" t="str">
            <v>Supply underground cable NYY-J 3 x 1,5 sqmm above ground incl. galva steel duct, or below ground incl. PVC-U duct</v>
          </cell>
          <cell r="D2824" t="str">
            <v>lin. m.</v>
          </cell>
          <cell r="E2824">
            <v>0</v>
          </cell>
          <cell r="F2824">
            <v>1.7</v>
          </cell>
          <cell r="G2824">
            <v>5.8500000000000005</v>
          </cell>
          <cell r="H2824" t="str">
            <v>j</v>
          </cell>
          <cell r="I2824">
            <v>4.5</v>
          </cell>
          <cell r="M2824">
            <v>9</v>
          </cell>
          <cell r="N2824">
            <v>10.719754977029096</v>
          </cell>
          <cell r="O2824">
            <v>8.24</v>
          </cell>
        </row>
        <row r="2825">
          <cell r="B2825" t="str">
            <v>62.01.23</v>
          </cell>
          <cell r="C2825" t="str">
            <v>Supply underground cable NYY-J 3 x 2,5 sqmm incl. galvanised steel pipe and joint boxes for wall lights</v>
          </cell>
          <cell r="D2825" t="str">
            <v>lin. m.</v>
          </cell>
          <cell r="E2825">
            <v>0</v>
          </cell>
          <cell r="F2825">
            <v>1.7</v>
          </cell>
          <cell r="G2825">
            <v>6.5</v>
          </cell>
          <cell r="H2825" t="str">
            <v>j</v>
          </cell>
          <cell r="I2825">
            <v>5</v>
          </cell>
          <cell r="M2825">
            <v>12</v>
          </cell>
          <cell r="N2825">
            <v>10.719754977029096</v>
          </cell>
          <cell r="O2825">
            <v>15.05</v>
          </cell>
        </row>
        <row r="2826">
          <cell r="B2826" t="str">
            <v>62.01.24</v>
          </cell>
          <cell r="C2826" t="str">
            <v>Supply underground cable NYY-J 5 x 1,5 sqmm  above ground incl. galva steel duct, or below ground incl. PVC-U duct</v>
          </cell>
          <cell r="D2826" t="str">
            <v>lin. m.</v>
          </cell>
          <cell r="E2826">
            <v>0</v>
          </cell>
          <cell r="F2826">
            <v>1.7</v>
          </cell>
          <cell r="G2826">
            <v>5.2</v>
          </cell>
          <cell r="H2826" t="str">
            <v>j</v>
          </cell>
          <cell r="I2826">
            <v>4</v>
          </cell>
          <cell r="M2826">
            <v>12</v>
          </cell>
          <cell r="N2826">
            <v>7.656967840735069</v>
          </cell>
          <cell r="O2826">
            <v>8.8800000000000008</v>
          </cell>
        </row>
        <row r="2827">
          <cell r="B2827" t="str">
            <v>62.01.50</v>
          </cell>
          <cell r="C2827" t="str">
            <v>Supply underground cable NYY-J 10 x 1,5 sqmm incl. galvanised steel pipe and joint boxes for wall lights</v>
          </cell>
          <cell r="D2827" t="str">
            <v>lin. m.</v>
          </cell>
          <cell r="E2827">
            <v>0</v>
          </cell>
          <cell r="F2827">
            <v>1.7</v>
          </cell>
          <cell r="G2827">
            <v>7.8000000000000007</v>
          </cell>
          <cell r="H2827" t="str">
            <v>j</v>
          </cell>
          <cell r="I2827">
            <v>6</v>
          </cell>
          <cell r="M2827">
            <v>6.8</v>
          </cell>
          <cell r="N2827">
            <v>7.656967840735069</v>
          </cell>
          <cell r="O2827">
            <v>18.38</v>
          </cell>
        </row>
        <row r="2828">
          <cell r="B2828" t="str">
            <v>62.01.51</v>
          </cell>
          <cell r="C2828" t="str">
            <v>Supply underground cable NYY-J 7 x 2,5 sqmm above ground incl. galva steel duct, or below ground incl. PVC-U duct</v>
          </cell>
          <cell r="D2828" t="str">
            <v>lin. m.</v>
          </cell>
          <cell r="E2828">
            <v>0</v>
          </cell>
          <cell r="F2828">
            <v>1.7</v>
          </cell>
          <cell r="G2828">
            <v>16.900000000000002</v>
          </cell>
          <cell r="H2828" t="str">
            <v>j</v>
          </cell>
          <cell r="I2828">
            <v>13</v>
          </cell>
        </row>
        <row r="2829">
          <cell r="B2829" t="str">
            <v>62.02</v>
          </cell>
          <cell r="C2829" t="str">
            <v>Supply of Cables and Wires for submerged installation</v>
          </cell>
        </row>
        <row r="2830">
          <cell r="C2830" t="str">
            <v>The unit rates shall include supply of cables in accordance with the General Technical Specification incl. accessories as described hereafter and warning tapes, for laying into cable trenches and ducts.</v>
          </cell>
        </row>
        <row r="2831">
          <cell r="C2831" t="str">
            <v xml:space="preserve">The unit rate shall include supply to site of all materials, labour, equipment, tools and other incidental costs like handling, transporting, safe storage, etc. required to complete the supply. </v>
          </cell>
        </row>
        <row r="2832">
          <cell r="C2832" t="str">
            <v>Payment shall be per linear meter of cable supplied and approved by the Engineer.</v>
          </cell>
        </row>
        <row r="2833">
          <cell r="B2833" t="str">
            <v>62.02.03</v>
          </cell>
          <cell r="C2833" t="str">
            <v xml:space="preserve">Supply submersible control cable TKD 4x1,5mm2 and clamps </v>
          </cell>
          <cell r="D2833" t="str">
            <v>lin. m.</v>
          </cell>
          <cell r="E2833">
            <v>0</v>
          </cell>
          <cell r="F2833">
            <v>1.7</v>
          </cell>
          <cell r="G2833">
            <v>4.42</v>
          </cell>
          <cell r="H2833" t="str">
            <v>j</v>
          </cell>
          <cell r="I2833">
            <v>3.4</v>
          </cell>
          <cell r="M2833">
            <v>13</v>
          </cell>
          <cell r="N2833">
            <v>7.656967840735069</v>
          </cell>
          <cell r="O2833">
            <v>4.1100000000000003</v>
          </cell>
        </row>
        <row r="2834">
          <cell r="B2834" t="str">
            <v>62.02.04</v>
          </cell>
          <cell r="C2834" t="str">
            <v>Supply submersible power cable TKD 4x95mm2 and clamps</v>
          </cell>
          <cell r="D2834" t="str">
            <v>lin. m.</v>
          </cell>
          <cell r="E2834">
            <v>0</v>
          </cell>
          <cell r="F2834">
            <v>1.7</v>
          </cell>
          <cell r="G2834">
            <v>91</v>
          </cell>
          <cell r="H2834" t="str">
            <v>j</v>
          </cell>
          <cell r="I2834">
            <v>70</v>
          </cell>
        </row>
        <row r="2835">
          <cell r="B2835" t="str">
            <v>62.10</v>
          </cell>
          <cell r="C2835" t="str">
            <v>Supply of underground control cables</v>
          </cell>
        </row>
        <row r="2836">
          <cell r="C2836" t="str">
            <v>The unit rate for the supply of underground PVC-insulated control cable type: A - 2Y(L)Y, in compliance with IEC 60228, for laying in trenches shall include all materials, labour, equipment, tools and other incidental costs like handling, transporting, sa</v>
          </cell>
        </row>
        <row r="2837">
          <cell r="C2837" t="str">
            <v>Payment shall be made per linear meter of cable supplied to site and approved by the Engineer.</v>
          </cell>
        </row>
        <row r="2838">
          <cell r="B2838" t="str">
            <v>62.10.01</v>
          </cell>
          <cell r="C2838" t="str">
            <v>Supply of underground control cables type A - 2Y(L)Y 4x0.8</v>
          </cell>
          <cell r="D2838" t="str">
            <v>lin. m.</v>
          </cell>
          <cell r="E2838">
            <v>0</v>
          </cell>
          <cell r="F2838">
            <v>1.7</v>
          </cell>
          <cell r="G2838">
            <v>1.3</v>
          </cell>
          <cell r="H2838" t="str">
            <v>j</v>
          </cell>
          <cell r="I2838">
            <v>1</v>
          </cell>
        </row>
        <row r="2839">
          <cell r="B2839" t="str">
            <v>62.10.02</v>
          </cell>
          <cell r="C2839" t="str">
            <v>Supply of underground control cables type A - 2Y(L)Y 10x0.8</v>
          </cell>
          <cell r="D2839" t="str">
            <v>lin. m.</v>
          </cell>
          <cell r="E2839">
            <v>0</v>
          </cell>
          <cell r="F2839">
            <v>1.7</v>
          </cell>
          <cell r="G2839">
            <v>2.9899999999999998</v>
          </cell>
          <cell r="H2839" t="str">
            <v>j</v>
          </cell>
          <cell r="I2839">
            <v>2.2999999999999998</v>
          </cell>
          <cell r="M2839">
            <v>5.0999999999999996</v>
          </cell>
          <cell r="N2839">
            <v>7.656967840735069</v>
          </cell>
          <cell r="O2839">
            <v>3.25</v>
          </cell>
        </row>
        <row r="2840">
          <cell r="B2840" t="str">
            <v>63</v>
          </cell>
          <cell r="C2840" t="str">
            <v>SUPPLY OF GENERAL ELECTRICAL HOUSE INSTALLATION</v>
          </cell>
        </row>
        <row r="2841">
          <cell r="B2841" t="str">
            <v>63.01</v>
          </cell>
          <cell r="C2841" t="str">
            <v>Supply of General Electrical Installations</v>
          </cell>
        </row>
        <row r="2842">
          <cell r="C2842" t="str">
            <v xml:space="preserve">General electric installations are detailed on the relevant drawings and include: </v>
          </cell>
        </row>
        <row r="2843">
          <cell r="C2843" t="str">
            <v>- Complete wiring surface mounted with conduits or concealed where stated</v>
          </cell>
        </row>
        <row r="2844">
          <cell r="C2844" t="str">
            <v>- Light switch and CEE- receptacle at each door and as per drawing</v>
          </cell>
        </row>
        <row r="2845">
          <cell r="C2845" t="str">
            <v>- CE- 3-phase and single phase receptacles in each technical room</v>
          </cell>
        </row>
        <row r="2846">
          <cell r="C2846" t="str">
            <v>- light fixture for energy saving lamps 1 x 11 W, socket E27 without cover in technical rooms and with plastic cover outside over doors</v>
          </cell>
        </row>
        <row r="2847">
          <cell r="C2847" t="str">
            <v>- External lighting being manually controlled from operator house</v>
          </cell>
        </row>
        <row r="2848">
          <cell r="C2848" t="str">
            <v>The unit rates shall include supply to site of the complete general electrical house installations as described above and in accordance with the Technical Specification.</v>
          </cell>
        </row>
        <row r="2849">
          <cell r="C2849" t="str">
            <v xml:space="preserve">The unit rate shall also include all materials, labour, equipment, tools and other incidental costs like handling, transporting, safe storage, etc. required to complete the supply. </v>
          </cell>
        </row>
        <row r="2850">
          <cell r="C2850" t="str">
            <v>Payment shall be made lump sum per house and as approved by the Engineer.</v>
          </cell>
        </row>
        <row r="2851">
          <cell r="B2851" t="str">
            <v>63.01.02</v>
          </cell>
          <cell r="C2851" t="str">
            <v>Supply of electrical installation for operator / gate house</v>
          </cell>
          <cell r="D2851" t="str">
            <v>pce.</v>
          </cell>
          <cell r="E2851">
            <v>0</v>
          </cell>
          <cell r="F2851">
            <v>1.7</v>
          </cell>
          <cell r="G2851">
            <v>520</v>
          </cell>
          <cell r="H2851" t="str">
            <v>j</v>
          </cell>
          <cell r="I2851">
            <v>400</v>
          </cell>
          <cell r="M2851">
            <v>2380</v>
          </cell>
          <cell r="N2851">
            <v>535.98774885145485</v>
          </cell>
          <cell r="O2851">
            <v>1638.52</v>
          </cell>
        </row>
        <row r="2852">
          <cell r="B2852" t="str">
            <v>63.01.05</v>
          </cell>
          <cell r="C2852" t="str">
            <v>Supply of electrical installation for office building</v>
          </cell>
          <cell r="D2852" t="str">
            <v>pce.</v>
          </cell>
          <cell r="E2852">
            <v>0</v>
          </cell>
          <cell r="F2852">
            <v>1.7</v>
          </cell>
          <cell r="G2852">
            <v>1950</v>
          </cell>
          <cell r="H2852" t="str">
            <v>j</v>
          </cell>
          <cell r="I2852">
            <v>1500</v>
          </cell>
          <cell r="M2852">
            <v>15700</v>
          </cell>
          <cell r="N2852">
            <v>2373.6600306278715</v>
          </cell>
          <cell r="O2852">
            <v>4308.96</v>
          </cell>
        </row>
        <row r="2853">
          <cell r="B2853" t="str">
            <v>63.01.06</v>
          </cell>
          <cell r="C2853" t="str">
            <v>Supply of electrical installation for warehouse</v>
          </cell>
          <cell r="D2853" t="str">
            <v>pce.</v>
          </cell>
          <cell r="E2853">
            <v>0</v>
          </cell>
          <cell r="F2853">
            <v>1.7</v>
          </cell>
          <cell r="G2853">
            <v>1300</v>
          </cell>
          <cell r="H2853" t="str">
            <v>j</v>
          </cell>
          <cell r="I2853">
            <v>1000</v>
          </cell>
          <cell r="M2853">
            <v>15300</v>
          </cell>
          <cell r="N2853">
            <v>689.12710566615613</v>
          </cell>
          <cell r="O2853">
            <v>3706.99</v>
          </cell>
        </row>
        <row r="2854">
          <cell r="B2854" t="str">
            <v>63.01.07</v>
          </cell>
          <cell r="C2854" t="str">
            <v>Supply of electrical installation well house WF-5</v>
          </cell>
          <cell r="D2854" t="str">
            <v>pce.</v>
          </cell>
          <cell r="E2854">
            <v>0</v>
          </cell>
          <cell r="F2854">
            <v>1.7</v>
          </cell>
          <cell r="G2854">
            <v>585</v>
          </cell>
          <cell r="H2854" t="str">
            <v>j</v>
          </cell>
          <cell r="I2854">
            <v>450</v>
          </cell>
          <cell r="M2854">
            <v>3400</v>
          </cell>
          <cell r="N2854">
            <v>1148.5451761102604</v>
          </cell>
          <cell r="O2854">
            <v>459.86</v>
          </cell>
        </row>
        <row r="2855">
          <cell r="B2855" t="str">
            <v>63.01.08</v>
          </cell>
          <cell r="C2855" t="str">
            <v>Supply of electrical installation well house WF-4</v>
          </cell>
          <cell r="D2855" t="str">
            <v>pce.</v>
          </cell>
          <cell r="E2855">
            <v>0</v>
          </cell>
          <cell r="F2855">
            <v>1.7</v>
          </cell>
          <cell r="G2855">
            <v>650</v>
          </cell>
          <cell r="H2855" t="str">
            <v>j</v>
          </cell>
          <cell r="I2855">
            <v>500</v>
          </cell>
        </row>
        <row r="2856">
          <cell r="B2856" t="str">
            <v>63.01.09</v>
          </cell>
          <cell r="C2856" t="str">
            <v>Supply of electrical installation for generator house</v>
          </cell>
          <cell r="D2856" t="str">
            <v>pce.</v>
          </cell>
          <cell r="E2856">
            <v>0</v>
          </cell>
          <cell r="F2856">
            <v>1.7</v>
          </cell>
          <cell r="G2856">
            <v>650</v>
          </cell>
          <cell r="H2856" t="str">
            <v>j</v>
          </cell>
          <cell r="I2856">
            <v>500</v>
          </cell>
          <cell r="M2856">
            <v>1620</v>
          </cell>
          <cell r="N2856">
            <v>612.55742725880555</v>
          </cell>
          <cell r="O2856">
            <v>869.04</v>
          </cell>
        </row>
        <row r="2857">
          <cell r="B2857" t="str">
            <v>63.01.10</v>
          </cell>
          <cell r="C2857" t="str">
            <v>Supply of electrical installation for chlorination house</v>
          </cell>
          <cell r="D2857" t="str">
            <v>pce.</v>
          </cell>
          <cell r="E2857">
            <v>0</v>
          </cell>
          <cell r="F2857">
            <v>1.7</v>
          </cell>
          <cell r="G2857">
            <v>650</v>
          </cell>
          <cell r="H2857" t="str">
            <v>j</v>
          </cell>
          <cell r="I2857">
            <v>500</v>
          </cell>
        </row>
        <row r="2858">
          <cell r="B2858" t="str">
            <v>63.01.11</v>
          </cell>
          <cell r="C2858" t="str">
            <v>Supply of light switch and light fixture for outside eastern type toilet</v>
          </cell>
          <cell r="D2858" t="str">
            <v>pce.</v>
          </cell>
          <cell r="E2858">
            <v>0</v>
          </cell>
          <cell r="F2858">
            <v>1.7</v>
          </cell>
          <cell r="G2858">
            <v>195</v>
          </cell>
          <cell r="H2858" t="str">
            <v>j</v>
          </cell>
          <cell r="I2858">
            <v>150</v>
          </cell>
        </row>
        <row r="2859">
          <cell r="B2859" t="str">
            <v>64</v>
          </cell>
          <cell r="C2859" t="str">
            <v>SUPPLY OF BUILDING LIGHTNING AND GROUNDING SYSTEM</v>
          </cell>
        </row>
        <row r="2860">
          <cell r="B2860" t="str">
            <v>64.01</v>
          </cell>
          <cell r="C2860" t="str">
            <v>Supply of Building Lightning and Grounding System</v>
          </cell>
        </row>
        <row r="2861">
          <cell r="C2861" t="str">
            <v>Building lightning and grounding system consisting of</v>
          </cell>
        </row>
        <row r="2862">
          <cell r="C2862" t="str">
            <v>-  Foundation earth, steel tape min. 30 x 3,5 mm laid in concrete</v>
          </cell>
        </row>
        <row r="2863">
          <cell r="C2863" t="str">
            <v>- Roof guard with collection rod 10 mm Aluminum and minimum 2 downspouts with separation clamp, connected to foundation tape.</v>
          </cell>
        </row>
        <row r="2864">
          <cell r="C2864" t="str">
            <v>- Earthing terminal in each technical room</v>
          </cell>
        </row>
        <row r="2865">
          <cell r="C2865" t="str">
            <v xml:space="preserve">- Earthing wire NYY 1 x 6 up to 1 x 16 sqmm for connection of all </v>
          </cell>
        </row>
        <row r="2866">
          <cell r="C2866" t="str">
            <v>The unit rates shall include the complete general electrical house installations as described above and in accordance with the Technical Specification</v>
          </cell>
        </row>
        <row r="2867">
          <cell r="C2867" t="str">
            <v xml:space="preserve">The unit rate shall also include all materials, labour, equipment, tools and other incidental costs like handling, transporting, safe storage, etc. required to complete the supply. </v>
          </cell>
        </row>
        <row r="2868">
          <cell r="C2868" t="str">
            <v>Payment shall be made lump sum per house and as approved by the Engineer.</v>
          </cell>
        </row>
        <row r="2869">
          <cell r="B2869" t="str">
            <v>64.01.02</v>
          </cell>
          <cell r="C2869" t="str">
            <v xml:space="preserve">Supply of building lightning and grounding system for operator / gate house </v>
          </cell>
          <cell r="D2869" t="str">
            <v>pce.</v>
          </cell>
          <cell r="E2869">
            <v>0</v>
          </cell>
          <cell r="F2869">
            <v>1.7</v>
          </cell>
          <cell r="G2869">
            <v>455</v>
          </cell>
          <cell r="H2869" t="str">
            <v>j</v>
          </cell>
          <cell r="I2869">
            <v>350</v>
          </cell>
          <cell r="M2869">
            <v>1700</v>
          </cell>
          <cell r="N2869">
            <v>535.98774885145485</v>
          </cell>
          <cell r="O2869">
            <v>4665.33</v>
          </cell>
        </row>
        <row r="2870">
          <cell r="B2870" t="str">
            <v>64.01.05</v>
          </cell>
          <cell r="C2870" t="str">
            <v>Supply of building lightning and grounding system for office building</v>
          </cell>
          <cell r="D2870" t="str">
            <v>pce.</v>
          </cell>
          <cell r="E2870">
            <v>0</v>
          </cell>
          <cell r="F2870">
            <v>1.7</v>
          </cell>
          <cell r="G2870">
            <v>650</v>
          </cell>
          <cell r="H2870" t="str">
            <v>j</v>
          </cell>
          <cell r="I2870">
            <v>500</v>
          </cell>
          <cell r="M2870">
            <v>3570</v>
          </cell>
          <cell r="N2870">
            <v>306.27871362940277</v>
          </cell>
          <cell r="O2870">
            <v>3918.54</v>
          </cell>
        </row>
        <row r="2871">
          <cell r="B2871" t="str">
            <v>64.01.06</v>
          </cell>
          <cell r="C2871" t="str">
            <v>Supply of building lightning and grounding system for warehouse</v>
          </cell>
          <cell r="D2871" t="str">
            <v>pce.</v>
          </cell>
          <cell r="E2871">
            <v>0</v>
          </cell>
          <cell r="F2871">
            <v>1.7</v>
          </cell>
          <cell r="G2871">
            <v>650</v>
          </cell>
          <cell r="H2871" t="str">
            <v>j</v>
          </cell>
          <cell r="I2871">
            <v>500</v>
          </cell>
          <cell r="M2871">
            <v>8500</v>
          </cell>
          <cell r="N2871">
            <v>229.70903522205205</v>
          </cell>
          <cell r="O2871">
            <v>3636.24</v>
          </cell>
        </row>
        <row r="2872">
          <cell r="B2872" t="str">
            <v>64.01.07</v>
          </cell>
          <cell r="C2872" t="str">
            <v>Supply of building lightning and grounding system well house WF-5</v>
          </cell>
          <cell r="D2872" t="str">
            <v>pce.</v>
          </cell>
          <cell r="E2872">
            <v>0</v>
          </cell>
          <cell r="F2872">
            <v>1.7</v>
          </cell>
          <cell r="G2872">
            <v>520</v>
          </cell>
          <cell r="H2872" t="str">
            <v>j</v>
          </cell>
          <cell r="I2872">
            <v>400</v>
          </cell>
          <cell r="M2872">
            <v>1530</v>
          </cell>
          <cell r="N2872">
            <v>306.27871362940277</v>
          </cell>
          <cell r="O2872">
            <v>4550.2299999999996</v>
          </cell>
        </row>
        <row r="2873">
          <cell r="B2873" t="str">
            <v>64.01.08</v>
          </cell>
          <cell r="C2873" t="str">
            <v>Supply of building lightning and grounding system well house WF-4</v>
          </cell>
          <cell r="D2873" t="str">
            <v>pce.</v>
          </cell>
          <cell r="E2873">
            <v>0</v>
          </cell>
          <cell r="F2873">
            <v>1.7</v>
          </cell>
          <cell r="G2873">
            <v>585</v>
          </cell>
          <cell r="H2873" t="str">
            <v>j</v>
          </cell>
          <cell r="I2873">
            <v>450</v>
          </cell>
        </row>
        <row r="2874">
          <cell r="B2874" t="str">
            <v>64.01.09</v>
          </cell>
          <cell r="C2874" t="str">
            <v>Supply of building lightning and grounding system generator house</v>
          </cell>
          <cell r="D2874" t="str">
            <v>pce.</v>
          </cell>
          <cell r="E2874">
            <v>0</v>
          </cell>
          <cell r="F2874">
            <v>1.7</v>
          </cell>
          <cell r="G2874">
            <v>650</v>
          </cell>
          <cell r="H2874" t="str">
            <v>j</v>
          </cell>
          <cell r="I2874">
            <v>500</v>
          </cell>
          <cell r="M2874">
            <v>2040</v>
          </cell>
          <cell r="N2874">
            <v>689.12710566615613</v>
          </cell>
          <cell r="O2874">
            <v>4691.28</v>
          </cell>
        </row>
        <row r="2875">
          <cell r="B2875" t="str">
            <v>64.01.10</v>
          </cell>
          <cell r="C2875" t="str">
            <v>Supply of building lightning and grounding system for chlorination house</v>
          </cell>
          <cell r="D2875" t="str">
            <v>pce.</v>
          </cell>
          <cell r="E2875">
            <v>0</v>
          </cell>
          <cell r="F2875">
            <v>1.7</v>
          </cell>
          <cell r="G2875">
            <v>585</v>
          </cell>
          <cell r="H2875" t="str">
            <v>j</v>
          </cell>
          <cell r="I2875">
            <v>450</v>
          </cell>
        </row>
        <row r="2876">
          <cell r="B2876" t="str">
            <v>64.01.11</v>
          </cell>
          <cell r="C2876" t="str">
            <v>Supply of building lightning and grounding system for any of the reservoirs</v>
          </cell>
          <cell r="D2876" t="str">
            <v>pce.</v>
          </cell>
          <cell r="E2876">
            <v>0</v>
          </cell>
          <cell r="F2876">
            <v>1.7</v>
          </cell>
          <cell r="G2876">
            <v>585</v>
          </cell>
          <cell r="H2876" t="str">
            <v>j</v>
          </cell>
          <cell r="I2876">
            <v>450</v>
          </cell>
        </row>
        <row r="2877">
          <cell r="B2877" t="str">
            <v>65</v>
          </cell>
          <cell r="C2877" t="str">
            <v>INSTALLATION OF ELECTRICAL LOW TENSION EQUIPMENT</v>
          </cell>
        </row>
        <row r="2878">
          <cell r="C2878" t="str">
            <v xml:space="preserve">The works shall include installation of equipment of the Main Switch Boards at the well pumping stations. </v>
          </cell>
        </row>
        <row r="2879">
          <cell r="C2879" t="str">
            <v xml:space="preserve">The unit rates shall include all materials, labour,equipment, tools and other incidental costs to complete the installation works ready for operation and approved by the Engineer. </v>
          </cell>
        </row>
        <row r="2880">
          <cell r="C2880" t="str">
            <v>Payment shall be made per piece of complete unit installed, operational and approved by the Engineer.</v>
          </cell>
        </row>
        <row r="2881">
          <cell r="B2881" t="str">
            <v>65.02</v>
          </cell>
          <cell r="C2881" t="str">
            <v>Installation of main switch cabinet Well site</v>
          </cell>
        </row>
        <row r="2882">
          <cell r="C2882" t="str">
            <v>Switch cabinet shall be installed in generator house.</v>
          </cell>
        </row>
        <row r="2883">
          <cell r="C2883" t="str">
            <v>The switching cabinet shall be completely installed incl. all supports, row connecting terminals, equipment rails, engraved name signs with VA screws, fastening and connecting of incoming cables.</v>
          </cell>
        </row>
        <row r="2884">
          <cell r="C2884" t="str">
            <v>Required earthing connection is included.</v>
          </cell>
        </row>
        <row r="2885">
          <cell r="B2885" t="str">
            <v>65.02.03</v>
          </cell>
          <cell r="C2885" t="str">
            <v xml:space="preserve">Installation of main switch cabinet Well site, MCCB 630 A </v>
          </cell>
          <cell r="D2885" t="str">
            <v>pce.</v>
          </cell>
          <cell r="E2885">
            <v>0</v>
          </cell>
          <cell r="F2885">
            <v>1.45</v>
          </cell>
          <cell r="G2885">
            <v>2800</v>
          </cell>
          <cell r="H2885" t="str">
            <v>n</v>
          </cell>
          <cell r="I2885">
            <v>2800</v>
          </cell>
          <cell r="L2885" t="str">
            <v>Estimate</v>
          </cell>
        </row>
        <row r="2886">
          <cell r="B2886" t="str">
            <v>65.15</v>
          </cell>
          <cell r="C2886" t="str">
            <v xml:space="preserve">Installation of sub-distribution panels for house installation     </v>
          </cell>
        </row>
        <row r="2887">
          <cell r="C2887" t="str">
            <v>To be installed ready for operation to include:</v>
          </cell>
        </row>
        <row r="2888">
          <cell r="C2888" t="str">
            <v>- 1 Main switch</v>
          </cell>
        </row>
        <row r="2889">
          <cell r="C2889" t="str">
            <v xml:space="preserve">- 10 Miniature circuit breaker, MCB, 70mm, 10.000A single pole 16 A B </v>
          </cell>
        </row>
        <row r="2890">
          <cell r="C2890" t="str">
            <v>- 1 Reactive current circuit breaker RCCB, 25 A, 30 mA, 3-pole</v>
          </cell>
        </row>
        <row r="2891">
          <cell r="C2891" t="str">
            <v xml:space="preserve"> - incl. terminals, rails and wiring</v>
          </cell>
        </row>
        <row r="2892">
          <cell r="C2892" t="str">
            <v>- WF-5: operator house: No. 1</v>
          </cell>
        </row>
        <row r="2893">
          <cell r="C2893" t="str">
            <v>- WF-4: operator house: No. 1, ware house: No. 1, office building: No. 1</v>
          </cell>
        </row>
        <row r="2894">
          <cell r="B2894" t="str">
            <v>65.15.01</v>
          </cell>
          <cell r="C2894" t="str">
            <v xml:space="preserve">Installation of sub-distribution panels for house installation  </v>
          </cell>
          <cell r="D2894" t="str">
            <v>pce.</v>
          </cell>
          <cell r="E2894">
            <v>0</v>
          </cell>
          <cell r="F2894">
            <v>1.45</v>
          </cell>
          <cell r="G2894">
            <v>400</v>
          </cell>
          <cell r="H2894" t="str">
            <v>n</v>
          </cell>
          <cell r="I2894">
            <v>400</v>
          </cell>
          <cell r="M2894">
            <v>1200</v>
          </cell>
          <cell r="N2894">
            <v>183.76722817764164</v>
          </cell>
          <cell r="O2894">
            <v>6142.5</v>
          </cell>
        </row>
        <row r="2895">
          <cell r="B2895" t="str">
            <v>65.20</v>
          </cell>
          <cell r="C2895" t="str">
            <v>Installation of Pump Switch Boards</v>
          </cell>
        </row>
        <row r="2896">
          <cell r="C2896" t="str">
            <v>The works shall include the installation of Pump Switch Boards for the Pumping Stations and for the Well pumping stations, completely equipped and factory- wired and tested</v>
          </cell>
        </row>
        <row r="2897">
          <cell r="C2897" t="str">
            <v>The switching cabinet shall be completely installed incl. all supports, row connecting terminals, equipment rails, engraved name signs with VA screws fastened and connecting of incoming cables.</v>
          </cell>
        </row>
        <row r="2898">
          <cell r="C2898" t="str">
            <v>Test and ajustments ready for operation are included.</v>
          </cell>
        </row>
        <row r="2899">
          <cell r="C2899" t="str">
            <v>Required earthing connection is included.</v>
          </cell>
        </row>
        <row r="2900">
          <cell r="C2900" t="str">
            <v>The unit rates shall include all materials, labour,equipment, tools and other incidental costs to complete the installation works.</v>
          </cell>
        </row>
        <row r="2901">
          <cell r="C2901" t="str">
            <v>Payment shall be made per piece of complete unit, operational and as approved by the Engineer.</v>
          </cell>
        </row>
        <row r="2902">
          <cell r="B2902" t="str">
            <v>65.20.05</v>
          </cell>
          <cell r="C2902" t="str">
            <v>Installation of pump switch cabinet for submersible well pumps, 75 kW</v>
          </cell>
          <cell r="D2902" t="str">
            <v>pce.</v>
          </cell>
          <cell r="E2902">
            <v>0</v>
          </cell>
          <cell r="F2902">
            <v>1.45</v>
          </cell>
          <cell r="G2902">
            <v>1000</v>
          </cell>
          <cell r="H2902" t="str">
            <v>n</v>
          </cell>
          <cell r="I2902">
            <v>1000</v>
          </cell>
        </row>
        <row r="2903">
          <cell r="B2903" t="str">
            <v>65.20.06</v>
          </cell>
          <cell r="C2903" t="str">
            <v>Installation of  Soft Starter Unit for above pump switch cabinet for pump motor 75 kW</v>
          </cell>
          <cell r="D2903" t="str">
            <v>pce.</v>
          </cell>
          <cell r="E2903">
            <v>0</v>
          </cell>
          <cell r="F2903">
            <v>1.45</v>
          </cell>
          <cell r="G2903">
            <v>200</v>
          </cell>
          <cell r="H2903" t="str">
            <v>n</v>
          </cell>
          <cell r="I2903">
            <v>200</v>
          </cell>
        </row>
        <row r="2904">
          <cell r="B2904" t="str">
            <v>65.39</v>
          </cell>
          <cell r="C2904" t="str">
            <v>Installation of FAULT alarm</v>
          </cell>
        </row>
        <row r="2905">
          <cell r="C2905" t="str">
            <v>Install FAULT alarm as per supply item 60.39</v>
          </cell>
        </row>
        <row r="2906">
          <cell r="B2906" t="str">
            <v>65.39.04</v>
          </cell>
          <cell r="C2906" t="str">
            <v>Instalation of FAULT alarm (B) in NTLZ for NTHZ high water level and diesel fault alarm</v>
          </cell>
          <cell r="D2906" t="str">
            <v>pce.</v>
          </cell>
          <cell r="E2906">
            <v>0</v>
          </cell>
          <cell r="F2906">
            <v>1.45</v>
          </cell>
          <cell r="G2906">
            <v>450</v>
          </cell>
          <cell r="H2906" t="str">
            <v>n</v>
          </cell>
          <cell r="I2906">
            <v>450</v>
          </cell>
          <cell r="M2906">
            <v>300</v>
          </cell>
          <cell r="N2906">
            <v>689.12710566615613</v>
          </cell>
          <cell r="O2906">
            <v>2362.5</v>
          </cell>
        </row>
        <row r="2907">
          <cell r="B2907" t="str">
            <v>65.40</v>
          </cell>
          <cell r="C2907" t="str">
            <v>Installation of Chlorination Switch Board</v>
          </cell>
        </row>
        <row r="2908">
          <cell r="C2908" t="str">
            <v xml:space="preserve">The works shall include the installation of Chlorination Switch Board, completely equipped and factory- wired and tested. </v>
          </cell>
        </row>
        <row r="2909">
          <cell r="C2909" t="str">
            <v>The switching cabinet shall be completely installed incl. all supports, row connecting terminals. equipment rails, engraved name signs with VA screws fastened and connecting of incoming cables.</v>
          </cell>
        </row>
        <row r="2910">
          <cell r="C2910" t="str">
            <v>Test and ajustments ready for operation are included.</v>
          </cell>
        </row>
        <row r="2911">
          <cell r="C2911" t="str">
            <v>Required earthing connection is included.</v>
          </cell>
        </row>
        <row r="2912">
          <cell r="C2912" t="str">
            <v>The unit rates shall include all materials, labour,equipment, tools and other incidental costs to complete the installation works.</v>
          </cell>
        </row>
        <row r="2913">
          <cell r="C2913" t="str">
            <v>Payment shall be made per piece of complete unit, operational and as approved by the Engineer.</v>
          </cell>
        </row>
        <row r="2914">
          <cell r="B2914" t="str">
            <v>65.40.01</v>
          </cell>
          <cell r="C2914" t="str">
            <v>Installation of of Chlorination switchboard</v>
          </cell>
          <cell r="D2914" t="str">
            <v>pce.</v>
          </cell>
          <cell r="E2914">
            <v>0</v>
          </cell>
          <cell r="F2914">
            <v>1.45</v>
          </cell>
          <cell r="G2914">
            <v>600</v>
          </cell>
          <cell r="H2914" t="str">
            <v>n</v>
          </cell>
          <cell r="I2914">
            <v>600</v>
          </cell>
          <cell r="M2914">
            <v>300</v>
          </cell>
          <cell r="N2914">
            <v>689.12710566615613</v>
          </cell>
          <cell r="O2914">
            <v>17010</v>
          </cell>
        </row>
        <row r="2915">
          <cell r="B2915" t="str">
            <v>65.80</v>
          </cell>
          <cell r="C2915" t="str">
            <v xml:space="preserve">Installation of a complete inside telephone system </v>
          </cell>
        </row>
        <row r="2916">
          <cell r="C2916" t="str">
            <v>The works shall include the installation of the completely equipped and factory- wired and tested units, bacth bay, row connecting terminals, equipment rails, engraved name signs with VA screws fastened and connecting of incoming cables, connection of all</v>
          </cell>
        </row>
        <row r="2917">
          <cell r="C2917" t="str">
            <v>Required power connection to control voltage and earthing connection is included.</v>
          </cell>
        </row>
        <row r="2918">
          <cell r="C2918" t="str">
            <v>The unit rates shall include all materials, labour,equipment, tools and other incidental costs to complete the installation works.</v>
          </cell>
        </row>
        <row r="2919">
          <cell r="C2919" t="str">
            <v xml:space="preserve"> Payment shall be made per lump sum for the complete inside telephone system installed, operational and approved by the Engineer.</v>
          </cell>
        </row>
        <row r="2920">
          <cell r="B2920" t="str">
            <v>65.80.01</v>
          </cell>
          <cell r="C2920" t="str">
            <v>Installation of a complete inside telephone system item #60.80</v>
          </cell>
          <cell r="D2920" t="str">
            <v>lump sum</v>
          </cell>
          <cell r="E2920">
            <v>0</v>
          </cell>
          <cell r="F2920">
            <v>1.45</v>
          </cell>
          <cell r="G2920">
            <v>1000</v>
          </cell>
          <cell r="H2920" t="str">
            <v>n</v>
          </cell>
          <cell r="I2920">
            <v>1000</v>
          </cell>
          <cell r="M2920">
            <v>6000</v>
          </cell>
          <cell r="N2920">
            <v>382.84839203675341</v>
          </cell>
          <cell r="O2920">
            <v>7560</v>
          </cell>
        </row>
        <row r="2921">
          <cell r="B2921" t="str">
            <v>66</v>
          </cell>
          <cell r="C2921" t="str">
            <v>INSTALLATION OF GENERATOR SET</v>
          </cell>
        </row>
        <row r="2922">
          <cell r="C2922" t="str">
            <v xml:space="preserve">Generator set to be installed into its respective rooms to include electric and fuel line connection, day tank, exhaust stack pipe fastening material and testruns ready for operation. </v>
          </cell>
        </row>
        <row r="2923">
          <cell r="C2923" t="str">
            <v>Installation of main fuel storage not included in this pay item.</v>
          </cell>
        </row>
        <row r="2924">
          <cell r="C2924" t="str">
            <v>The unit rates shall include all materials, labor,equipment, tools and other incidentals required to complete the work.</v>
          </cell>
        </row>
        <row r="2925">
          <cell r="C2925" t="str">
            <v>Payment shall be made per piece of complete unit installed, operational and approved by the Engineer.</v>
          </cell>
        </row>
        <row r="2926">
          <cell r="B2926" t="str">
            <v>66.04</v>
          </cell>
          <cell r="C2926" t="str">
            <v>Installation of diesel generator - prime Power @ 50Hz 108kW / 135kVA</v>
          </cell>
        </row>
        <row r="2927">
          <cell r="C2927" t="str">
            <v>Installation of diesel genertor set as described under Item 61.04</v>
          </cell>
        </row>
        <row r="2928">
          <cell r="B2928" t="str">
            <v>66.04.01</v>
          </cell>
          <cell r="C2928" t="str">
            <v>Installation of diesel generator, Item 61.02.01, rated @ 50Hz: 135kVA</v>
          </cell>
          <cell r="D2928" t="str">
            <v>pce.</v>
          </cell>
          <cell r="E2928">
            <v>0</v>
          </cell>
          <cell r="F2928">
            <v>1.45</v>
          </cell>
          <cell r="G2928">
            <v>5500</v>
          </cell>
          <cell r="H2928" t="str">
            <v>n</v>
          </cell>
          <cell r="I2928">
            <v>5500</v>
          </cell>
        </row>
        <row r="2929">
          <cell r="B2929" t="str">
            <v>67</v>
          </cell>
          <cell r="C2929" t="str">
            <v>INSTALLATION OF CABLES AND WIRES</v>
          </cell>
        </row>
        <row r="2930">
          <cell r="B2930" t="str">
            <v>67.01</v>
          </cell>
          <cell r="C2930" t="str">
            <v>Installation of Cables and Wires</v>
          </cell>
        </row>
        <row r="2931">
          <cell r="C2931" t="str">
            <v xml:space="preserve">The works comprise the installation of cables as described below and laying in cable trenches and/or ducts provided under Civil works, incl. bedding and warning tapes, approx. 5% surface mounted in pipes or flexible hoses. </v>
          </cell>
        </row>
        <row r="2932">
          <cell r="C2932" t="str">
            <v>Connection to terminal and marking of the cables are included.</v>
          </cell>
        </row>
        <row r="2933">
          <cell r="C2933" t="str">
            <v xml:space="preserve">The unit rates shall include all materials, labour, equipment, tools and other incidental costs to complete the installation works. </v>
          </cell>
        </row>
        <row r="2934">
          <cell r="C2934" t="str">
            <v xml:space="preserve">Payment shall be made per linear meter of cable or wire installed, operational and approved by the Engineer. </v>
          </cell>
        </row>
        <row r="2935">
          <cell r="B2935" t="str">
            <v>67.01.05</v>
          </cell>
          <cell r="C2935" t="str">
            <v>Installation of underground cable NYCWY 4 x 95/50 SW sqmm</v>
          </cell>
          <cell r="D2935" t="str">
            <v>lin. m.</v>
          </cell>
          <cell r="E2935">
            <v>0</v>
          </cell>
          <cell r="F2935">
            <v>1.45</v>
          </cell>
          <cell r="G2935">
            <v>14</v>
          </cell>
          <cell r="H2935" t="str">
            <v>n</v>
          </cell>
          <cell r="I2935">
            <v>14</v>
          </cell>
        </row>
        <row r="2936">
          <cell r="B2936" t="str">
            <v>67.01.10</v>
          </cell>
          <cell r="C2936" t="str">
            <v xml:space="preserve">Installation of underground cable NYY 1 x 95 sqmm  </v>
          </cell>
          <cell r="D2936" t="str">
            <v>lin. m.</v>
          </cell>
          <cell r="E2936">
            <v>0</v>
          </cell>
          <cell r="F2936">
            <v>1.45</v>
          </cell>
          <cell r="G2936">
            <v>3</v>
          </cell>
          <cell r="H2936" t="str">
            <v>n</v>
          </cell>
          <cell r="I2936">
            <v>3</v>
          </cell>
          <cell r="M2936">
            <v>12</v>
          </cell>
          <cell r="N2936">
            <v>4.5941807044410412</v>
          </cell>
          <cell r="O2936">
            <v>42.53</v>
          </cell>
        </row>
        <row r="2937">
          <cell r="B2937" t="str">
            <v>67.01.14</v>
          </cell>
          <cell r="C2937" t="str">
            <v xml:space="preserve">Installation of underground cable NYY-J 5 x 16 sqmm, </v>
          </cell>
          <cell r="D2937" t="str">
            <v>lin. m.</v>
          </cell>
          <cell r="E2937">
            <v>0</v>
          </cell>
          <cell r="F2937">
            <v>1.45</v>
          </cell>
          <cell r="G2937">
            <v>3.9</v>
          </cell>
          <cell r="H2937" t="str">
            <v>n</v>
          </cell>
          <cell r="I2937">
            <v>3.9</v>
          </cell>
          <cell r="M2937">
            <v>7.2</v>
          </cell>
          <cell r="N2937">
            <v>6.1255742725880546</v>
          </cell>
          <cell r="O2937">
            <v>42.53</v>
          </cell>
        </row>
        <row r="2938">
          <cell r="B2938" t="str">
            <v>67.01.21</v>
          </cell>
          <cell r="C2938" t="str">
            <v>Installation of underground cable NYY-J 5 x 4 sqmm, above ground incl. galva steel duct, or below ground incl. PVC-U duct</v>
          </cell>
          <cell r="D2938" t="str">
            <v>lin. m.</v>
          </cell>
          <cell r="E2938">
            <v>0</v>
          </cell>
          <cell r="F2938">
            <v>1.45</v>
          </cell>
          <cell r="G2938">
            <v>3.9</v>
          </cell>
          <cell r="H2938" t="str">
            <v>n</v>
          </cell>
          <cell r="I2938">
            <v>3.9</v>
          </cell>
          <cell r="M2938">
            <v>3.6</v>
          </cell>
          <cell r="N2938">
            <v>6.1255742725880546</v>
          </cell>
          <cell r="O2938">
            <v>42.53</v>
          </cell>
        </row>
        <row r="2939">
          <cell r="B2939" t="str">
            <v>67.01.22</v>
          </cell>
          <cell r="C2939" t="str">
            <v>Installation underground cable NYY-J 3 x 1,5 sqmm above ground incl. galva steel duct, or below ground incl. PVC-U duct</v>
          </cell>
          <cell r="D2939" t="str">
            <v>lin. m.</v>
          </cell>
          <cell r="E2939">
            <v>0</v>
          </cell>
          <cell r="F2939">
            <v>1.45</v>
          </cell>
          <cell r="G2939">
            <v>1.9</v>
          </cell>
          <cell r="H2939" t="str">
            <v>n</v>
          </cell>
          <cell r="I2939">
            <v>1.9</v>
          </cell>
          <cell r="M2939">
            <v>1.2</v>
          </cell>
          <cell r="N2939">
            <v>3.0627871362940273</v>
          </cell>
          <cell r="O2939">
            <v>42.53</v>
          </cell>
        </row>
        <row r="2940">
          <cell r="B2940" t="str">
            <v>67.01.30</v>
          </cell>
          <cell r="C2940" t="str">
            <v>Installation underground cable NYY-J 3 x 2,5 sqmm incl. galvanised steel pipe and joint boxes for wall lights</v>
          </cell>
          <cell r="D2940" t="str">
            <v>lin. m.</v>
          </cell>
          <cell r="E2940">
            <v>0</v>
          </cell>
          <cell r="F2940">
            <v>1.45</v>
          </cell>
          <cell r="G2940">
            <v>3</v>
          </cell>
          <cell r="H2940" t="str">
            <v>n</v>
          </cell>
          <cell r="I2940">
            <v>3</v>
          </cell>
          <cell r="M2940">
            <v>1.2</v>
          </cell>
          <cell r="N2940">
            <v>4.5941807044410412</v>
          </cell>
          <cell r="O2940">
            <v>42.53</v>
          </cell>
        </row>
        <row r="2941">
          <cell r="B2941" t="str">
            <v>67.01.40</v>
          </cell>
          <cell r="C2941" t="str">
            <v>Installation underground cable NYY-J 5 x 1,5 sqmm  above ground incl. galva steel duct, or below ground incl. PVC-U duct</v>
          </cell>
          <cell r="D2941" t="str">
            <v>lin. m.</v>
          </cell>
          <cell r="E2941">
            <v>0</v>
          </cell>
          <cell r="F2941">
            <v>1.45</v>
          </cell>
          <cell r="G2941">
            <v>1.9</v>
          </cell>
          <cell r="H2941" t="str">
            <v>n</v>
          </cell>
          <cell r="I2941">
            <v>1.9</v>
          </cell>
          <cell r="M2941">
            <v>1.2</v>
          </cell>
          <cell r="N2941">
            <v>3.0627871362940273</v>
          </cell>
          <cell r="O2941">
            <v>42.53</v>
          </cell>
        </row>
        <row r="2942">
          <cell r="B2942" t="str">
            <v>67.01.50</v>
          </cell>
          <cell r="C2942" t="str">
            <v>Installation underground cable NYY-J 10 x 1,5 sqmm incl. galvanised steel pipe and joint boxes for wall lights</v>
          </cell>
          <cell r="D2942" t="str">
            <v>lin. m.</v>
          </cell>
          <cell r="E2942">
            <v>0</v>
          </cell>
          <cell r="F2942">
            <v>1.45</v>
          </cell>
          <cell r="G2942">
            <v>3.9</v>
          </cell>
          <cell r="H2942" t="str">
            <v>n</v>
          </cell>
          <cell r="I2942">
            <v>3.9</v>
          </cell>
          <cell r="M2942">
            <v>3.6</v>
          </cell>
          <cell r="N2942">
            <v>6.1255742725880546</v>
          </cell>
          <cell r="O2942">
            <v>42.53</v>
          </cell>
        </row>
        <row r="2943">
          <cell r="B2943" t="str">
            <v>67.01.51</v>
          </cell>
          <cell r="C2943" t="str">
            <v>Installation underground cable NYY-J 7 x 2,5 sqmm above ground incl. galva steel duct, or below ground incl. PVC-U duct</v>
          </cell>
          <cell r="D2943" t="str">
            <v>lin. m.</v>
          </cell>
          <cell r="E2943">
            <v>0</v>
          </cell>
          <cell r="F2943">
            <v>1.45</v>
          </cell>
          <cell r="G2943">
            <v>3.9</v>
          </cell>
          <cell r="H2943" t="str">
            <v>n</v>
          </cell>
          <cell r="I2943">
            <v>3.9</v>
          </cell>
        </row>
        <row r="2944">
          <cell r="B2944" t="str">
            <v>67.02</v>
          </cell>
          <cell r="C2944" t="str">
            <v>Installation of Cables and Wires for submerged installation</v>
          </cell>
        </row>
        <row r="2945">
          <cell r="C2945" t="str">
            <v>Remuneration for installation of submerged cables and wires is deemed to be included in items 31.03.</v>
          </cell>
        </row>
        <row r="2946">
          <cell r="C2946" t="str">
            <v>The works comprise the installation of cables as described below and laying in cable trenches and/or ducts provided under Civil works, incl. bedding and warning tapes, approx. 5% surface mounted in pipes or flexible hoses. Connection to terminal and marki</v>
          </cell>
        </row>
        <row r="2947">
          <cell r="C2947" t="str">
            <v xml:space="preserve">The unit rates shall include all materials, labour, equipment, tools and other incidental costs to complete the installation works. </v>
          </cell>
        </row>
        <row r="2948">
          <cell r="C2948" t="str">
            <v xml:space="preserve">Payment shall be made per linear meter of cable or wire installed, operational and approved by the Engineer. </v>
          </cell>
        </row>
        <row r="2949">
          <cell r="B2949" t="str">
            <v>67.02.03</v>
          </cell>
          <cell r="C2949" t="str">
            <v xml:space="preserve">Installation submersible control cable TKD 4x1,5mm2 and clamps </v>
          </cell>
          <cell r="D2949" t="str">
            <v>lin. m.</v>
          </cell>
          <cell r="E2949">
            <v>0</v>
          </cell>
          <cell r="F2949">
            <v>1.45</v>
          </cell>
          <cell r="G2949">
            <v>3.9</v>
          </cell>
          <cell r="H2949" t="str">
            <v>n</v>
          </cell>
          <cell r="I2949">
            <v>3.9</v>
          </cell>
          <cell r="M2949">
            <v>1.2</v>
          </cell>
          <cell r="N2949">
            <v>6.1255742725880546</v>
          </cell>
          <cell r="O2949">
            <v>42.53</v>
          </cell>
        </row>
        <row r="2950">
          <cell r="B2950" t="str">
            <v>67.02.04</v>
          </cell>
          <cell r="C2950" t="str">
            <v>Installation submersible power cable TKD 4x95mm2 and clamps</v>
          </cell>
          <cell r="D2950" t="str">
            <v>lin. m.</v>
          </cell>
          <cell r="E2950">
            <v>0</v>
          </cell>
          <cell r="F2950">
            <v>1.45</v>
          </cell>
          <cell r="G2950">
            <v>3.9</v>
          </cell>
          <cell r="H2950" t="str">
            <v>n</v>
          </cell>
          <cell r="I2950">
            <v>3.9</v>
          </cell>
        </row>
        <row r="2951">
          <cell r="B2951" t="str">
            <v>67.03</v>
          </cell>
          <cell r="C2951" t="str">
            <v>Installation of cables termination material</v>
          </cell>
        </row>
        <row r="2952">
          <cell r="C2952" t="str">
            <v xml:space="preserve">Installation of Termination and jointing for LV power cables </v>
          </cell>
        </row>
        <row r="2953">
          <cell r="C2953" t="str">
            <v>Cable joints and terminations shall use a heat shrinkable polymeric molded cable</v>
          </cell>
        </row>
        <row r="2954">
          <cell r="C2954" t="str">
            <v>breakout to Installation mechanical stress relief and sealing.</v>
          </cell>
        </row>
        <row r="2955">
          <cell r="C2955" t="str">
            <v>The entire termination or joint shall be environmentally sealed and capable of preventing the ingress of external moisture and contamination.</v>
          </cell>
        </row>
        <row r="2956">
          <cell r="C2956" t="str">
            <v>The unit rate shall include all  labour, equipment, tools and other incidental costs like handling, transporting, safe storage, etc. required to complete the installation</v>
          </cell>
        </row>
        <row r="2957">
          <cell r="C2957" t="str">
            <v>Payment shall be made per cable terminalt installed, operational and approved by the Engineer.</v>
          </cell>
        </row>
        <row r="2958">
          <cell r="B2958" t="str">
            <v>67.03.01</v>
          </cell>
          <cell r="C2958" t="str">
            <v>Installation of cable joints for connection to the pump motor-fixed underwater cable</v>
          </cell>
          <cell r="D2958" t="str">
            <v>pce.</v>
          </cell>
          <cell r="E2958">
            <v>0</v>
          </cell>
          <cell r="F2958">
            <v>1.45</v>
          </cell>
          <cell r="G2958">
            <v>14</v>
          </cell>
          <cell r="H2958" t="str">
            <v>n</v>
          </cell>
          <cell r="I2958">
            <v>14</v>
          </cell>
          <cell r="L2958" t="str">
            <v>FM</v>
          </cell>
          <cell r="M2958">
            <v>18</v>
          </cell>
          <cell r="N2958">
            <v>22.970903522205205</v>
          </cell>
          <cell r="O2958">
            <v>42.53</v>
          </cell>
        </row>
        <row r="2959">
          <cell r="B2959" t="str">
            <v>67.10</v>
          </cell>
          <cell r="C2959" t="str">
            <v>Laying of underground control cables together with pipe in pipe trench</v>
          </cell>
        </row>
        <row r="2960">
          <cell r="C2960" t="str">
            <v>The works shall include:</v>
          </cell>
        </row>
        <row r="2961">
          <cell r="C2961" t="str">
            <v>- loading, handling, transport from storage site to the execution site, unloading, etc. of underground control cable, warning tape etc.</v>
          </cell>
        </row>
        <row r="2962">
          <cell r="C2962" t="str">
            <v xml:space="preserve">- laying of control cable together with pipes in excavated pipe trench </v>
          </cell>
        </row>
        <row r="2963">
          <cell r="C2963" t="str">
            <v>- laying of warning tape</v>
          </cell>
        </row>
        <row r="2964">
          <cell r="C2964" t="str">
            <v>- execution of any non-buried cable coils</v>
          </cell>
        </row>
        <row r="2965">
          <cell r="C2965" t="str">
            <v>The unit rate shall include all material, labour, equipment, tools, formworks and other incidental costs required to complete the works.</v>
          </cell>
        </row>
        <row r="2966">
          <cell r="C2966" t="str">
            <v>Payment shall be made based on the measurement of the length of cable actually installed and approved by the Engineer.</v>
          </cell>
        </row>
        <row r="2967">
          <cell r="B2967" t="str">
            <v>67.10.01</v>
          </cell>
          <cell r="C2967" t="str">
            <v>Laying of underground control cables together with pipes in pipe trench</v>
          </cell>
          <cell r="D2967" t="str">
            <v>lin. m.</v>
          </cell>
          <cell r="E2967">
            <v>0</v>
          </cell>
          <cell r="F2967">
            <v>1.45</v>
          </cell>
          <cell r="G2967">
            <v>1.3</v>
          </cell>
          <cell r="H2967" t="str">
            <v>n</v>
          </cell>
          <cell r="I2967">
            <v>1.3</v>
          </cell>
          <cell r="M2967">
            <v>1.2</v>
          </cell>
          <cell r="N2967">
            <v>3.0627871362940273</v>
          </cell>
          <cell r="O2967">
            <v>42.53</v>
          </cell>
        </row>
        <row r="2968">
          <cell r="B2968" t="str">
            <v>67.11</v>
          </cell>
          <cell r="C2968" t="str">
            <v>Laying of underground control cables in separate cable trenches</v>
          </cell>
        </row>
        <row r="2969">
          <cell r="C2969" t="str">
            <v>The works shall include:</v>
          </cell>
        </row>
        <row r="2970">
          <cell r="C2970" t="str">
            <v>- loading, handling, transport from storage site to the execution site, unloading, etc. of underground control cable, warning tape etc.</v>
          </cell>
        </row>
        <row r="2971">
          <cell r="C2971"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2972">
          <cell r="C2972" t="str">
            <v>- laying of control cable</v>
          </cell>
        </row>
        <row r="2973">
          <cell r="C2973" t="str">
            <v>- laying of warning tape</v>
          </cell>
        </row>
        <row r="2974">
          <cell r="C2974" t="str">
            <v xml:space="preserve">The depth of cover for underground control cables shall not be less than 0.6 m below the ground surface. </v>
          </cell>
        </row>
        <row r="2975">
          <cell r="C2975" t="str">
            <v>The unit rate shall include all material, labour, equipment, tools, formworks and other incidental costs required to complete the works.</v>
          </cell>
        </row>
        <row r="2976">
          <cell r="C2976" t="str">
            <v>Payment shall be made based on the measurement of the length of cable actually installed and approved by the Engineer.</v>
          </cell>
        </row>
        <row r="2977">
          <cell r="B2977" t="str">
            <v>67.11.01</v>
          </cell>
          <cell r="C2977" t="str">
            <v>Laying of underground control cable in separate cable trench</v>
          </cell>
          <cell r="D2977" t="str">
            <v>lin. m.</v>
          </cell>
          <cell r="E2977">
            <v>0</v>
          </cell>
          <cell r="F2977">
            <v>1.45</v>
          </cell>
          <cell r="G2977">
            <v>4.5</v>
          </cell>
          <cell r="H2977" t="str">
            <v>n</v>
          </cell>
          <cell r="I2977">
            <v>4.5</v>
          </cell>
          <cell r="M2977">
            <v>7.2</v>
          </cell>
          <cell r="N2977">
            <v>4.5941807044410412</v>
          </cell>
          <cell r="O2977">
            <v>42.53</v>
          </cell>
        </row>
        <row r="2978">
          <cell r="B2978" t="str">
            <v>68</v>
          </cell>
          <cell r="C2978" t="str">
            <v>INSTALLATION OF GENERAL ELECTRICAL HOUSE INSTALLATIONS</v>
          </cell>
        </row>
        <row r="2979">
          <cell r="C2979" t="str">
            <v xml:space="preserve">Installation of General electric installations as detailed on the relevant drawings and supply items 63.01.pp  </v>
          </cell>
        </row>
        <row r="2980">
          <cell r="C2980" t="str">
            <v xml:space="preserve">The unit rate shall also include all materials, labour, equipment, tools and other incidental costs like handling, transporting, safe storage, etc. required to complete the Installation. </v>
          </cell>
        </row>
        <row r="2981">
          <cell r="C2981" t="str">
            <v>Payment shall be made lump sum per house for installation completed, operational and approved by the Engineer.</v>
          </cell>
        </row>
        <row r="2982">
          <cell r="B2982" t="str">
            <v>68.01.02</v>
          </cell>
          <cell r="C2982" t="str">
            <v>Installation of electrical installation for operator / gate house</v>
          </cell>
          <cell r="D2982" t="str">
            <v>pce.</v>
          </cell>
          <cell r="E2982">
            <v>0</v>
          </cell>
          <cell r="F2982">
            <v>1.45</v>
          </cell>
          <cell r="G2982">
            <v>1050</v>
          </cell>
          <cell r="H2982" t="str">
            <v>n</v>
          </cell>
          <cell r="I2982">
            <v>1050</v>
          </cell>
          <cell r="M2982">
            <v>1680</v>
          </cell>
          <cell r="N2982">
            <v>306.27871362940277</v>
          </cell>
          <cell r="O2982">
            <v>7560</v>
          </cell>
        </row>
        <row r="2983">
          <cell r="B2983" t="str">
            <v>68.01.05</v>
          </cell>
          <cell r="C2983" t="str">
            <v>Installation of electrical installation for office building</v>
          </cell>
          <cell r="D2983" t="str">
            <v>pce.</v>
          </cell>
          <cell r="E2983">
            <v>0</v>
          </cell>
          <cell r="F2983">
            <v>1.45</v>
          </cell>
          <cell r="G2983">
            <v>7000</v>
          </cell>
          <cell r="H2983" t="str">
            <v>n</v>
          </cell>
          <cell r="I2983">
            <v>7000</v>
          </cell>
          <cell r="M2983">
            <v>11100</v>
          </cell>
          <cell r="N2983">
            <v>459.4180704441041</v>
          </cell>
          <cell r="O2983">
            <v>15120</v>
          </cell>
        </row>
        <row r="2984">
          <cell r="B2984" t="str">
            <v>68.01.06</v>
          </cell>
          <cell r="C2984" t="str">
            <v>Installation of electrical installation for warehouse</v>
          </cell>
          <cell r="D2984" t="str">
            <v>pce.</v>
          </cell>
          <cell r="E2984">
            <v>0</v>
          </cell>
          <cell r="F2984">
            <v>1.45</v>
          </cell>
          <cell r="G2984">
            <v>6900</v>
          </cell>
          <cell r="H2984" t="str">
            <v>n</v>
          </cell>
          <cell r="I2984">
            <v>6900</v>
          </cell>
          <cell r="M2984">
            <v>10800</v>
          </cell>
          <cell r="N2984">
            <v>306.27871362940277</v>
          </cell>
          <cell r="O2984">
            <v>11340</v>
          </cell>
        </row>
        <row r="2985">
          <cell r="B2985" t="str">
            <v>68.01.07</v>
          </cell>
          <cell r="C2985" t="str">
            <v>Installation of electrical installation well house WF-5</v>
          </cell>
          <cell r="D2985" t="str">
            <v>pce.</v>
          </cell>
          <cell r="E2985">
            <v>0</v>
          </cell>
          <cell r="F2985">
            <v>1.45</v>
          </cell>
          <cell r="G2985">
            <v>1500</v>
          </cell>
          <cell r="H2985" t="str">
            <v>n</v>
          </cell>
          <cell r="I2985">
            <v>1500</v>
          </cell>
          <cell r="M2985">
            <v>2400</v>
          </cell>
          <cell r="N2985">
            <v>306.27871362940277</v>
          </cell>
          <cell r="O2985">
            <v>7560</v>
          </cell>
        </row>
        <row r="2986">
          <cell r="B2986" t="str">
            <v>68.01.08</v>
          </cell>
          <cell r="C2986" t="str">
            <v>Installation of electrical installation well house WF-4</v>
          </cell>
          <cell r="D2986" t="str">
            <v>pce.</v>
          </cell>
          <cell r="E2986">
            <v>0</v>
          </cell>
          <cell r="F2986">
            <v>1.45</v>
          </cell>
          <cell r="G2986">
            <v>1600</v>
          </cell>
          <cell r="H2986" t="str">
            <v>n</v>
          </cell>
          <cell r="I2986">
            <v>1600</v>
          </cell>
        </row>
        <row r="2987">
          <cell r="B2987" t="str">
            <v>68.01.09</v>
          </cell>
          <cell r="C2987" t="str">
            <v>Installation of electrical installation for generator house</v>
          </cell>
          <cell r="D2987" t="str">
            <v>pce.</v>
          </cell>
          <cell r="E2987">
            <v>0</v>
          </cell>
          <cell r="F2987">
            <v>1.45</v>
          </cell>
          <cell r="G2987">
            <v>1500</v>
          </cell>
          <cell r="H2987" t="str">
            <v>n</v>
          </cell>
          <cell r="I2987">
            <v>1500</v>
          </cell>
          <cell r="M2987">
            <v>1140</v>
          </cell>
          <cell r="N2987">
            <v>306.27871362940277</v>
          </cell>
          <cell r="O2987">
            <v>11340</v>
          </cell>
        </row>
        <row r="2988">
          <cell r="B2988" t="str">
            <v>68.01.10</v>
          </cell>
          <cell r="C2988" t="str">
            <v>Installation of electrical installation for chlorination house</v>
          </cell>
          <cell r="D2988" t="str">
            <v>pce.</v>
          </cell>
          <cell r="E2988">
            <v>0</v>
          </cell>
          <cell r="F2988">
            <v>1.45</v>
          </cell>
          <cell r="G2988">
            <v>1500</v>
          </cell>
          <cell r="H2988" t="str">
            <v>n</v>
          </cell>
          <cell r="I2988">
            <v>1500</v>
          </cell>
        </row>
        <row r="2989">
          <cell r="B2989" t="str">
            <v>68.01.11</v>
          </cell>
          <cell r="C2989" t="str">
            <v>Installation of light switch and light fixture for outside eastern type toilet</v>
          </cell>
          <cell r="D2989" t="str">
            <v>pce.</v>
          </cell>
          <cell r="E2989">
            <v>0</v>
          </cell>
          <cell r="F2989">
            <v>1.45</v>
          </cell>
          <cell r="G2989">
            <v>200</v>
          </cell>
          <cell r="H2989" t="str">
            <v>n</v>
          </cell>
          <cell r="I2989">
            <v>200</v>
          </cell>
        </row>
        <row r="2990">
          <cell r="B2990" t="str">
            <v>69</v>
          </cell>
          <cell r="C2990" t="str">
            <v>INSTALLATION OF BUILDING LIGHTNING AND GROUNDING SYSTEM</v>
          </cell>
        </row>
        <row r="2991">
          <cell r="B2991" t="str">
            <v>69.01</v>
          </cell>
          <cell r="C2991" t="str">
            <v>Installation of Building Lightning and Grounding System</v>
          </cell>
        </row>
        <row r="2992">
          <cell r="C2992" t="str">
            <v xml:space="preserve">Installation of building lightning and grounding system as detailed in supply items 64.01.pp  </v>
          </cell>
        </row>
        <row r="2993">
          <cell r="C2993" t="str">
            <v xml:space="preserve">The unit rate shall also include all materials, labour, equipment, tools and other incidental costs like handling, transporting, safe storage, etc. required to complete the Installation. </v>
          </cell>
        </row>
        <row r="2994">
          <cell r="C2994" t="str">
            <v>Payment shall be made lump sum per house for installation completed, operational and approved by the Engineer.</v>
          </cell>
        </row>
        <row r="2995">
          <cell r="B2995" t="str">
            <v>69.01.02</v>
          </cell>
          <cell r="C2995" t="str">
            <v xml:space="preserve">Installation of building lightning and grounding system for operator / gate house </v>
          </cell>
          <cell r="D2995" t="str">
            <v>pce.</v>
          </cell>
          <cell r="E2995">
            <v>0</v>
          </cell>
          <cell r="F2995">
            <v>1.45</v>
          </cell>
          <cell r="G2995">
            <v>750</v>
          </cell>
          <cell r="H2995" t="str">
            <v>n</v>
          </cell>
          <cell r="I2995">
            <v>750</v>
          </cell>
          <cell r="M2995">
            <v>1200</v>
          </cell>
          <cell r="N2995">
            <v>275.65084226646246</v>
          </cell>
          <cell r="O2995">
            <v>7560</v>
          </cell>
        </row>
        <row r="2996">
          <cell r="B2996" t="str">
            <v>69.01.05</v>
          </cell>
          <cell r="C2996" t="str">
            <v>Installation of building lightning and grounding system for office building</v>
          </cell>
          <cell r="D2996" t="str">
            <v>pce.</v>
          </cell>
          <cell r="E2996">
            <v>0</v>
          </cell>
          <cell r="F2996">
            <v>1.45</v>
          </cell>
          <cell r="G2996">
            <v>1600</v>
          </cell>
          <cell r="H2996" t="str">
            <v>n</v>
          </cell>
          <cell r="I2996">
            <v>1600</v>
          </cell>
          <cell r="M2996">
            <v>2520</v>
          </cell>
          <cell r="N2996">
            <v>183.76722817764164</v>
          </cell>
          <cell r="O2996">
            <v>15120</v>
          </cell>
        </row>
        <row r="2997">
          <cell r="B2997" t="str">
            <v>69.01.06</v>
          </cell>
          <cell r="C2997" t="str">
            <v>Installation of building lightning and grounding system for warehouse</v>
          </cell>
          <cell r="D2997" t="str">
            <v>pce.</v>
          </cell>
          <cell r="E2997">
            <v>0</v>
          </cell>
          <cell r="F2997">
            <v>1.45</v>
          </cell>
          <cell r="G2997">
            <v>1600</v>
          </cell>
          <cell r="H2997" t="str">
            <v>n</v>
          </cell>
          <cell r="I2997">
            <v>1600</v>
          </cell>
          <cell r="M2997">
            <v>6000</v>
          </cell>
          <cell r="N2997">
            <v>183.76722817764164</v>
          </cell>
          <cell r="O2997">
            <v>11340</v>
          </cell>
        </row>
        <row r="2998">
          <cell r="B2998" t="str">
            <v>69.01.07</v>
          </cell>
          <cell r="C2998" t="str">
            <v>Installation of building lightning and grounding system well house WF-5</v>
          </cell>
          <cell r="D2998" t="str">
            <v>pce.</v>
          </cell>
          <cell r="E2998">
            <v>0</v>
          </cell>
          <cell r="F2998">
            <v>1.45</v>
          </cell>
          <cell r="G2998">
            <v>700</v>
          </cell>
          <cell r="H2998" t="str">
            <v>n</v>
          </cell>
          <cell r="I2998">
            <v>700</v>
          </cell>
          <cell r="M2998">
            <v>1080</v>
          </cell>
          <cell r="N2998">
            <v>229.70903522205205</v>
          </cell>
          <cell r="O2998">
            <v>7560</v>
          </cell>
        </row>
        <row r="2999">
          <cell r="B2999" t="str">
            <v>69.01.08</v>
          </cell>
          <cell r="C2999" t="str">
            <v>Installation of building lightning and grounding system well house WF-4</v>
          </cell>
          <cell r="D2999" t="str">
            <v>pce.</v>
          </cell>
          <cell r="E2999">
            <v>0</v>
          </cell>
          <cell r="F2999">
            <v>1.45</v>
          </cell>
          <cell r="G2999">
            <v>750</v>
          </cell>
          <cell r="H2999" t="str">
            <v>n</v>
          </cell>
          <cell r="I2999">
            <v>750</v>
          </cell>
        </row>
        <row r="3000">
          <cell r="B3000" t="str">
            <v>69.01.09</v>
          </cell>
          <cell r="C3000" t="str">
            <v>Installation of building lightning and grounding system generator house</v>
          </cell>
          <cell r="D3000" t="str">
            <v>pce.</v>
          </cell>
          <cell r="E3000">
            <v>0</v>
          </cell>
          <cell r="F3000">
            <v>1.45</v>
          </cell>
          <cell r="G3000">
            <v>800</v>
          </cell>
          <cell r="H3000" t="str">
            <v>n</v>
          </cell>
          <cell r="I3000">
            <v>800</v>
          </cell>
          <cell r="M3000">
            <v>1440</v>
          </cell>
          <cell r="N3000">
            <v>275.65084226646246</v>
          </cell>
          <cell r="O3000">
            <v>11340</v>
          </cell>
        </row>
        <row r="3001">
          <cell r="B3001" t="str">
            <v>69.01.10</v>
          </cell>
          <cell r="C3001" t="str">
            <v>Installation of building lightning and grounding system for chlorination house</v>
          </cell>
          <cell r="D3001" t="str">
            <v>pce.</v>
          </cell>
          <cell r="E3001">
            <v>0</v>
          </cell>
          <cell r="F3001">
            <v>1.45</v>
          </cell>
          <cell r="G3001">
            <v>750</v>
          </cell>
          <cell r="H3001" t="str">
            <v>n</v>
          </cell>
          <cell r="I3001">
            <v>750</v>
          </cell>
        </row>
        <row r="3002">
          <cell r="B3002" t="str">
            <v>69.01.11</v>
          </cell>
          <cell r="C3002" t="str">
            <v>Installation of building lightning and grounding system for any of the reservoirs</v>
          </cell>
          <cell r="D3002" t="str">
            <v>pce.</v>
          </cell>
          <cell r="E3002">
            <v>0</v>
          </cell>
          <cell r="F3002">
            <v>1.45</v>
          </cell>
          <cell r="G3002">
            <v>750</v>
          </cell>
          <cell r="H3002" t="str">
            <v>n</v>
          </cell>
          <cell r="I3002">
            <v>750</v>
          </cell>
        </row>
        <row r="3003">
          <cell r="B3003" t="str">
            <v>7</v>
          </cell>
          <cell r="C3003" t="str">
            <v>MECHANICAL ENGINEERING FOR BUILDINGS AND OTHER EQUIPMENT</v>
          </cell>
        </row>
        <row r="3004">
          <cell r="B3004" t="str">
            <v>71</v>
          </cell>
          <cell r="C3004" t="str">
            <v>Plumbing</v>
          </cell>
        </row>
        <row r="3005">
          <cell r="B3005" t="str">
            <v>71.01</v>
          </cell>
          <cell r="C3005" t="str">
            <v>Supply and installation of fresh water plumbing and fixtures to the office building, for kitchen and toilets consisting of</v>
          </cell>
        </row>
        <row r="3006">
          <cell r="C3006" t="str">
            <v>- connection to external system 1"</v>
          </cell>
        </row>
        <row r="3007">
          <cell r="C3007" t="str">
            <v>- distribution pipes  1" inside wall mounted, galvanized steel, 3/4" taps on branches</v>
          </cell>
        </row>
        <row r="3008">
          <cell r="C3008" t="str">
            <v>- 1 mirror above each sink</v>
          </cell>
        </row>
        <row r="3009">
          <cell r="C3009" t="str">
            <v>- 2 sinks for toilet rooms</v>
          </cell>
        </row>
        <row r="3010">
          <cell r="C3010" t="str">
            <v>- 1 sink unit for kitchen</v>
          </cell>
        </row>
        <row r="3011">
          <cell r="C3011" t="str">
            <v xml:space="preserve">- 1 water heater </v>
          </cell>
        </row>
        <row r="3012">
          <cell r="C3012" t="str">
            <v>- toilets acc. to Drwg.</v>
          </cell>
        </row>
        <row r="3013">
          <cell r="C3013" t="str">
            <v>Plumbing shall be constructed only after completion of civil works and pipes shall be wall-mounted acc. to Specifications and as instructed by the Engineer.</v>
          </cell>
        </row>
        <row r="3014">
          <cell r="C3014" t="str">
            <v>The unit price shall include all labour, materials, products, equipment, plant and tools, and all other incidental costs required to complete the work.</v>
          </cell>
        </row>
        <row r="3015">
          <cell r="C3015" t="str">
            <v>Payment shall be made lump sum per house for installation completed, operational and approved by the Engineer.</v>
          </cell>
        </row>
        <row r="3016">
          <cell r="B3016" t="str">
            <v>71.01.01</v>
          </cell>
          <cell r="C3016" t="str">
            <v>Complete plumbing of office building</v>
          </cell>
          <cell r="D3016" t="str">
            <v>lump sum</v>
          </cell>
          <cell r="E3016">
            <v>0</v>
          </cell>
          <cell r="F3016">
            <v>1.45</v>
          </cell>
          <cell r="G3016">
            <v>2300</v>
          </cell>
          <cell r="H3016" t="str">
            <v>n</v>
          </cell>
          <cell r="I3016">
            <v>2300</v>
          </cell>
          <cell r="M3016">
            <v>600</v>
          </cell>
          <cell r="N3016">
            <v>3445.6355283307807</v>
          </cell>
          <cell r="O3016">
            <v>4040.52</v>
          </cell>
        </row>
        <row r="3017">
          <cell r="B3017" t="str">
            <v>71.02</v>
          </cell>
          <cell r="C3017" t="str">
            <v>Supply and installation of fresh water plumbing and fixtures to any operator house, for kitchen and bathroom</v>
          </cell>
        </row>
        <row r="3018">
          <cell r="C3018" t="str">
            <v xml:space="preserve"> The works shall consist of</v>
          </cell>
        </row>
        <row r="3019">
          <cell r="C3019" t="str">
            <v>- connection to external system 3/4"</v>
          </cell>
        </row>
        <row r="3020">
          <cell r="C3020" t="str">
            <v>- distribution pipes 3/4" inside wall mounted, galvanized steel, 3/4" taps on branches</v>
          </cell>
        </row>
        <row r="3021">
          <cell r="C3021" t="str">
            <v>- 1 mirror above sink</v>
          </cell>
        </row>
        <row r="3022">
          <cell r="C3022" t="str">
            <v>- 1 sink</v>
          </cell>
        </row>
        <row r="3023">
          <cell r="C3023" t="str">
            <v xml:space="preserve">- 1 water heater </v>
          </cell>
        </row>
        <row r="3024">
          <cell r="C3024" t="str">
            <v>Plumbing shall be constructed only after completion of civil works and pipes shall be wall-mounted acc. to Specifications and as instructed by the Engineer.</v>
          </cell>
        </row>
        <row r="3025">
          <cell r="C3025" t="str">
            <v>The unit price shall include all labour, materials, products, equipment, plant and tools, and all other incidental costs required to complete the work.</v>
          </cell>
        </row>
        <row r="3026">
          <cell r="C3026" t="str">
            <v>Payment shall be made set per house for installation completed, operational and approved by the Engineer.</v>
          </cell>
        </row>
        <row r="3027">
          <cell r="B3027" t="str">
            <v>71.02.01</v>
          </cell>
          <cell r="C3027" t="str">
            <v>Complete plumbing of any operator house</v>
          </cell>
          <cell r="D3027" t="str">
            <v>set</v>
          </cell>
          <cell r="E3027">
            <v>0</v>
          </cell>
          <cell r="F3027">
            <v>1.45</v>
          </cell>
          <cell r="G3027">
            <v>900</v>
          </cell>
          <cell r="H3027" t="str">
            <v>n</v>
          </cell>
          <cell r="I3027">
            <v>900</v>
          </cell>
          <cell r="M3027">
            <v>600</v>
          </cell>
          <cell r="N3027">
            <v>2909.6477794793259</v>
          </cell>
          <cell r="O3027">
            <v>1361.74</v>
          </cell>
        </row>
        <row r="3028">
          <cell r="B3028" t="str">
            <v>71.03</v>
          </cell>
          <cell r="C3028" t="str">
            <v>Supply and installation of a X-connection between a service connection from adjacent distribution and on-site connection to headworks on well sites</v>
          </cell>
        </row>
        <row r="3029">
          <cell r="C3029" t="str">
            <v xml:space="preserve"> The works shall consist of</v>
          </cell>
        </row>
        <row r="3030">
          <cell r="C3030" t="str">
            <v xml:space="preserve">- one 3-way valve showing distinct positions </v>
          </cell>
        </row>
        <row r="3031">
          <cell r="C3031" t="str">
            <v>- "Network" - "Headworks" - "OFF"</v>
          </cell>
        </row>
        <row r="3032">
          <cell r="C3032" t="str">
            <v>The valve shall be installed in the well-house and allow only mutually excluding alternative services from either of the sources. The works shall include all pipes, fittings required to complete the X-connection.</v>
          </cell>
        </row>
        <row r="3033">
          <cell r="C3033" t="str">
            <v>The unit price shall include all labour, materials, products, equipment, plant and tools, and all other incidental costs required to complete the work.</v>
          </cell>
        </row>
        <row r="3034">
          <cell r="C3034" t="str">
            <v>Payment shall be made set per house for installation completed, operational and approved by the Engineer.</v>
          </cell>
        </row>
        <row r="3035">
          <cell r="B3035" t="str">
            <v>71.03.01</v>
          </cell>
          <cell r="C3035" t="str">
            <v>X-connection of service water sources on well sites</v>
          </cell>
          <cell r="D3035" t="str">
            <v>set</v>
          </cell>
          <cell r="E3035">
            <v>0</v>
          </cell>
          <cell r="F3035">
            <v>1.45</v>
          </cell>
          <cell r="G3035">
            <v>800</v>
          </cell>
          <cell r="H3035" t="str">
            <v>n</v>
          </cell>
          <cell r="I3035">
            <v>800</v>
          </cell>
          <cell r="M3035">
            <v>600</v>
          </cell>
          <cell r="N3035">
            <v>2909.6477794793259</v>
          </cell>
          <cell r="O3035">
            <v>1361.74</v>
          </cell>
        </row>
        <row r="3036">
          <cell r="B3036" t="str">
            <v>72</v>
          </cell>
          <cell r="C3036" t="str">
            <v>Heating and ventilation</v>
          </cell>
        </row>
        <row r="3037">
          <cell r="B3037" t="str">
            <v>72.01</v>
          </cell>
          <cell r="C3037" t="str">
            <v>Supply and installation of diesel stoves incl. connection material</v>
          </cell>
        </row>
        <row r="3038">
          <cell r="C3038" t="str">
            <v>The works shall include supply and if required installation of diesel stoves ready for operation including tank, controller for diesel and thermal output, stack pipes and wall sleeves for the following rooms and buildings:</v>
          </cell>
        </row>
        <row r="3039">
          <cell r="C3039" t="str">
            <v>- Office building: supply and installation of 6 diesel stoves of not less than 3 kW incl. stack pipes DI120mm and connection to chimney</v>
          </cell>
        </row>
        <row r="3040">
          <cell r="C3040" t="str">
            <v>- Operator houses: supply and installation of diesel stove of not less than 3 kW incl. stack pipes DI120mm and connection to chimney</v>
          </cell>
        </row>
        <row r="3041">
          <cell r="C3041" t="str">
            <v>- Supply of diesel stoves of not less than 3 kW incl. stack pipes DI120mm for storage in warehouse.</v>
          </cell>
        </row>
        <row r="3042">
          <cell r="C3042" t="str">
            <v>The unit price shall include all labour, materials, products, equipment, plant and tools, and all other incidental costs required to complete the work.</v>
          </cell>
        </row>
        <row r="3043">
          <cell r="C3043" t="str">
            <v>Payment shall be made per piece for supply and installation completed, operational and approved by the Engineer.</v>
          </cell>
        </row>
        <row r="3044">
          <cell r="B3044" t="str">
            <v>72.01.02</v>
          </cell>
          <cell r="C3044" t="str">
            <v>Supply and installation of diesel stove incl. connection material and SS stack pipe in office building</v>
          </cell>
          <cell r="D3044" t="str">
            <v>pce.</v>
          </cell>
          <cell r="E3044">
            <v>0</v>
          </cell>
          <cell r="F3044">
            <v>1.45</v>
          </cell>
          <cell r="G3044">
            <v>600</v>
          </cell>
          <cell r="H3044" t="str">
            <v>n</v>
          </cell>
          <cell r="I3044">
            <v>600</v>
          </cell>
          <cell r="M3044">
            <v>360</v>
          </cell>
          <cell r="N3044">
            <v>689.12710566615613</v>
          </cell>
          <cell r="O3044">
            <v>1079.28</v>
          </cell>
        </row>
        <row r="3045">
          <cell r="B3045" t="str">
            <v>72.01.03</v>
          </cell>
          <cell r="C3045" t="str">
            <v>Supply and installation of diesel stove incl. connection material and SS stack pipe in any operator house</v>
          </cell>
          <cell r="D3045" t="str">
            <v>pce.</v>
          </cell>
          <cell r="E3045">
            <v>0</v>
          </cell>
          <cell r="F3045">
            <v>1.45</v>
          </cell>
          <cell r="G3045">
            <v>400</v>
          </cell>
          <cell r="H3045" t="str">
            <v>n</v>
          </cell>
          <cell r="I3045">
            <v>400</v>
          </cell>
          <cell r="M3045">
            <v>360</v>
          </cell>
          <cell r="N3045">
            <v>689.12710566615613</v>
          </cell>
          <cell r="O3045">
            <v>1079.28</v>
          </cell>
        </row>
        <row r="3046">
          <cell r="B3046" t="str">
            <v>72.01.05</v>
          </cell>
          <cell r="C3046" t="str">
            <v>Supply and storage of diesel stove incl. connection material and SS stack pipe in warehouse</v>
          </cell>
          <cell r="D3046" t="str">
            <v>pce.</v>
          </cell>
          <cell r="E3046">
            <v>0</v>
          </cell>
          <cell r="F3046">
            <v>1.45</v>
          </cell>
          <cell r="G3046">
            <v>300</v>
          </cell>
          <cell r="H3046" t="str">
            <v>n</v>
          </cell>
          <cell r="I3046">
            <v>300</v>
          </cell>
          <cell r="M3046">
            <v>360</v>
          </cell>
          <cell r="N3046">
            <v>689.12710566615613</v>
          </cell>
          <cell r="O3046">
            <v>1079.28</v>
          </cell>
        </row>
        <row r="3047">
          <cell r="B3047" t="str">
            <v>72.02</v>
          </cell>
          <cell r="C3047" t="str">
            <v>Supply of electric heater</v>
          </cell>
        </row>
        <row r="3048">
          <cell r="C3048" t="str">
            <v>The works shall include the supply of electric heater of not less than 1000 W for use in well rooms and chlorination room.</v>
          </cell>
        </row>
        <row r="3049">
          <cell r="C3049" t="str">
            <v>Payment shall be made per piece for supply completed and approved by the Engineer.</v>
          </cell>
        </row>
        <row r="3050">
          <cell r="B3050" t="str">
            <v>72.02.01</v>
          </cell>
          <cell r="C3050" t="str">
            <v>Supply of electric heater of not less than 1000 W</v>
          </cell>
          <cell r="D3050" t="str">
            <v>pce.</v>
          </cell>
          <cell r="E3050">
            <v>0</v>
          </cell>
          <cell r="F3050">
            <v>1.45</v>
          </cell>
          <cell r="G3050">
            <v>150</v>
          </cell>
          <cell r="H3050" t="str">
            <v>n</v>
          </cell>
          <cell r="I3050">
            <v>150</v>
          </cell>
          <cell r="M3050">
            <v>180</v>
          </cell>
          <cell r="N3050">
            <v>229.70903522205205</v>
          </cell>
          <cell r="O3050">
            <v>770.99</v>
          </cell>
        </row>
        <row r="3051">
          <cell r="B3051" t="str">
            <v>72.03</v>
          </cell>
          <cell r="C3051" t="str">
            <v xml:space="preserve">Supply of polysterene blinds for the windows and doors of reservoirs, well and operator houses </v>
          </cell>
        </row>
        <row r="3052">
          <cell r="C3052" t="str">
            <v xml:space="preserve">The works shall include the supply and storage in warehouse of polystyrene blinds of 100 mm thickness in wooden frames for doors and windows for well houses. </v>
          </cell>
        </row>
        <row r="3053">
          <cell r="C3053" t="str">
            <v>Payment shall be made per set for complete supply per well house approved by the Engineer.</v>
          </cell>
        </row>
        <row r="3054">
          <cell r="B3054" t="str">
            <v>72.03.01</v>
          </cell>
          <cell r="C3054" t="str">
            <v xml:space="preserve">Supply of polysterene blinds for the windows and doors of valve chambers, well and operator houses </v>
          </cell>
          <cell r="D3054" t="str">
            <v>set</v>
          </cell>
          <cell r="E3054">
            <v>0</v>
          </cell>
          <cell r="F3054">
            <v>1.45</v>
          </cell>
          <cell r="G3054">
            <v>180</v>
          </cell>
          <cell r="H3054" t="str">
            <v>n</v>
          </cell>
          <cell r="I3054">
            <v>180</v>
          </cell>
          <cell r="M3054">
            <v>120</v>
          </cell>
          <cell r="N3054">
            <v>275.65084226646246</v>
          </cell>
          <cell r="O3054">
            <v>635.95000000000005</v>
          </cell>
        </row>
        <row r="3055">
          <cell r="B3055" t="str">
            <v>72.04</v>
          </cell>
          <cell r="C3055" t="str">
            <v>Supply of min/max thermometer</v>
          </cell>
        </row>
        <row r="3056">
          <cell r="C3056" t="str">
            <v>The works shall include the supply of min/max thermometers for use in well rooms and chlorination room.</v>
          </cell>
        </row>
        <row r="3057">
          <cell r="C3057" t="str">
            <v>Payment shall be made per piece for supply approved by the Engineer.</v>
          </cell>
        </row>
        <row r="3058">
          <cell r="B3058" t="str">
            <v>72.04.01</v>
          </cell>
          <cell r="C3058" t="str">
            <v>Supply of min/max thermometer</v>
          </cell>
          <cell r="D3058" t="str">
            <v>pce.</v>
          </cell>
          <cell r="E3058">
            <v>0</v>
          </cell>
          <cell r="F3058">
            <v>1.45</v>
          </cell>
          <cell r="G3058">
            <v>44</v>
          </cell>
          <cell r="H3058" t="str">
            <v>n</v>
          </cell>
          <cell r="I3058">
            <v>44</v>
          </cell>
          <cell r="M3058">
            <v>12</v>
          </cell>
          <cell r="N3058">
            <v>68.912710566615615</v>
          </cell>
          <cell r="O3058">
            <v>219.18</v>
          </cell>
        </row>
        <row r="3059">
          <cell r="B3059" t="str">
            <v>73</v>
          </cell>
          <cell r="C3059" t="str">
            <v>FURNITURE</v>
          </cell>
        </row>
        <row r="3060">
          <cell r="B3060" t="str">
            <v>73.01</v>
          </cell>
          <cell r="C3060" t="str">
            <v>Provision of complete set of furniture and equipment for office building</v>
          </cell>
        </row>
        <row r="3061">
          <cell r="C3061" t="str">
            <v xml:space="preserve">The unit rates shall include supply of furniture for the office building, incl. all accessories and components and all materials, labour, equipment, tools and other incidental costs like handling, transporting, safe storage, etc. required to complete the </v>
          </cell>
        </row>
        <row r="3062">
          <cell r="C3062" t="str">
            <v>The following office furniture and equipment shall be supplied:</v>
          </cell>
        </row>
        <row r="3063">
          <cell r="C3063" t="str">
            <v>- director table ca. 200x80x75 cm, 1 piece</v>
          </cell>
        </row>
        <row r="3064">
          <cell r="C3064" t="str">
            <v>- wooden office tables 120x60x75 cm, 10 pieces</v>
          </cell>
        </row>
        <row r="3065">
          <cell r="C3065" t="str">
            <v>- office swivel chairs, 10 pieces</v>
          </cell>
        </row>
        <row r="3066">
          <cell r="C3066" t="str">
            <v>- office chairs (normal chairs), 15 pieces</v>
          </cell>
        </row>
        <row r="3067">
          <cell r="C3067" t="str">
            <v>- Cabinet with doors (glass inlet) 180x90x35 cm, 3 pieces</v>
          </cell>
        </row>
        <row r="3068">
          <cell r="C3068" t="str">
            <v>- wooden office shelf (4 rows) 180x90x35 cm, 15 pieces</v>
          </cell>
        </row>
        <row r="3069">
          <cell r="C3069" t="str">
            <v>- Sofa set, 1 three-seater, 1 two-seater, 2 chairs and 3 sofa tables, 1 set</v>
          </cell>
        </row>
        <row r="3070">
          <cell r="C3070" t="str">
            <v>- white board, 100x150 cm, 1 piece</v>
          </cell>
        </row>
        <row r="3071">
          <cell r="C3071" t="str">
            <v>- pin board 100x150 cm, 14pieces</v>
          </cell>
        </row>
        <row r="3072">
          <cell r="C3072" t="str">
            <v>- copy machine A4/A3, 1 piece</v>
          </cell>
        </row>
        <row r="3073">
          <cell r="C3073" t="str">
            <v>- Spare Toner cartridges for copy for copy machine, 3 pieces</v>
          </cell>
        </row>
        <row r="3074">
          <cell r="C3074" t="str">
            <v>- refrigerator 120l, 1 piece</v>
          </cell>
        </row>
        <row r="3075">
          <cell r="C3075" t="str">
            <v xml:space="preserve">Payment shall be as a lump sum of complete set of furniture and equipment supplied and approved by the Engineer. </v>
          </cell>
        </row>
        <row r="3076">
          <cell r="B3076" t="str">
            <v>73.01.01</v>
          </cell>
          <cell r="C3076" t="str">
            <v>Provision of complete set of furniture and equipment for office building</v>
          </cell>
          <cell r="D3076" t="str">
            <v>lump sum</v>
          </cell>
          <cell r="E3076">
            <v>0</v>
          </cell>
          <cell r="F3076">
            <v>1.45</v>
          </cell>
          <cell r="G3076">
            <v>5500</v>
          </cell>
          <cell r="H3076" t="str">
            <v>n</v>
          </cell>
          <cell r="I3076">
            <v>5500</v>
          </cell>
          <cell r="M3076">
            <v>8400</v>
          </cell>
          <cell r="N3076">
            <v>14548.23889739663</v>
          </cell>
          <cell r="P3076">
            <v>2767.41</v>
          </cell>
        </row>
        <row r="3077">
          <cell r="B3077" t="str">
            <v>73.02</v>
          </cell>
          <cell r="C3077" t="str">
            <v>Provision of complete set of furniture and equipment for warehouse building</v>
          </cell>
        </row>
        <row r="3078">
          <cell r="C3078" t="str">
            <v>The unit rates shall include supply of furniture for the warehouse building, incl. all accessories and components and all materials, labour, equipment, tools and other incidental costs like handling, transporting, safe storage, etc. required to complete t</v>
          </cell>
        </row>
        <row r="3079">
          <cell r="C3079" t="str">
            <v>The following office furniture shall be provided:</v>
          </cell>
        </row>
        <row r="3080">
          <cell r="C3080" t="str">
            <v>For the office room:</v>
          </cell>
        </row>
        <row r="3081">
          <cell r="C3081" t="str">
            <v xml:space="preserve">- two chairs, one table 1x2m, one coat rack, one set of shelves (3 levels), one lockable steel closet </v>
          </cell>
        </row>
        <row r="3082">
          <cell r="C3082" t="str">
            <v>For the workshop</v>
          </cell>
        </row>
        <row r="3083">
          <cell r="C3083" t="str">
            <v>- one chair, one workbench at least 2m long, two steel shelves type 1 (ref. dwg. STD-2.16)</v>
          </cell>
        </row>
        <row r="3084">
          <cell r="C3084" t="str">
            <v>For the warehouse</v>
          </cell>
        </row>
        <row r="3085">
          <cell r="C3085" t="str">
            <v>- twelve steel shelves type 1, twelve steel shelves type 2 (ref. dwg. STD-2.16)</v>
          </cell>
        </row>
        <row r="3086">
          <cell r="C3086" t="str">
            <v xml:space="preserve">Payment shall be as a lump sum of complete set of furniture and equipment supplied and approved by the Engineer. </v>
          </cell>
        </row>
        <row r="3087">
          <cell r="B3087" t="str">
            <v>73.02.01</v>
          </cell>
          <cell r="C3087" t="str">
            <v>Provision of complete set of furniture and equipment for warehouse building</v>
          </cell>
          <cell r="D3087" t="str">
            <v>lump sum</v>
          </cell>
          <cell r="E3087">
            <v>0</v>
          </cell>
          <cell r="F3087">
            <v>1.45</v>
          </cell>
          <cell r="G3087">
            <v>3000</v>
          </cell>
          <cell r="H3087" t="str">
            <v>n</v>
          </cell>
          <cell r="I3087">
            <v>3000</v>
          </cell>
          <cell r="M3087">
            <v>3600</v>
          </cell>
          <cell r="N3087">
            <v>11485.451761102602</v>
          </cell>
          <cell r="P3087">
            <v>2269.31</v>
          </cell>
        </row>
        <row r="3088">
          <cell r="B3088" t="str">
            <v>73.03</v>
          </cell>
          <cell r="C3088" t="str">
            <v>Provision of complete set of furniture for any operator house</v>
          </cell>
        </row>
        <row r="3089">
          <cell r="C3089" t="str">
            <v>The unit rates shall include supply of furniture for the operator / gate house building, incl. all accessories and components and all materials, labour, equipment, tools and other incidental costs like handling, transporting, safe storage, etc. required t</v>
          </cell>
        </row>
        <row r="3090">
          <cell r="C3090" t="str">
            <v>The following office furniture shall be provided:</v>
          </cell>
        </row>
        <row r="3091">
          <cell r="C3091" t="str">
            <v>- one bed, two chairs, one table 1.0 x 2.0m, one cabinet, two shelves, one sink unit</v>
          </cell>
        </row>
        <row r="3092">
          <cell r="C3092" t="str">
            <v xml:space="preserve">Payment shall be made per complete set of furniture and equipment provided per operator / gate house and approved by the Engineer. </v>
          </cell>
        </row>
        <row r="3093">
          <cell r="B3093" t="str">
            <v>73.03.01</v>
          </cell>
          <cell r="C3093" t="str">
            <v>Provision of complete set of furniture for any operator house</v>
          </cell>
          <cell r="D3093" t="str">
            <v>set</v>
          </cell>
          <cell r="E3093">
            <v>0</v>
          </cell>
          <cell r="F3093">
            <v>1.45</v>
          </cell>
          <cell r="G3093">
            <v>800</v>
          </cell>
          <cell r="H3093" t="str">
            <v>n</v>
          </cell>
          <cell r="I3093">
            <v>800</v>
          </cell>
          <cell r="M3093">
            <v>1200</v>
          </cell>
          <cell r="N3093">
            <v>3369.0658499234301</v>
          </cell>
          <cell r="P3093">
            <v>1383.71</v>
          </cell>
        </row>
        <row r="3094">
          <cell r="B3094" t="str">
            <v>74</v>
          </cell>
          <cell r="C3094" t="str">
            <v>BASIC EQUIPMENT INCLUDING TOOLS</v>
          </cell>
        </row>
        <row r="3095">
          <cell r="B3095" t="str">
            <v>74.01</v>
          </cell>
          <cell r="C3095" t="str">
            <v xml:space="preserve">Provision of general basic equipment including tools  </v>
          </cell>
        </row>
        <row r="3096">
          <cell r="C3096" t="str">
            <v>The unit rate shall include the supply of general basic equipment, including transport, unloading, handling, storage in warehouse at reservoir site.</v>
          </cell>
        </row>
        <row r="3097">
          <cell r="C3097" t="str">
            <v>Material shall be according to the Technical Specifications.</v>
          </cell>
        </row>
        <row r="3098">
          <cell r="C3098" t="str">
            <v>Payment shall be made per piece or set.</v>
          </cell>
        </row>
        <row r="3099">
          <cell r="B3099" t="str">
            <v>74.01.01</v>
          </cell>
          <cell r="C3099" t="str">
            <v>Provision of first aid kit including lockable box fixed at wall (1 x at office building WF-4 site, 1 x at operator house WF-5, 1 x at NTLZ Res., 1x at NTHZ Res., 1 x OTLZ Res, 1 x OTHZ Res)</v>
          </cell>
          <cell r="D3099" t="str">
            <v>pce.</v>
          </cell>
          <cell r="E3099">
            <v>0</v>
          </cell>
          <cell r="F3099">
            <v>1.45</v>
          </cell>
          <cell r="G3099">
            <v>104</v>
          </cell>
          <cell r="H3099" t="str">
            <v>j</v>
          </cell>
          <cell r="I3099">
            <v>80</v>
          </cell>
          <cell r="M3099">
            <v>120</v>
          </cell>
          <cell r="N3099">
            <v>1148.5451761102604</v>
          </cell>
          <cell r="O3099">
            <v>930</v>
          </cell>
        </row>
        <row r="3100">
          <cell r="B3100" t="str">
            <v>74.01.02</v>
          </cell>
          <cell r="C3100" t="str">
            <v>Provision of cleaning equipment including 1 set of  buckets from 5 litre to 10 litre; 5 pce. and 1 set of brooms; 5 pieces</v>
          </cell>
          <cell r="D3100" t="str">
            <v>set</v>
          </cell>
          <cell r="E3100">
            <v>0</v>
          </cell>
          <cell r="F3100">
            <v>1.45</v>
          </cell>
          <cell r="G3100">
            <v>31.200000000000003</v>
          </cell>
          <cell r="H3100" t="str">
            <v>j</v>
          </cell>
          <cell r="I3100">
            <v>24</v>
          </cell>
          <cell r="M3100">
            <v>36</v>
          </cell>
          <cell r="N3100">
            <v>382.84839203675341</v>
          </cell>
          <cell r="O3100">
            <v>348.75</v>
          </cell>
        </row>
        <row r="3101">
          <cell r="B3101" t="str">
            <v>74.01.03</v>
          </cell>
          <cell r="C3101" t="str">
            <v>Provision of vice for pipes up to 10 cm and installation at workbench in warehouse</v>
          </cell>
          <cell r="D3101" t="str">
            <v>pce.</v>
          </cell>
          <cell r="E3101">
            <v>0</v>
          </cell>
          <cell r="F3101">
            <v>1.45</v>
          </cell>
          <cell r="G3101">
            <v>260</v>
          </cell>
          <cell r="H3101" t="str">
            <v>j</v>
          </cell>
          <cell r="I3101">
            <v>200</v>
          </cell>
          <cell r="M3101">
            <v>42</v>
          </cell>
          <cell r="N3101">
            <v>382.84839203675341</v>
          </cell>
          <cell r="O3101">
            <v>333.25</v>
          </cell>
        </row>
        <row r="3102">
          <cell r="B3102" t="str">
            <v>74.01.04</v>
          </cell>
          <cell r="C3102" t="str">
            <v>Provision of electrical grinding machine with two installed grinding disks (1 x fine, 1 x rough) and installation at workbench in warehouse</v>
          </cell>
          <cell r="D3102" t="str">
            <v>pce.</v>
          </cell>
          <cell r="E3102">
            <v>0</v>
          </cell>
          <cell r="F3102">
            <v>1.45</v>
          </cell>
          <cell r="G3102">
            <v>559</v>
          </cell>
          <cell r="H3102" t="str">
            <v>j</v>
          </cell>
          <cell r="I3102">
            <v>430</v>
          </cell>
          <cell r="M3102">
            <v>84</v>
          </cell>
          <cell r="N3102">
            <v>689.12710566615613</v>
          </cell>
          <cell r="O3102">
            <v>697.5</v>
          </cell>
        </row>
        <row r="3103">
          <cell r="B3103" t="str">
            <v>74.01.05</v>
          </cell>
          <cell r="C3103" t="str">
            <v>Provision of sandpaper leaves of three different roughness (fine, medium, rough) each with 200 leaves including box</v>
          </cell>
          <cell r="D3103" t="str">
            <v>set</v>
          </cell>
          <cell r="E3103">
            <v>0</v>
          </cell>
          <cell r="F3103">
            <v>1.45</v>
          </cell>
          <cell r="G3103">
            <v>390</v>
          </cell>
          <cell r="H3103" t="str">
            <v>j</v>
          </cell>
          <cell r="I3103">
            <v>300</v>
          </cell>
          <cell r="M3103">
            <v>144</v>
          </cell>
          <cell r="N3103">
            <v>1148.5451761102604</v>
          </cell>
          <cell r="O3103">
            <v>542.5</v>
          </cell>
        </row>
        <row r="3104">
          <cell r="B3104" t="str">
            <v>74.02</v>
          </cell>
          <cell r="C3104" t="str">
            <v xml:space="preserve">Provision of general tools  </v>
          </cell>
        </row>
        <row r="3105">
          <cell r="C3105" t="str">
            <v>The unit rate shall include the supply of general basic equipment, including transport, unloading, handling, storage in warehouse at reservoir site.</v>
          </cell>
        </row>
        <row r="3106">
          <cell r="C3106" t="str">
            <v>The digging equipment shall include:</v>
          </cell>
        </row>
        <row r="3107">
          <cell r="C3107" t="str">
            <v>- 2 pieces of spades</v>
          </cell>
        </row>
        <row r="3108">
          <cell r="C3108" t="str">
            <v>- 2 pieces of shovels</v>
          </cell>
        </row>
        <row r="3109">
          <cell r="C3109" t="str">
            <v>- 2 pieces of pick-axe</v>
          </cell>
        </row>
        <row r="3110">
          <cell r="C3110" t="str">
            <v>The tool box shall include:</v>
          </cell>
        </row>
        <row r="3111">
          <cell r="C3111" t="str">
            <v>- 1 set of borers from 5 to 12 mm for steel at least 10 pieces</v>
          </cell>
        </row>
        <row r="3112">
          <cell r="C3112" t="str">
            <v>- 1 set of borers from 5 to 20 mm for concrete at least 10 pieces</v>
          </cell>
        </row>
        <row r="3113">
          <cell r="C3113" t="str">
            <v>- 1 set of screw drivers at least 5 pieces</v>
          </cell>
        </row>
        <row r="3114">
          <cell r="C3114" t="str">
            <v>- 1 set of open-end wrenches from 8 mm to 32 mm made of stainless steel</v>
          </cell>
        </row>
        <row r="3115">
          <cell r="C3115" t="str">
            <v>- 1 set of offset box wrench from 8 mm to 32 mm made of stainless steel</v>
          </cell>
        </row>
        <row r="3116">
          <cell r="C3116" t="str">
            <v>- 1 set of rasps at least 5 pieces</v>
          </cell>
        </row>
        <row r="3117">
          <cell r="C3117" t="str">
            <v>- 1 piece hammer weight ca. 1 kg</v>
          </cell>
        </row>
        <row r="3118">
          <cell r="C3118" t="str">
            <v xml:space="preserve">- 1 piece hammer weight ca. 2 kg                                  </v>
          </cell>
        </row>
        <row r="3119">
          <cell r="C3119" t="str">
            <v>Material shall be according to the Technical Specifications.</v>
          </cell>
        </row>
        <row r="3120">
          <cell r="C3120" t="str">
            <v>Payment shall be made per piece or set.</v>
          </cell>
        </row>
        <row r="3121">
          <cell r="B3121" t="str">
            <v>74.02.01</v>
          </cell>
          <cell r="C3121" t="str">
            <v xml:space="preserve">Supply of digging equipment as specified in the BoS </v>
          </cell>
          <cell r="D3121" t="str">
            <v>set</v>
          </cell>
          <cell r="E3121">
            <v>0</v>
          </cell>
          <cell r="F3121">
            <v>1.45</v>
          </cell>
          <cell r="G3121">
            <v>845</v>
          </cell>
          <cell r="H3121" t="str">
            <v>j</v>
          </cell>
          <cell r="I3121">
            <v>650</v>
          </cell>
          <cell r="M3121">
            <v>36</v>
          </cell>
          <cell r="N3121">
            <v>1148.5451761102604</v>
          </cell>
          <cell r="O3121">
            <v>1007.5</v>
          </cell>
        </row>
        <row r="3122">
          <cell r="B3122" t="str">
            <v>74.02.02</v>
          </cell>
          <cell r="C3122" t="str">
            <v xml:space="preserve">Supply of tool box at least 100 parts with the main tools as specified in the BoQ                                                        </v>
          </cell>
          <cell r="D3122" t="str">
            <v>set</v>
          </cell>
          <cell r="E3122">
            <v>0</v>
          </cell>
          <cell r="F3122">
            <v>1.45</v>
          </cell>
          <cell r="G3122">
            <v>910</v>
          </cell>
          <cell r="H3122" t="str">
            <v>j</v>
          </cell>
          <cell r="I3122">
            <v>700</v>
          </cell>
          <cell r="M3122">
            <v>216</v>
          </cell>
          <cell r="N3122">
            <v>1148.5451761102604</v>
          </cell>
          <cell r="O3122">
            <v>1162.5</v>
          </cell>
        </row>
        <row r="3123">
          <cell r="B3123" t="str">
            <v>74.02.03</v>
          </cell>
          <cell r="C3123" t="str">
            <v xml:space="preserve">Provision of electrical impact drilling machine at least up to diameter 20 mm                                                                                                                                             </v>
          </cell>
          <cell r="D3123" t="str">
            <v>pce.</v>
          </cell>
          <cell r="E3123">
            <v>0</v>
          </cell>
          <cell r="F3123">
            <v>1.45</v>
          </cell>
          <cell r="G3123">
            <v>884</v>
          </cell>
          <cell r="H3123" t="str">
            <v>j</v>
          </cell>
          <cell r="I3123">
            <v>680</v>
          </cell>
          <cell r="M3123">
            <v>144</v>
          </cell>
          <cell r="N3123">
            <v>1914.2419601837671</v>
          </cell>
          <cell r="O3123">
            <v>1061.75</v>
          </cell>
        </row>
        <row r="3124">
          <cell r="B3124" t="str">
            <v>74.02.04</v>
          </cell>
          <cell r="C3124" t="str">
            <v xml:space="preserve">Provision of hacksaw including 10 blades                                                                                                              </v>
          </cell>
          <cell r="D3124" t="str">
            <v>pce.</v>
          </cell>
          <cell r="E3124">
            <v>0</v>
          </cell>
          <cell r="F3124">
            <v>1.45</v>
          </cell>
          <cell r="G3124">
            <v>156</v>
          </cell>
          <cell r="H3124" t="str">
            <v>j</v>
          </cell>
          <cell r="I3124">
            <v>120</v>
          </cell>
          <cell r="M3124">
            <v>180</v>
          </cell>
          <cell r="N3124">
            <v>842.26646248085751</v>
          </cell>
          <cell r="O3124">
            <v>151.9</v>
          </cell>
        </row>
        <row r="3125">
          <cell r="B3125" t="str">
            <v>74.02.05</v>
          </cell>
          <cell r="C3125" t="str">
            <v>Provision of hand saw</v>
          </cell>
          <cell r="D3125" t="str">
            <v>pce.</v>
          </cell>
          <cell r="E3125">
            <v>0</v>
          </cell>
          <cell r="F3125">
            <v>1.45</v>
          </cell>
          <cell r="G3125">
            <v>84.5</v>
          </cell>
          <cell r="H3125" t="str">
            <v>j</v>
          </cell>
          <cell r="I3125">
            <v>65</v>
          </cell>
          <cell r="M3125">
            <v>30</v>
          </cell>
          <cell r="N3125">
            <v>382.84839203675341</v>
          </cell>
          <cell r="O3125">
            <v>100.75</v>
          </cell>
        </row>
        <row r="3126">
          <cell r="B3126" t="str">
            <v>74.02.06</v>
          </cell>
          <cell r="C3126" t="str">
            <v>Provision of machine for pipe thread cutting from 1/2" inches to 1 inch</v>
          </cell>
          <cell r="D3126" t="str">
            <v>pce.</v>
          </cell>
          <cell r="E3126">
            <v>0</v>
          </cell>
          <cell r="F3126">
            <v>1.45</v>
          </cell>
          <cell r="G3126">
            <v>1105</v>
          </cell>
          <cell r="H3126" t="str">
            <v>j</v>
          </cell>
          <cell r="I3126">
            <v>850</v>
          </cell>
          <cell r="M3126">
            <v>60</v>
          </cell>
          <cell r="N3126">
            <v>1837.6722817764164</v>
          </cell>
          <cell r="O3126">
            <v>1356.25</v>
          </cell>
        </row>
        <row r="3127">
          <cell r="B3127" t="str">
            <v>74.02.07</v>
          </cell>
          <cell r="C3127" t="str">
            <v>Provision of electrical machine for pipe thread cutting from 1/2" inches to 1 inch</v>
          </cell>
          <cell r="D3127" t="str">
            <v>pce.</v>
          </cell>
          <cell r="E3127">
            <v>0</v>
          </cell>
          <cell r="F3127">
            <v>1.45</v>
          </cell>
          <cell r="G3127">
            <v>1430</v>
          </cell>
          <cell r="H3127" t="str">
            <v>j</v>
          </cell>
          <cell r="I3127">
            <v>1100</v>
          </cell>
          <cell r="M3127">
            <v>420</v>
          </cell>
          <cell r="N3127">
            <v>1837.6722817764164</v>
          </cell>
          <cell r="O3127">
            <v>1782.5</v>
          </cell>
        </row>
        <row r="3128">
          <cell r="B3128" t="str">
            <v>74.02.08</v>
          </cell>
          <cell r="C3128" t="str">
            <v>Provision of kit for pipe thread cutting including oil can</v>
          </cell>
          <cell r="D3128" t="str">
            <v>set</v>
          </cell>
          <cell r="E3128">
            <v>0</v>
          </cell>
          <cell r="F3128">
            <v>1.45</v>
          </cell>
          <cell r="G3128">
            <v>507</v>
          </cell>
          <cell r="H3128" t="str">
            <v>j</v>
          </cell>
          <cell r="I3128">
            <v>390</v>
          </cell>
          <cell r="M3128">
            <v>60</v>
          </cell>
          <cell r="N3128">
            <v>612.55742725880555</v>
          </cell>
          <cell r="O3128">
            <v>1433.75</v>
          </cell>
        </row>
        <row r="3129">
          <cell r="B3129" t="str">
            <v>74.02.09</v>
          </cell>
          <cell r="C3129" t="str">
            <v>Provision of angle grinder including 10 grinding disks, diameter disks ca. 20 cm</v>
          </cell>
          <cell r="D3129" t="str">
            <v>pce.</v>
          </cell>
          <cell r="E3129">
            <v>0</v>
          </cell>
          <cell r="F3129">
            <v>1.45</v>
          </cell>
          <cell r="G3129">
            <v>442</v>
          </cell>
          <cell r="H3129" t="str">
            <v>j</v>
          </cell>
          <cell r="I3129">
            <v>340</v>
          </cell>
          <cell r="M3129">
            <v>60</v>
          </cell>
          <cell r="N3129">
            <v>535.98774885145485</v>
          </cell>
          <cell r="O3129">
            <v>767.25</v>
          </cell>
        </row>
        <row r="3130">
          <cell r="B3130" t="str">
            <v>74.02.10</v>
          </cell>
          <cell r="C3130" t="str">
            <v>Provision of pipe wrench up to 2"</v>
          </cell>
          <cell r="D3130" t="str">
            <v>pce.</v>
          </cell>
          <cell r="E3130">
            <v>0</v>
          </cell>
          <cell r="F3130">
            <v>1.45</v>
          </cell>
          <cell r="G3130">
            <v>442</v>
          </cell>
          <cell r="H3130" t="str">
            <v>j</v>
          </cell>
          <cell r="I3130">
            <v>340</v>
          </cell>
          <cell r="M3130">
            <v>24</v>
          </cell>
          <cell r="N3130">
            <v>535.98774885145485</v>
          </cell>
          <cell r="O3130">
            <v>302.25</v>
          </cell>
        </row>
        <row r="3131">
          <cell r="B3131" t="str">
            <v>74.02.11</v>
          </cell>
          <cell r="C3131" t="str">
            <v>Provision of electrical extension cables with socket and plug, length 2 m, 3 m, 4 m, and 5 m</v>
          </cell>
          <cell r="D3131" t="str">
            <v>set</v>
          </cell>
          <cell r="E3131">
            <v>0</v>
          </cell>
          <cell r="F3131">
            <v>1.45</v>
          </cell>
          <cell r="G3131">
            <v>299</v>
          </cell>
          <cell r="H3131" t="str">
            <v>j</v>
          </cell>
          <cell r="I3131">
            <v>230</v>
          </cell>
          <cell r="M3131">
            <v>48</v>
          </cell>
          <cell r="N3131">
            <v>367.53445635528328</v>
          </cell>
          <cell r="O3131">
            <v>565.75</v>
          </cell>
        </row>
        <row r="3132">
          <cell r="B3132" t="str">
            <v>74.02.12</v>
          </cell>
          <cell r="C3132" t="str">
            <v>Provision of cable roller, length of cable 50 m</v>
          </cell>
          <cell r="D3132" t="str">
            <v>pce.</v>
          </cell>
          <cell r="E3132">
            <v>0</v>
          </cell>
          <cell r="F3132">
            <v>1.45</v>
          </cell>
          <cell r="G3132">
            <v>91</v>
          </cell>
          <cell r="H3132" t="str">
            <v>j</v>
          </cell>
          <cell r="I3132">
            <v>70</v>
          </cell>
          <cell r="M3132">
            <v>24</v>
          </cell>
          <cell r="N3132">
            <v>122.5114854517611</v>
          </cell>
          <cell r="O3132">
            <v>162.75</v>
          </cell>
        </row>
        <row r="3133">
          <cell r="B3133" t="str">
            <v>74.03</v>
          </cell>
          <cell r="C3133" t="str">
            <v xml:space="preserve">Provision of additional general and special tools for work in distribution network </v>
          </cell>
        </row>
        <row r="3134">
          <cell r="C3134" t="str">
            <v>The unit rate shall include the supply of general tools, including transport, unloading, handling, storage in warehouse at reservoir site.</v>
          </cell>
        </row>
        <row r="3135">
          <cell r="C3135" t="str">
            <v>Material shall be according to the Technical Specifications.</v>
          </cell>
        </row>
        <row r="3136">
          <cell r="C3136" t="str">
            <v>Payment shall be made per piece or set.</v>
          </cell>
        </row>
        <row r="3137">
          <cell r="B3137" t="str">
            <v>74.03.01</v>
          </cell>
          <cell r="C3137" t="str">
            <v>Supply of clamping tool for drilling of holes at supply mains for house connections according, complete set for all necessary works at site including metal box</v>
          </cell>
          <cell r="D3137" t="str">
            <v>set</v>
          </cell>
          <cell r="E3137">
            <v>0</v>
          </cell>
          <cell r="F3137">
            <v>1.45</v>
          </cell>
          <cell r="G3137">
            <v>1625</v>
          </cell>
          <cell r="H3137" t="str">
            <v>j</v>
          </cell>
          <cell r="I3137">
            <v>1250</v>
          </cell>
          <cell r="M3137">
            <v>600</v>
          </cell>
          <cell r="N3137">
            <v>2297.0903522205208</v>
          </cell>
          <cell r="O3137">
            <v>1937.5</v>
          </cell>
        </row>
        <row r="3138">
          <cell r="B3138" t="str">
            <v>74.03.02</v>
          </cell>
          <cell r="C3138" t="str">
            <v>Supply of emergency power unit 3 kW including diesel fuel canister of 5 l</v>
          </cell>
          <cell r="D3138" t="str">
            <v>pce.</v>
          </cell>
          <cell r="E3138">
            <v>0</v>
          </cell>
          <cell r="F3138">
            <v>1.45</v>
          </cell>
          <cell r="G3138">
            <v>1365</v>
          </cell>
          <cell r="H3138" t="str">
            <v>j</v>
          </cell>
          <cell r="I3138">
            <v>1050</v>
          </cell>
          <cell r="M3138">
            <v>600</v>
          </cell>
          <cell r="N3138">
            <v>2756.5084226646245</v>
          </cell>
          <cell r="O3138">
            <v>1627.5</v>
          </cell>
        </row>
        <row r="3139">
          <cell r="B3139" t="str">
            <v>8</v>
          </cell>
          <cell r="C3139" t="str">
            <v>OPERATION OF WORKS</v>
          </cell>
        </row>
        <row r="3140">
          <cell r="B3140" t="str">
            <v>81</v>
          </cell>
          <cell r="C3140" t="str">
            <v xml:space="preserve">Temporary operation </v>
          </cell>
        </row>
        <row r="3141">
          <cell r="B3141" t="str">
            <v>81.01</v>
          </cell>
          <cell r="C3141" t="str">
            <v>Temporary operation of New Works</v>
          </cell>
        </row>
        <row r="3142">
          <cell r="C3142" t="str">
            <v>The works shall comprise the temporary operation by the Contractor of well pumps in wells WF-4 and WF-5 and of NTHZ pump during the following periods and/or as instructed by the Engineer (milestones are defined in the Technical Specifications Part C):</v>
          </cell>
        </row>
        <row r="3143">
          <cell r="C3143" t="str">
            <v>- temporary operation of well WF-5 after achievement of milestone #1.2 and until sectional completion and taking over of Section 1 (= milestone #1.3)</v>
          </cell>
        </row>
        <row r="3144">
          <cell r="C3144" t="str">
            <v>- temporary operation of well WF-4 after completion of works on well site WF-4 and until sectional completion and taking over of Section 1 (= milestone 1.3)</v>
          </cell>
        </row>
        <row r="3145">
          <cell r="C3145" t="str">
            <v>- temporary operation of NTHZ pump after achievment of milestone #2.3 and until sectional completion and taking over of Section 2 (= milestone 2.4)</v>
          </cell>
        </row>
        <row r="3146">
          <cell r="C3146" t="str">
            <v>The unit rate shall include all expenses for the temporary operation of the works including expenses for:</v>
          </cell>
        </row>
        <row r="3147">
          <cell r="C3147" t="str">
            <v xml:space="preserve">- fuel or power from grid if available, </v>
          </cell>
        </row>
        <row r="3148">
          <cell r="C3148" t="str">
            <v>- lubricants, filters, other consumables, etc.</v>
          </cell>
        </row>
        <row r="3149">
          <cell r="C3149" t="str">
            <v>- spares</v>
          </cell>
        </row>
        <row r="3150">
          <cell r="C3150" t="str">
            <v>- disinfection of water using the chlorination units provided at WF-4 and WF-5</v>
          </cell>
        </row>
        <row r="3151">
          <cell r="C3151" t="str">
            <v>- operating staff</v>
          </cell>
        </row>
        <row r="3152">
          <cell r="C3152" t="str">
            <v>The unit price shall include all labour, materials, products, equipment, plant and tools and all other incidental costs required to complete the work as specified.</v>
          </cell>
        </row>
        <row r="3153">
          <cell r="C3153" t="str">
            <v>Payment shall be made per cubic meter of water produced as read on the meters installed upstream of the pumps.</v>
          </cell>
        </row>
        <row r="3154">
          <cell r="B3154" t="str">
            <v>81.01.01</v>
          </cell>
          <cell r="C3154" t="str">
            <v xml:space="preserve">Temporary operation of New Works </v>
          </cell>
          <cell r="D3154" t="str">
            <v>cu.m</v>
          </cell>
          <cell r="E3154">
            <v>0</v>
          </cell>
          <cell r="F3154">
            <v>1.45</v>
          </cell>
          <cell r="G3154">
            <v>0.16250000000000001</v>
          </cell>
          <cell r="H3154" t="str">
            <v>j</v>
          </cell>
          <cell r="I3154">
            <v>0.125</v>
          </cell>
        </row>
        <row r="3155">
          <cell r="B3155">
            <v>91</v>
          </cell>
          <cell r="C3155" t="str">
            <v>PROVISIONAL SUMS</v>
          </cell>
        </row>
        <row r="3156">
          <cell r="B3156" t="str">
            <v>91.01</v>
          </cell>
          <cell r="C3156" t="str">
            <v xml:space="preserve">Provisional sum for </v>
          </cell>
        </row>
        <row r="3157">
          <cell r="C3157" t="str">
            <v>Supply of various additional equipment</v>
          </cell>
        </row>
        <row r="3158">
          <cell r="B3158" t="str">
            <v>91.01.01</v>
          </cell>
          <cell r="C3158" t="str">
            <v>Supply of various additional equipment</v>
          </cell>
          <cell r="D3158" t="str">
            <v>P.S.</v>
          </cell>
          <cell r="E3158">
            <v>200000</v>
          </cell>
        </row>
        <row r="3159">
          <cell r="B3159" t="str">
            <v>91.02</v>
          </cell>
          <cell r="C3159" t="str">
            <v xml:space="preserve">Provisional sum for </v>
          </cell>
        </row>
        <row r="3160">
          <cell r="C3160" t="str">
            <v>Installation of various additional equipment</v>
          </cell>
        </row>
        <row r="3161">
          <cell r="B3161" t="str">
            <v>91.02.01</v>
          </cell>
          <cell r="C3161" t="str">
            <v>Installation of various additional equipment</v>
          </cell>
          <cell r="D3161" t="str">
            <v>P.S.</v>
          </cell>
          <cell r="E3161">
            <v>100000</v>
          </cell>
        </row>
        <row r="3162">
          <cell r="B3162">
            <v>92</v>
          </cell>
          <cell r="C3162" t="str">
            <v>TRAINING PROGRAM</v>
          </cell>
        </row>
        <row r="3163">
          <cell r="B3163" t="str">
            <v>92.01</v>
          </cell>
          <cell r="C3163" t="str">
            <v xml:space="preserve">Allowance payable to skilled counterpart staff assigned to Contractor by Employer on behalf of Operating Agency during construction of Works. Disbursed against paysheets showing presence and receipt of allowance by staff. </v>
          </cell>
        </row>
        <row r="3164">
          <cell r="B3164" t="str">
            <v>92.01.01</v>
          </cell>
          <cell r="C3164" t="str">
            <v>Allowance per man-month of counterpart staff assigned to Contractor by Employer</v>
          </cell>
          <cell r="D3164" t="str">
            <v>MM</v>
          </cell>
          <cell r="E3164">
            <v>385</v>
          </cell>
        </row>
        <row r="3165">
          <cell r="B3165" t="str">
            <v>92.02</v>
          </cell>
          <cell r="C3165" t="str">
            <v>Lump sum for training of Operating Agencies's staff as per Particular Technical Specifications</v>
          </cell>
        </row>
        <row r="3166">
          <cell r="B3166" t="str">
            <v>92.01.02</v>
          </cell>
          <cell r="C3166" t="str">
            <v>Lump sum for  training of Operating Agencies's staff as per Particular Technical Specifications</v>
          </cell>
          <cell r="D3166" t="str">
            <v>lump sum</v>
          </cell>
          <cell r="E3166">
            <v>0</v>
          </cell>
          <cell r="F3166">
            <v>1.45</v>
          </cell>
          <cell r="G3166">
            <v>71500</v>
          </cell>
          <cell r="H3166" t="str">
            <v>j</v>
          </cell>
          <cell r="I3166">
            <v>55000</v>
          </cell>
          <cell r="M3166">
            <v>37000</v>
          </cell>
          <cell r="N3166">
            <v>27565.084226646246</v>
          </cell>
          <cell r="O3166">
            <v>69750</v>
          </cell>
        </row>
        <row r="3167">
          <cell r="B3167" t="str">
            <v>93</v>
          </cell>
          <cell r="C3167" t="str">
            <v>MANDATORY SPARE PARTS - Pipes and Valves</v>
          </cell>
        </row>
        <row r="3168">
          <cell r="B3168" t="str">
            <v>93.01</v>
          </cell>
          <cell r="C3168" t="str">
            <v>PE Pipes</v>
          </cell>
        </row>
        <row r="3169">
          <cell r="B3169" t="str">
            <v>93.01.02</v>
          </cell>
          <cell r="C3169" t="str">
            <v>PE 100 pipes, OD25, PN10, SDR11 of item 32.01</v>
          </cell>
          <cell r="D3169" t="str">
            <v>lin.m</v>
          </cell>
          <cell r="E3169">
            <v>0</v>
          </cell>
          <cell r="F3169">
            <v>1.7</v>
          </cell>
          <cell r="G3169">
            <v>0.82913999999999988</v>
          </cell>
          <cell r="H3169" t="str">
            <v>j</v>
          </cell>
          <cell r="I3169">
            <v>0.63779999999999992</v>
          </cell>
        </row>
        <row r="3170">
          <cell r="B3170" t="str">
            <v>93.01.03</v>
          </cell>
          <cell r="C3170" t="str">
            <v>PE 100 pipes, OD32, PN10, SDR11 of item 32.01</v>
          </cell>
          <cell r="D3170" t="str">
            <v>lin.m</v>
          </cell>
          <cell r="E3170">
            <v>0</v>
          </cell>
          <cell r="F3170">
            <v>1.7</v>
          </cell>
          <cell r="G3170">
            <v>1.3431599999999999</v>
          </cell>
          <cell r="H3170" t="str">
            <v>j</v>
          </cell>
          <cell r="I3170">
            <v>1.0331999999999999</v>
          </cell>
        </row>
        <row r="3171">
          <cell r="B3171" t="str">
            <v>93.03</v>
          </cell>
          <cell r="C3171" t="str">
            <v>Flanged gate valves, series 15, PN10 / PN16, including extension spindle (telescopic type) and cast iron surface box</v>
          </cell>
        </row>
        <row r="3172">
          <cell r="B3172" t="str">
            <v>93.03.03</v>
          </cell>
          <cell r="C3172" t="str">
            <v>Flanged gate valve, series 15, DN 50, PN10/PN16, including extension spindle and cast iron surface box of item 34.12</v>
          </cell>
          <cell r="D3172" t="str">
            <v>pce.</v>
          </cell>
          <cell r="E3172">
            <v>0</v>
          </cell>
          <cell r="F3172">
            <v>1.7</v>
          </cell>
          <cell r="G3172">
            <v>123.5</v>
          </cell>
          <cell r="H3172" t="str">
            <v>j</v>
          </cell>
          <cell r="I3172">
            <v>95</v>
          </cell>
        </row>
        <row r="3173">
          <cell r="B3173" t="str">
            <v>93.03.04</v>
          </cell>
          <cell r="C3173" t="str">
            <v>Flanged gate valve, series 15, DN 80, PN10/PN16, including extension spindle and cast iron surface box of item 34.12</v>
          </cell>
          <cell r="D3173" t="str">
            <v>pce.</v>
          </cell>
          <cell r="E3173">
            <v>0</v>
          </cell>
          <cell r="F3173">
            <v>1.7</v>
          </cell>
          <cell r="G3173">
            <v>149.5</v>
          </cell>
          <cell r="H3173" t="str">
            <v>j</v>
          </cell>
          <cell r="I3173">
            <v>115</v>
          </cell>
        </row>
        <row r="3174">
          <cell r="B3174" t="str">
            <v>93.03.05</v>
          </cell>
          <cell r="C3174" t="str">
            <v>Flanged gate valve, series 15, DN 100, PN10/PN16, including extension spindle and cast iron surface box of item 34.12</v>
          </cell>
          <cell r="D3174" t="str">
            <v>pce.</v>
          </cell>
          <cell r="E3174">
            <v>0</v>
          </cell>
          <cell r="F3174">
            <v>1.7</v>
          </cell>
          <cell r="G3174">
            <v>169</v>
          </cell>
          <cell r="H3174" t="str">
            <v>j</v>
          </cell>
          <cell r="I3174">
            <v>130</v>
          </cell>
        </row>
        <row r="3175">
          <cell r="B3175" t="str">
            <v>93.03.07</v>
          </cell>
          <cell r="C3175" t="str">
            <v>Supply of flanged gate valve, series 15, DN 150, PN10/PN16, including extension spindle and cast iron surface box</v>
          </cell>
          <cell r="D3175" t="str">
            <v>pce.</v>
          </cell>
          <cell r="E3175">
            <v>0</v>
          </cell>
          <cell r="F3175">
            <v>1.7</v>
          </cell>
          <cell r="G3175">
            <v>240.5</v>
          </cell>
          <cell r="H3175" t="str">
            <v>j</v>
          </cell>
          <cell r="I3175">
            <v>185</v>
          </cell>
        </row>
        <row r="3176">
          <cell r="B3176" t="str">
            <v>93.03.08</v>
          </cell>
          <cell r="C3176" t="str">
            <v>Supply of flanged gate valve, series 15, DN 200, PN10, including extension spindle and cast iron surface box</v>
          </cell>
          <cell r="D3176" t="str">
            <v>pce.</v>
          </cell>
          <cell r="E3176">
            <v>0</v>
          </cell>
          <cell r="F3176">
            <v>1.7</v>
          </cell>
          <cell r="G3176">
            <v>370.5</v>
          </cell>
          <cell r="H3176" t="str">
            <v>j</v>
          </cell>
          <cell r="I3176">
            <v>285</v>
          </cell>
        </row>
        <row r="3177">
          <cell r="B3177" t="str">
            <v>93.03.12</v>
          </cell>
          <cell r="C3177" t="str">
            <v>Supply of flanged gate valve, series 15, DN 250, PN10, including extension spindle and cast iron surface box</v>
          </cell>
          <cell r="D3177" t="str">
            <v>pce.</v>
          </cell>
          <cell r="E3177">
            <v>0</v>
          </cell>
          <cell r="F3177">
            <v>1.7</v>
          </cell>
          <cell r="G3177">
            <v>650</v>
          </cell>
          <cell r="H3177" t="str">
            <v>j</v>
          </cell>
          <cell r="I3177">
            <v>500</v>
          </cell>
        </row>
        <row r="3178">
          <cell r="B3178" t="str">
            <v>93.04</v>
          </cell>
          <cell r="C3178" t="str">
            <v>Repair clamps for polyethylene pipes</v>
          </cell>
        </row>
        <row r="3179">
          <cell r="C3179" t="str">
            <v>The unit rate shall include the supply of repair clamps for buried installation, including transport, unloading, handling, storage in warehouse at reservoir site.</v>
          </cell>
        </row>
        <row r="3180">
          <cell r="C3180" t="str">
            <v xml:space="preserve">Materials, coatings, etc. of repair clamps shall be according to the Technical Specifications. The repair clamp shall consist of upper shell and subschell made of ductile cast iron with coating, EPDM sealing, bolts and nuts made of stainless steel.       </v>
          </cell>
        </row>
        <row r="3181">
          <cell r="C3181" t="str">
            <v>Payment shall be made per piece.</v>
          </cell>
        </row>
        <row r="3182">
          <cell r="B3182" t="str">
            <v>93.04.03</v>
          </cell>
          <cell r="C3182" t="str">
            <v>Supply of repair clamp for polyethylene pipe OD 63</v>
          </cell>
          <cell r="D3182" t="str">
            <v>pce.</v>
          </cell>
          <cell r="E3182">
            <v>0</v>
          </cell>
          <cell r="F3182">
            <v>1.7</v>
          </cell>
          <cell r="G3182">
            <v>55.25</v>
          </cell>
          <cell r="H3182" t="str">
            <v>j</v>
          </cell>
          <cell r="I3182">
            <v>42.5</v>
          </cell>
          <cell r="L3182" t="str">
            <v>Ex Raab Karcher</v>
          </cell>
        </row>
        <row r="3183">
          <cell r="B3183" t="str">
            <v>93.04.04</v>
          </cell>
          <cell r="C3183" t="str">
            <v>Supply of repair clamp for polyethylene pipe OD 90</v>
          </cell>
          <cell r="D3183" t="str">
            <v>pce.</v>
          </cell>
          <cell r="E3183">
            <v>0</v>
          </cell>
          <cell r="F3183">
            <v>1.7</v>
          </cell>
          <cell r="G3183">
            <v>61.75</v>
          </cell>
          <cell r="H3183" t="str">
            <v>j</v>
          </cell>
          <cell r="I3183">
            <v>47.5</v>
          </cell>
          <cell r="L3183" t="str">
            <v>Ex Raab Karcher</v>
          </cell>
        </row>
        <row r="3184">
          <cell r="B3184" t="str">
            <v>93.04.05</v>
          </cell>
          <cell r="C3184" t="str">
            <v>Supply of repair clamp for polyethylene pipe OD 110</v>
          </cell>
          <cell r="D3184" t="str">
            <v>pce.</v>
          </cell>
          <cell r="E3184">
            <v>0</v>
          </cell>
          <cell r="F3184">
            <v>1.7</v>
          </cell>
          <cell r="G3184">
            <v>71.5</v>
          </cell>
          <cell r="H3184" t="str">
            <v>j</v>
          </cell>
          <cell r="I3184">
            <v>55</v>
          </cell>
          <cell r="L3184" t="str">
            <v>Ex Raab Karcher</v>
          </cell>
        </row>
        <row r="3185">
          <cell r="B3185" t="str">
            <v>93.04.07</v>
          </cell>
          <cell r="C3185" t="str">
            <v>Supply of repair clamp for polyethylene pipe OD 180</v>
          </cell>
          <cell r="D3185" t="str">
            <v>pce.</v>
          </cell>
          <cell r="E3185">
            <v>0</v>
          </cell>
          <cell r="F3185">
            <v>1.7</v>
          </cell>
          <cell r="G3185">
            <v>104</v>
          </cell>
          <cell r="H3185" t="str">
            <v>j</v>
          </cell>
          <cell r="I3185">
            <v>80</v>
          </cell>
          <cell r="L3185" t="str">
            <v>Ex Raab Karcher</v>
          </cell>
        </row>
        <row r="3186">
          <cell r="B3186" t="str">
            <v>93.04.08</v>
          </cell>
          <cell r="C3186" t="str">
            <v>Supply of repair clamp for polyethylene pipe OD 225</v>
          </cell>
          <cell r="D3186" t="str">
            <v>pce.</v>
          </cell>
          <cell r="E3186">
            <v>0</v>
          </cell>
          <cell r="F3186">
            <v>1.7</v>
          </cell>
          <cell r="G3186">
            <v>349.78125</v>
          </cell>
          <cell r="H3186" t="str">
            <v>j</v>
          </cell>
          <cell r="I3186">
            <v>269.0625</v>
          </cell>
          <cell r="K3186">
            <v>538.125</v>
          </cell>
          <cell r="L3186" t="str">
            <v>Ex Raab Karcher</v>
          </cell>
        </row>
        <row r="3187">
          <cell r="B3187" t="str">
            <v>93.04.10</v>
          </cell>
          <cell r="C3187" t="str">
            <v>Supply of repair clamp for polyethylene pipe OD 280</v>
          </cell>
          <cell r="D3187" t="str">
            <v>pce.</v>
          </cell>
          <cell r="E3187">
            <v>0</v>
          </cell>
          <cell r="F3187">
            <v>1.7</v>
          </cell>
          <cell r="G3187">
            <v>877.5</v>
          </cell>
          <cell r="H3187" t="str">
            <v>j</v>
          </cell>
          <cell r="I3187">
            <v>675</v>
          </cell>
          <cell r="K3187">
            <v>1350</v>
          </cell>
          <cell r="L3187" t="str">
            <v>Ex Raab Karcher</v>
          </cell>
        </row>
        <row r="3188">
          <cell r="B3188" t="str">
            <v>93.04.12</v>
          </cell>
          <cell r="C3188" t="str">
            <v>Supply of repair clamp for polyethylene pipe OD 355</v>
          </cell>
          <cell r="D3188" t="str">
            <v>pce.</v>
          </cell>
          <cell r="E3188">
            <v>0</v>
          </cell>
          <cell r="F3188">
            <v>1.7</v>
          </cell>
          <cell r="G3188">
            <v>955.5</v>
          </cell>
          <cell r="H3188" t="str">
            <v>j</v>
          </cell>
          <cell r="I3188">
            <v>735</v>
          </cell>
          <cell r="K3188">
            <v>1470</v>
          </cell>
          <cell r="L3188" t="str">
            <v>Ex Raab Karcher</v>
          </cell>
        </row>
        <row r="3189">
          <cell r="B3189" t="str">
            <v>93.04.16</v>
          </cell>
          <cell r="C3189" t="str">
            <v>Supply of repair clamp for polyethylene pipe OD 450</v>
          </cell>
          <cell r="D3189" t="str">
            <v>pce.</v>
          </cell>
          <cell r="E3189">
            <v>0</v>
          </cell>
          <cell r="F3189">
            <v>1.7</v>
          </cell>
          <cell r="G3189">
            <v>1170</v>
          </cell>
          <cell r="H3189" t="str">
            <v>j</v>
          </cell>
          <cell r="I3189">
            <v>900</v>
          </cell>
          <cell r="K3189">
            <v>1800</v>
          </cell>
          <cell r="L3189" t="str">
            <v>estimate</v>
          </cell>
        </row>
        <row r="3190">
          <cell r="B3190" t="str">
            <v>93.05</v>
          </cell>
          <cell r="C3190" t="str">
            <v>Warning tape for water mains</v>
          </cell>
        </row>
        <row r="3191">
          <cell r="B3191" t="str">
            <v>93.05.01</v>
          </cell>
          <cell r="C3191" t="str">
            <v>Supply of warning tape for water main in rolls of 250m of item 34.33</v>
          </cell>
          <cell r="D3191" t="str">
            <v>pce.</v>
          </cell>
          <cell r="E3191">
            <v>0</v>
          </cell>
          <cell r="F3191">
            <v>1.7</v>
          </cell>
          <cell r="G3191">
            <v>26</v>
          </cell>
          <cell r="H3191" t="str">
            <v>j</v>
          </cell>
          <cell r="I3191">
            <v>20</v>
          </cell>
        </row>
        <row r="3192">
          <cell r="B3192" t="str">
            <v>93.06</v>
          </cell>
          <cell r="C3192" t="str">
            <v xml:space="preserve">Service connection materials including tapping clamp with female thread, to be installed inside and outside of the lockable meter shaft, which shall be located inside of plots </v>
          </cell>
        </row>
        <row r="3193">
          <cell r="B3193" t="str">
            <v>93.06.01</v>
          </cell>
          <cell r="C3193" t="str">
            <v>Tapping clamp with female thread outlet, service valve DN20, stop cock DN20, including all required ISO fittings (DI), galvanized pipe materials and fittings for supply main of O63, PE (meter shaft inside the plots) of item 34.50</v>
          </cell>
          <cell r="D3193" t="str">
            <v>set</v>
          </cell>
          <cell r="E3193">
            <v>0</v>
          </cell>
          <cell r="F3193">
            <v>1.7</v>
          </cell>
          <cell r="G3193">
            <v>107.9</v>
          </cell>
          <cell r="H3193" t="str">
            <v>j</v>
          </cell>
          <cell r="I3193">
            <v>83</v>
          </cell>
        </row>
        <row r="3194">
          <cell r="B3194" t="str">
            <v>93.06.02</v>
          </cell>
          <cell r="C3194" t="str">
            <v>Tapping clamp with female thread outlet, service valve DN25, stop cock DN25, including all required ISO fittings (DI), galvanized pipe materials and fittings for supply main of O63, PE (meter shaft inside the plots) of item 34.50</v>
          </cell>
          <cell r="D3194" t="str">
            <v>set</v>
          </cell>
          <cell r="E3194">
            <v>0</v>
          </cell>
          <cell r="F3194">
            <v>1.7</v>
          </cell>
          <cell r="G3194">
            <v>123.5</v>
          </cell>
          <cell r="H3194" t="str">
            <v>j</v>
          </cell>
          <cell r="I3194">
            <v>95</v>
          </cell>
        </row>
        <row r="3195">
          <cell r="B3195" t="str">
            <v>93.06.03</v>
          </cell>
          <cell r="C3195" t="str">
            <v>Tapping clamp with female thread outlet, service valve DN20, stop cock DN20, including all required ISO fittings (DI), galvanized pipe materials and fittings for supply main of OD90, PE (meter shaft inside the plots) of item 34.50</v>
          </cell>
          <cell r="D3195" t="str">
            <v>set</v>
          </cell>
          <cell r="E3195">
            <v>0</v>
          </cell>
          <cell r="F3195">
            <v>1.7</v>
          </cell>
          <cell r="G3195">
            <v>107.9</v>
          </cell>
          <cell r="H3195" t="str">
            <v>j</v>
          </cell>
          <cell r="I3195">
            <v>83</v>
          </cell>
        </row>
        <row r="3196">
          <cell r="B3196" t="str">
            <v>93.06.04</v>
          </cell>
          <cell r="C3196" t="str">
            <v>Tapping clamp with female thread outlet, service valve DN25, stop cock DN25, including all required ISO fittings (DI), galvanized pipe materials and fittings for supply main of OD90, PE (meter shaft inside the plots) of item 34.50</v>
          </cell>
          <cell r="D3196" t="str">
            <v>set</v>
          </cell>
          <cell r="E3196">
            <v>0</v>
          </cell>
          <cell r="F3196">
            <v>1.7</v>
          </cell>
          <cell r="G3196">
            <v>123.5</v>
          </cell>
          <cell r="H3196" t="str">
            <v>j</v>
          </cell>
          <cell r="I3196">
            <v>95</v>
          </cell>
        </row>
        <row r="3197">
          <cell r="B3197" t="str">
            <v>93.06.05</v>
          </cell>
          <cell r="C3197" t="str">
            <v>Tapping clamp with female thread outlet, service valve DN20, stop cock DN20, including all required ISO fittings (DI), galvanized pipe materials and fittings for supply main of OD110, PE (meter shaft inside the plots) of item 34.50</v>
          </cell>
          <cell r="D3197" t="str">
            <v>set</v>
          </cell>
          <cell r="E3197">
            <v>0</v>
          </cell>
          <cell r="F3197">
            <v>1.7</v>
          </cell>
          <cell r="G3197">
            <v>107.9</v>
          </cell>
          <cell r="H3197" t="str">
            <v>j</v>
          </cell>
          <cell r="I3197">
            <v>83</v>
          </cell>
        </row>
        <row r="3198">
          <cell r="B3198" t="str">
            <v>93.06.06</v>
          </cell>
          <cell r="C3198" t="str">
            <v>Tapping clamp with female thread outlet, service valve DN25, stop cock DN25, including all required ISO fittings (DI), galvanized pipe materials and fittings for supply main of OD110, PE (meter boxes inside the plots) of item 34.50</v>
          </cell>
          <cell r="D3198" t="str">
            <v>set</v>
          </cell>
          <cell r="E3198">
            <v>0</v>
          </cell>
          <cell r="F3198">
            <v>1.7</v>
          </cell>
          <cell r="G3198">
            <v>123.5</v>
          </cell>
          <cell r="H3198" t="str">
            <v>j</v>
          </cell>
          <cell r="I3198">
            <v>95</v>
          </cell>
        </row>
        <row r="3199">
          <cell r="B3199" t="str">
            <v>93.06.07</v>
          </cell>
          <cell r="C3199" t="str">
            <v>Tapping clamp with female thread outlet, service valve DN20, stop cock DN20, including all required ISO fittings (DI), galvanized pipe materials and fittings for supply main of OD180, PE (meter shaft inside the plots) of item 34.50</v>
          </cell>
          <cell r="D3199" t="str">
            <v>set</v>
          </cell>
          <cell r="E3199">
            <v>0</v>
          </cell>
          <cell r="F3199">
            <v>1.7</v>
          </cell>
          <cell r="G3199">
            <v>117</v>
          </cell>
          <cell r="H3199" t="str">
            <v>j</v>
          </cell>
          <cell r="I3199">
            <v>90</v>
          </cell>
        </row>
        <row r="3200">
          <cell r="B3200" t="str">
            <v>93.06.08</v>
          </cell>
          <cell r="C3200" t="str">
            <v>Tapping clamp with female thread outlet, service valve DN25, stop cock DN25, including all required ISO fittings (DI), galvanized pipe materials and fittings for supply main of OD180, PE (meter boxes inside the plots) of item 34.50</v>
          </cell>
          <cell r="D3200" t="str">
            <v>set</v>
          </cell>
          <cell r="E3200">
            <v>0</v>
          </cell>
          <cell r="F3200">
            <v>1.7</v>
          </cell>
          <cell r="G3200">
            <v>130</v>
          </cell>
          <cell r="H3200" t="str">
            <v>j</v>
          </cell>
          <cell r="I3200">
            <v>100</v>
          </cell>
        </row>
        <row r="3201">
          <cell r="B3201" t="str">
            <v>93.06.09</v>
          </cell>
          <cell r="C3201" t="str">
            <v>Tapping clamp with female thread outlet, service valve DN20, stop cock DN20, including all required ISO fittings (DI), galvanized pipe materials and fittings for supply main of OD225, PE (meter shaft inside the plots) of item 34.50</v>
          </cell>
          <cell r="D3201" t="str">
            <v>set</v>
          </cell>
          <cell r="E3201">
            <v>0</v>
          </cell>
          <cell r="F3201">
            <v>1.7</v>
          </cell>
          <cell r="G3201">
            <v>117</v>
          </cell>
          <cell r="H3201" t="str">
            <v>j</v>
          </cell>
          <cell r="I3201">
            <v>90</v>
          </cell>
        </row>
        <row r="3202">
          <cell r="B3202" t="str">
            <v>93.06.10</v>
          </cell>
          <cell r="C3202" t="str">
            <v>Tapping clamp with female thread outlet, service valve DN25, stop cock DN25, including all required ISO fittings (DI), galvanized pipe materials and fittings for supply main of OD225, PE (meter boxes inside the plots) of item 34.50</v>
          </cell>
          <cell r="D3202" t="str">
            <v>set</v>
          </cell>
          <cell r="E3202">
            <v>0</v>
          </cell>
          <cell r="F3202">
            <v>1.7</v>
          </cell>
          <cell r="G3202">
            <v>130</v>
          </cell>
          <cell r="H3202" t="str">
            <v>j</v>
          </cell>
          <cell r="I3202">
            <v>100</v>
          </cell>
        </row>
        <row r="3203">
          <cell r="B3203" t="str">
            <v>93.06.11</v>
          </cell>
          <cell r="C3203" t="str">
            <v>Tapping clamp with female thread outlet, service valve DN20, stop cock DN20, including all required ISO fittings (DI), galvanized pipe materials and fittings for supply main of OD280, PE (meter shaft inside the plots) of item 34.50</v>
          </cell>
          <cell r="D3203" t="str">
            <v>set</v>
          </cell>
          <cell r="E3203">
            <v>0</v>
          </cell>
          <cell r="F3203">
            <v>1.7</v>
          </cell>
          <cell r="G3203">
            <v>117</v>
          </cell>
          <cell r="H3203" t="str">
            <v>j</v>
          </cell>
          <cell r="I3203">
            <v>90</v>
          </cell>
        </row>
        <row r="3204">
          <cell r="B3204" t="str">
            <v>93.06.12</v>
          </cell>
          <cell r="C3204" t="str">
            <v>Tapping clamp with female thread outlet, service valve DN25, stop cock DN25, including all required ISO fittings (DI), galvanized pipe materials and fittings for supply main of OD280, PE (meter boxes inside the plots) of item 34.50</v>
          </cell>
          <cell r="D3204" t="str">
            <v>set</v>
          </cell>
          <cell r="E3204">
            <v>0</v>
          </cell>
          <cell r="F3204">
            <v>1.7</v>
          </cell>
          <cell r="G3204">
            <v>130</v>
          </cell>
          <cell r="H3204" t="str">
            <v>j</v>
          </cell>
          <cell r="I3204">
            <v>100</v>
          </cell>
        </row>
        <row r="3205">
          <cell r="B3205" t="str">
            <v>93.07</v>
          </cell>
          <cell r="C3205" t="str">
            <v>Service connection materials including tapping clamp with female thread, to be installed inside and outside of the lockable meter shaft, which shall be located outside of plots</v>
          </cell>
        </row>
        <row r="3206">
          <cell r="B3206" t="str">
            <v>93.07.01</v>
          </cell>
          <cell r="C3206" t="str">
            <v>Tapping clamp with female thread outlet, stop cock DN20, including all required ISO fittings (DI), galvanized pipe materials and fittings for supply main of O63, PE (meter shaft outside the plots) of item 34.55</v>
          </cell>
          <cell r="D3206" t="str">
            <v>set</v>
          </cell>
          <cell r="E3206">
            <v>0</v>
          </cell>
          <cell r="F3206">
            <v>1.7</v>
          </cell>
          <cell r="G3206">
            <v>39</v>
          </cell>
          <cell r="H3206" t="str">
            <v>j</v>
          </cell>
          <cell r="I3206">
            <v>30</v>
          </cell>
        </row>
        <row r="3207">
          <cell r="B3207" t="str">
            <v>93.07.02</v>
          </cell>
          <cell r="C3207" t="str">
            <v>Tapping clamp with female thread outlet, stop cock DN25, including all required ISO fittings (DI), galvanized pipe materials and fittings for supply main of O63, PE (meter shaft outside the plots) of item 34.55</v>
          </cell>
          <cell r="D3207" t="str">
            <v>set</v>
          </cell>
          <cell r="E3207">
            <v>0</v>
          </cell>
          <cell r="F3207">
            <v>1.7</v>
          </cell>
          <cell r="G3207">
            <v>52</v>
          </cell>
          <cell r="H3207" t="str">
            <v>j</v>
          </cell>
          <cell r="I3207">
            <v>40</v>
          </cell>
        </row>
        <row r="3208">
          <cell r="B3208" t="str">
            <v>93.07.03</v>
          </cell>
          <cell r="C3208" t="str">
            <v>Tapping clamp with female thread outlet, stop cock DN20, including all required ISO fittings (DI), galvanized pipe materials and fittings for supply main of OD90, PE (meter shaft outside the plots) of item 34.55</v>
          </cell>
          <cell r="D3208" t="str">
            <v>set</v>
          </cell>
          <cell r="E3208">
            <v>0</v>
          </cell>
          <cell r="F3208">
            <v>1.7</v>
          </cell>
          <cell r="G3208">
            <v>39</v>
          </cell>
          <cell r="H3208" t="str">
            <v>j</v>
          </cell>
          <cell r="I3208">
            <v>30</v>
          </cell>
        </row>
        <row r="3209">
          <cell r="B3209" t="str">
            <v>93.07.04</v>
          </cell>
          <cell r="C3209" t="str">
            <v>Tapping clamp with female thread outlet, stop cock DN25, including all required ISO fittings (DI), galvanized pipe materials and fittings for supply main of OD90, PE (meter shaft outside the plots) of item 34.55</v>
          </cell>
          <cell r="D3209" t="str">
            <v>set</v>
          </cell>
          <cell r="E3209">
            <v>0</v>
          </cell>
          <cell r="F3209">
            <v>1.7</v>
          </cell>
          <cell r="G3209">
            <v>52</v>
          </cell>
          <cell r="H3209" t="str">
            <v>j</v>
          </cell>
          <cell r="I3209">
            <v>40</v>
          </cell>
        </row>
        <row r="3210">
          <cell r="B3210" t="str">
            <v>93.07.05</v>
          </cell>
          <cell r="C3210" t="str">
            <v>Tapping clamp with female thread outlet, stop cock DN20, including all required ISO fittings (DI), galvanized pipe materials and fittings for supply main of OD110, PE (meter shaft outside the plots) of item 34.55</v>
          </cell>
          <cell r="D3210" t="str">
            <v>set</v>
          </cell>
          <cell r="E3210">
            <v>0</v>
          </cell>
          <cell r="F3210">
            <v>1.7</v>
          </cell>
          <cell r="G3210">
            <v>39</v>
          </cell>
          <cell r="H3210" t="str">
            <v>j</v>
          </cell>
          <cell r="I3210">
            <v>30</v>
          </cell>
        </row>
        <row r="3211">
          <cell r="B3211" t="str">
            <v>93.07.06</v>
          </cell>
          <cell r="C3211" t="str">
            <v>Tapping clamp with female thread outlet, stop cock DN25, including all required ISO fittings (DI), galvanized pipe materials and fittings for supply main of OD110, PE (meter shaft outside the plots) of item 34.55</v>
          </cell>
          <cell r="D3211" t="str">
            <v>set</v>
          </cell>
          <cell r="E3211">
            <v>0</v>
          </cell>
          <cell r="F3211">
            <v>1.7</v>
          </cell>
          <cell r="G3211">
            <v>52</v>
          </cell>
          <cell r="H3211" t="str">
            <v>j</v>
          </cell>
          <cell r="I3211">
            <v>40</v>
          </cell>
        </row>
        <row r="3212">
          <cell r="B3212" t="str">
            <v>93.07.07</v>
          </cell>
          <cell r="C3212" t="str">
            <v>Tapping clamp with female thread outlet, stop cock DN20, including all required ISO fittings (DI), galvanized pipe materials and fittings for supply main of OD180, PE (meter shaft outside the plots) of item 34.55</v>
          </cell>
          <cell r="D3212" t="str">
            <v>set</v>
          </cell>
          <cell r="E3212">
            <v>0</v>
          </cell>
          <cell r="F3212">
            <v>1.7</v>
          </cell>
          <cell r="G3212">
            <v>52</v>
          </cell>
          <cell r="H3212" t="str">
            <v>j</v>
          </cell>
          <cell r="I3212">
            <v>40</v>
          </cell>
        </row>
        <row r="3213">
          <cell r="B3213" t="str">
            <v>93.07.08</v>
          </cell>
          <cell r="C3213" t="str">
            <v>Tapping clamp with female thread outlet, stop cock DN25, including all required ISO fittings (DI), galvanized pipe materials and fittings for supply main of OD180, PE (meter shaft outside the plots) of item 34.55</v>
          </cell>
          <cell r="D3213" t="str">
            <v>set</v>
          </cell>
          <cell r="E3213">
            <v>0</v>
          </cell>
          <cell r="F3213">
            <v>1.7</v>
          </cell>
          <cell r="G3213">
            <v>65</v>
          </cell>
          <cell r="H3213" t="str">
            <v>j</v>
          </cell>
          <cell r="I3213">
            <v>50</v>
          </cell>
        </row>
        <row r="3214">
          <cell r="B3214" t="str">
            <v>93.07.09</v>
          </cell>
          <cell r="C3214" t="str">
            <v>Tapping clamp with female thread outlet, stop cock DN20, including all required ISO fittings (DI), galvanized pipe materials and fittings for supply main of OD225, PE (meter shaft outside the plots) of item 34.55</v>
          </cell>
          <cell r="D3214" t="str">
            <v>set</v>
          </cell>
          <cell r="E3214">
            <v>0</v>
          </cell>
          <cell r="F3214">
            <v>1.7</v>
          </cell>
          <cell r="G3214">
            <v>52</v>
          </cell>
          <cell r="H3214" t="str">
            <v>j</v>
          </cell>
          <cell r="I3214">
            <v>40</v>
          </cell>
        </row>
        <row r="3215">
          <cell r="B3215" t="str">
            <v>93.07.10</v>
          </cell>
          <cell r="C3215" t="str">
            <v>Tapping clamp with female thread outlet, stop cock DN25, including all required ISO fittings (DI), galvanized pipe materials and fittings for supply main of OD225, PE (meter shaft outside the plots) of item 34.55</v>
          </cell>
          <cell r="D3215" t="str">
            <v>set</v>
          </cell>
          <cell r="E3215">
            <v>0</v>
          </cell>
          <cell r="F3215">
            <v>1.7</v>
          </cell>
          <cell r="G3215">
            <v>65</v>
          </cell>
          <cell r="H3215" t="str">
            <v>j</v>
          </cell>
          <cell r="I3215">
            <v>50</v>
          </cell>
        </row>
        <row r="3216">
          <cell r="B3216" t="str">
            <v>93.07.11</v>
          </cell>
          <cell r="C3216" t="str">
            <v>Tapping clamp with female thread outlet, stop cock DN20, including all required ISO fittings (DI), galvanized pipe materials and fittings for supply main of OD280, PE (meter shaft outside the plots) of item 34.55</v>
          </cell>
          <cell r="D3216" t="str">
            <v>set</v>
          </cell>
          <cell r="E3216">
            <v>0</v>
          </cell>
          <cell r="F3216">
            <v>1.7</v>
          </cell>
          <cell r="G3216">
            <v>52</v>
          </cell>
          <cell r="H3216" t="str">
            <v>j</v>
          </cell>
          <cell r="I3216">
            <v>40</v>
          </cell>
        </row>
        <row r="3217">
          <cell r="B3217" t="str">
            <v>93.07.12</v>
          </cell>
          <cell r="C3217" t="str">
            <v>Tapping clamp with female thread outlet, stop cock DN25, including all required ISO fittings (DI), galvanized pipe materials and fittings for supply main of OD280, PE (meter shaft outside the plots) of item 34.55</v>
          </cell>
          <cell r="D3217" t="str">
            <v>set</v>
          </cell>
          <cell r="E3217">
            <v>0</v>
          </cell>
          <cell r="F3217">
            <v>1.7</v>
          </cell>
          <cell r="G3217">
            <v>65</v>
          </cell>
          <cell r="H3217" t="str">
            <v>j</v>
          </cell>
          <cell r="I3217">
            <v>50</v>
          </cell>
        </row>
        <row r="3218">
          <cell r="B3218" t="str">
            <v>93.08</v>
          </cell>
          <cell r="C3218" t="str">
            <v>Service connection materials including tapping clamp with female thread, for installation of water meters within houses/buildings</v>
          </cell>
        </row>
        <row r="3219">
          <cell r="B3219" t="str">
            <v>93.08.01</v>
          </cell>
          <cell r="C3219" t="str">
            <v>Tapping clamp with female thread outlet, service valve DN20, stop cock DN20, including all required ISO fittings (DI), galvanized pipe materials and fittings for supply main of O63, PE (water meters placed within houses/buildings) of item 34.60</v>
          </cell>
          <cell r="D3219" t="str">
            <v>set</v>
          </cell>
          <cell r="E3219">
            <v>0</v>
          </cell>
          <cell r="F3219">
            <v>1.7</v>
          </cell>
          <cell r="G3219">
            <v>107.9</v>
          </cell>
          <cell r="H3219" t="str">
            <v>j</v>
          </cell>
          <cell r="I3219">
            <v>83</v>
          </cell>
        </row>
        <row r="3220">
          <cell r="B3220" t="str">
            <v>93.08.02</v>
          </cell>
          <cell r="C3220" t="str">
            <v>Tapping clamp with female thread outlet, service valve DN25, stop cock DN25, including all required ISO fittings (DI), galvanized pipe materials and fittings for supply main of O63, PE (water meters placed within houses/buildings) of item 34.60</v>
          </cell>
          <cell r="D3220" t="str">
            <v>set</v>
          </cell>
          <cell r="E3220">
            <v>0</v>
          </cell>
          <cell r="F3220">
            <v>1.7</v>
          </cell>
          <cell r="G3220">
            <v>123.5</v>
          </cell>
          <cell r="H3220" t="str">
            <v>j</v>
          </cell>
          <cell r="I3220">
            <v>95</v>
          </cell>
        </row>
        <row r="3221">
          <cell r="B3221" t="str">
            <v>93.08.03</v>
          </cell>
          <cell r="C3221" t="str">
            <v>Tapping clamp with female thread outlet, service valve DN20, stop cock DN20, including all required ISO fittings (DI), galvanized pipe materials and fittings for supply main of OD90, PE (water meters placed within houses/buildings) of item 34.60</v>
          </cell>
          <cell r="D3221" t="str">
            <v>set</v>
          </cell>
          <cell r="E3221">
            <v>0</v>
          </cell>
          <cell r="F3221">
            <v>1.7</v>
          </cell>
          <cell r="G3221">
            <v>107.9</v>
          </cell>
          <cell r="H3221" t="str">
            <v>j</v>
          </cell>
          <cell r="I3221">
            <v>83</v>
          </cell>
        </row>
        <row r="3222">
          <cell r="B3222" t="str">
            <v>93.08.04</v>
          </cell>
          <cell r="C3222" t="str">
            <v>Tapping clamp with female thread outlet, service valve DN25, stop cock DN25, including all required ISO fittings (DI), galvanized pipe materials and fittings for supply main of OD90, PE (water meters placed within houses/buildings) of item 34.60</v>
          </cell>
          <cell r="D3222" t="str">
            <v>set</v>
          </cell>
          <cell r="E3222">
            <v>0</v>
          </cell>
          <cell r="F3222">
            <v>1.7</v>
          </cell>
          <cell r="G3222">
            <v>123.5</v>
          </cell>
          <cell r="H3222" t="str">
            <v>j</v>
          </cell>
          <cell r="I3222">
            <v>95</v>
          </cell>
        </row>
        <row r="3223">
          <cell r="B3223" t="str">
            <v>93.08.05</v>
          </cell>
          <cell r="C3223" t="str">
            <v>Tapping clamp with female thread outlet, service valve DN20, stop cock DN20, including all required ISO fittings (DI), galvanized pipe materials and fittings for supply main of OD110, PE (water meters placed within houses/buildings) of item 34.60</v>
          </cell>
          <cell r="D3223" t="str">
            <v>set</v>
          </cell>
          <cell r="E3223">
            <v>0</v>
          </cell>
          <cell r="F3223">
            <v>1.7</v>
          </cell>
          <cell r="G3223">
            <v>107.9</v>
          </cell>
          <cell r="H3223" t="str">
            <v>j</v>
          </cell>
          <cell r="I3223">
            <v>83</v>
          </cell>
        </row>
        <row r="3224">
          <cell r="B3224" t="str">
            <v>93.08.06</v>
          </cell>
          <cell r="C3224" t="str">
            <v>Tapping clamp with female thread outlet, service valve DN25, stop cock DN25, including all required ISO fittings (DI), galvanized pipe materials and fittings for supply main of OD110, PE (water meters placed within houses/buildings) of item 34.60</v>
          </cell>
          <cell r="D3224" t="str">
            <v>set</v>
          </cell>
          <cell r="E3224">
            <v>0</v>
          </cell>
          <cell r="F3224">
            <v>1.7</v>
          </cell>
          <cell r="G3224">
            <v>123.5</v>
          </cell>
          <cell r="H3224" t="str">
            <v>j</v>
          </cell>
          <cell r="I3224">
            <v>95</v>
          </cell>
        </row>
        <row r="3225">
          <cell r="B3225" t="str">
            <v>93.08.07</v>
          </cell>
          <cell r="C3225" t="str">
            <v>Tapping clamp with female thread outlet, service valve DN20, stop cock DN20, including all required ISO fittings (DI), galvanized pipe materials and fittings for supply main of OD180, PE (water meters placed within houses/buildings) of item 34.60</v>
          </cell>
          <cell r="D3225" t="str">
            <v>set</v>
          </cell>
          <cell r="E3225">
            <v>0</v>
          </cell>
          <cell r="F3225">
            <v>1.7</v>
          </cell>
          <cell r="G3225">
            <v>117</v>
          </cell>
          <cell r="H3225" t="str">
            <v>j</v>
          </cell>
          <cell r="I3225">
            <v>90</v>
          </cell>
        </row>
        <row r="3226">
          <cell r="B3226" t="str">
            <v>93.08.08</v>
          </cell>
          <cell r="C3226" t="str">
            <v>Tapping clamp with female thread outlet, service valve DN25, stop cock DN25, including all required ISO fittings (DI), galvanized pipe materials and fittings for supply main of OD180, PE (water meters placed within houses/buildings) of item 34.60</v>
          </cell>
          <cell r="D3226" t="str">
            <v>set</v>
          </cell>
          <cell r="E3226">
            <v>0</v>
          </cell>
          <cell r="F3226">
            <v>1.7</v>
          </cell>
          <cell r="G3226">
            <v>130</v>
          </cell>
          <cell r="H3226" t="str">
            <v>j</v>
          </cell>
          <cell r="I3226">
            <v>100</v>
          </cell>
        </row>
        <row r="3227">
          <cell r="B3227" t="str">
            <v>93.08.09</v>
          </cell>
          <cell r="C3227" t="str">
            <v>Tapping clamp with female thread outlet, service valve DN20, stop cock DN20, including all required ISO fittings (DI), galvanized pipe materials and fittings for supply main of OD225, PE (water meters placed within houses/buildings) of item 34.60</v>
          </cell>
          <cell r="D3227" t="str">
            <v>set</v>
          </cell>
          <cell r="E3227">
            <v>0</v>
          </cell>
          <cell r="F3227">
            <v>1.7</v>
          </cell>
          <cell r="G3227">
            <v>117</v>
          </cell>
          <cell r="H3227" t="str">
            <v>j</v>
          </cell>
          <cell r="I3227">
            <v>90</v>
          </cell>
        </row>
        <row r="3228">
          <cell r="B3228" t="str">
            <v>93.08.10</v>
          </cell>
          <cell r="C3228" t="str">
            <v>Tapping clamp with female thread outlet, service valve DN25, stop cock DN25, including all required ISO fittings (DI), galvanized pipe materials and fittings for supply main of OD225, PE (water meters placed within houses/buildings) of item 34.60</v>
          </cell>
          <cell r="D3228" t="str">
            <v>set</v>
          </cell>
          <cell r="E3228">
            <v>0</v>
          </cell>
          <cell r="F3228">
            <v>1.7</v>
          </cell>
          <cell r="G3228">
            <v>130</v>
          </cell>
          <cell r="H3228" t="str">
            <v>j</v>
          </cell>
          <cell r="I3228">
            <v>100</v>
          </cell>
        </row>
        <row r="3229">
          <cell r="B3229" t="str">
            <v>93.08.11</v>
          </cell>
          <cell r="C3229" t="str">
            <v>Tapping clamp with female thread outlet, service valve DN20, stop cock DN20, including all required ISO fittings (DI), galvanized pipe materials and fittings for supply main of OD280, PE (water meters placed within houses/buildings) of item 34.60</v>
          </cell>
          <cell r="D3229" t="str">
            <v>set</v>
          </cell>
          <cell r="E3229">
            <v>0</v>
          </cell>
          <cell r="F3229">
            <v>1.7</v>
          </cell>
          <cell r="G3229">
            <v>117</v>
          </cell>
          <cell r="H3229" t="str">
            <v>j</v>
          </cell>
          <cell r="I3229">
            <v>90</v>
          </cell>
        </row>
        <row r="3230">
          <cell r="B3230" t="str">
            <v>93.08.12</v>
          </cell>
          <cell r="C3230" t="str">
            <v>Tapping clamp with female thread outlet, service valve DN25, stop cock DN25, including all required ISO fittings (DI), galvanized pipe materials and fittings for supply main of OD280, PE (water meters placed within houses/buildings) of item 34.60</v>
          </cell>
          <cell r="D3230" t="str">
            <v>set</v>
          </cell>
          <cell r="E3230">
            <v>0</v>
          </cell>
          <cell r="F3230">
            <v>1.7</v>
          </cell>
          <cell r="G3230">
            <v>130</v>
          </cell>
          <cell r="H3230" t="str">
            <v>j</v>
          </cell>
          <cell r="I3230">
            <v>100</v>
          </cell>
        </row>
        <row r="3231">
          <cell r="B3231" t="str">
            <v>93.09</v>
          </cell>
          <cell r="C3231" t="str">
            <v>Multi COMPOZIT Lockable Meter Box (Shaft) or equivalent</v>
          </cell>
        </row>
        <row r="3232">
          <cell r="B3232" t="str">
            <v>93.09.01</v>
          </cell>
          <cell r="C3232" t="str">
            <v>Meter shaft COMPOZIT 300 A15, lockable, including four Rehausse 150 and two insulating plates or equivalent for OD25 (QN1.5) of item 34.65</v>
          </cell>
          <cell r="D3232" t="str">
            <v>pce.</v>
          </cell>
          <cell r="E3232">
            <v>0</v>
          </cell>
          <cell r="F3232">
            <v>1.7</v>
          </cell>
          <cell r="G3232">
            <v>123.5</v>
          </cell>
          <cell r="H3232" t="str">
            <v>j</v>
          </cell>
          <cell r="I3232">
            <v>95</v>
          </cell>
        </row>
        <row r="3233">
          <cell r="B3233" t="str">
            <v>93.09.02</v>
          </cell>
          <cell r="C3233" t="str">
            <v>Meter chamber COMPOZIT 300 A15, lockable, including four Rehausse 150 and two insulating shaft or equivalent for OD32 (QN2.5) of item 34.65</v>
          </cell>
          <cell r="D3233" t="str">
            <v>pce.</v>
          </cell>
          <cell r="E3233">
            <v>0</v>
          </cell>
          <cell r="F3233">
            <v>1.7</v>
          </cell>
          <cell r="G3233">
            <v>123.5</v>
          </cell>
          <cell r="H3233" t="str">
            <v>j</v>
          </cell>
          <cell r="I3233">
            <v>95</v>
          </cell>
        </row>
        <row r="3234">
          <cell r="B3234" t="str">
            <v>93.09.03</v>
          </cell>
          <cell r="C3234" t="str">
            <v>Meter shaft COMPOZIT 300 B125, lockable, including four Rehausse 150 and two insulating plates or equivalent for OD25 (QN1.5) of item 34.66</v>
          </cell>
          <cell r="D3234" t="str">
            <v>pce.</v>
          </cell>
          <cell r="E3234">
            <v>0</v>
          </cell>
          <cell r="F3234">
            <v>1.7</v>
          </cell>
          <cell r="G3234">
            <v>136.5</v>
          </cell>
          <cell r="H3234" t="str">
            <v>j</v>
          </cell>
          <cell r="I3234">
            <v>105</v>
          </cell>
        </row>
        <row r="3235">
          <cell r="B3235" t="str">
            <v>93.09.04</v>
          </cell>
          <cell r="C3235" t="str">
            <v>Meter chamber COMPOZIT 300 B125, lockable, including four Rehausse 150 and two insulating shaft or equivalent for OD32 (QN2.5) of item 34.66</v>
          </cell>
          <cell r="D3235" t="str">
            <v>pce.</v>
          </cell>
          <cell r="E3235">
            <v>0</v>
          </cell>
          <cell r="F3235">
            <v>1.7</v>
          </cell>
          <cell r="G3235">
            <v>136.5</v>
          </cell>
          <cell r="H3235" t="str">
            <v>j</v>
          </cell>
          <cell r="I3235">
            <v>105</v>
          </cell>
        </row>
        <row r="3236">
          <cell r="B3236" t="str">
            <v>93.10</v>
          </cell>
          <cell r="C3236" t="str">
            <v>Supply of gaskets for flanges PN10 / PN16</v>
          </cell>
        </row>
        <row r="3237">
          <cell r="C3237" t="str">
            <v>The unit rate shall include the supply of gaskets, including transport, unloading, handling, storage in warehouse at reservoir site.</v>
          </cell>
        </row>
        <row r="3238">
          <cell r="C3238" t="str">
            <v>Material shall be according to the Technical Specifications.</v>
          </cell>
        </row>
        <row r="3239">
          <cell r="C3239" t="str">
            <v>Payment shall be made per set.</v>
          </cell>
        </row>
        <row r="3240">
          <cell r="B3240" t="str">
            <v>93.10.01</v>
          </cell>
          <cell r="C3240" t="str">
            <v>Supply of set of gaskets consting of diameter DN50, DN80, DN100, DN150 each with 6 pieces pressure stage PN10/PN16</v>
          </cell>
          <cell r="D3240" t="str">
            <v>set</v>
          </cell>
          <cell r="E3240">
            <v>0</v>
          </cell>
          <cell r="F3240">
            <v>1.7</v>
          </cell>
          <cell r="G3240">
            <v>23.400000000000002</v>
          </cell>
          <cell r="H3240" t="str">
            <v>j</v>
          </cell>
          <cell r="I3240">
            <v>18</v>
          </cell>
          <cell r="K3240">
            <v>36</v>
          </cell>
          <cell r="L3240" t="str">
            <v>Ex Raab Karcher</v>
          </cell>
        </row>
        <row r="3241">
          <cell r="B3241" t="str">
            <v>93.10.02</v>
          </cell>
          <cell r="C3241" t="str">
            <v>Supply of set of gaskets consting of diameter DN200, DN250, DN300 each with 4 pieces pressure stage PN16</v>
          </cell>
          <cell r="D3241" t="str">
            <v>set</v>
          </cell>
          <cell r="E3241">
            <v>0</v>
          </cell>
          <cell r="F3241">
            <v>1.7</v>
          </cell>
          <cell r="G3241">
            <v>52</v>
          </cell>
          <cell r="H3241" t="str">
            <v>j</v>
          </cell>
          <cell r="I3241">
            <v>40</v>
          </cell>
          <cell r="K3241">
            <v>80</v>
          </cell>
          <cell r="L3241" t="str">
            <v>Ex Raab Karcher</v>
          </cell>
        </row>
        <row r="3242">
          <cell r="B3242" t="str">
            <v>93.11</v>
          </cell>
          <cell r="C3242" t="str">
            <v>Supply of stop cocks</v>
          </cell>
        </row>
        <row r="3243">
          <cell r="C3243" t="str">
            <v>The unit rate shall include the supply of stop cocks, including transport, unloading, handling, storage in warehouse at reservoir site</v>
          </cell>
        </row>
        <row r="3244">
          <cell r="C3244" t="str">
            <v>Material shall be according to the Technical Specifications.</v>
          </cell>
        </row>
        <row r="3245">
          <cell r="C3245" t="str">
            <v>Payment shall be made per set.</v>
          </cell>
        </row>
        <row r="3246">
          <cell r="B3246" t="str">
            <v>93.11.01</v>
          </cell>
          <cell r="C3246" t="str">
            <v xml:space="preserve">Supply of set of stop cocks consting of diameter 1/2 inches, 3/4 inches each with 6 pieces </v>
          </cell>
          <cell r="D3246" t="str">
            <v>set</v>
          </cell>
          <cell r="E3246">
            <v>0</v>
          </cell>
          <cell r="F3246">
            <v>1.7</v>
          </cell>
          <cell r="G3246">
            <v>182</v>
          </cell>
          <cell r="H3246" t="str">
            <v>j</v>
          </cell>
          <cell r="I3246">
            <v>140</v>
          </cell>
          <cell r="M3246">
            <v>306</v>
          </cell>
          <cell r="N3246">
            <v>122.5114854517611</v>
          </cell>
          <cell r="O3246">
            <v>301.32</v>
          </cell>
        </row>
        <row r="3247">
          <cell r="B3247" t="str">
            <v>93.11.02</v>
          </cell>
          <cell r="C3247" t="str">
            <v xml:space="preserve">Supply of installation kit for stop cocks </v>
          </cell>
          <cell r="D3247" t="str">
            <v>set</v>
          </cell>
          <cell r="E3247">
            <v>0</v>
          </cell>
          <cell r="F3247">
            <v>1.7</v>
          </cell>
          <cell r="G3247">
            <v>143</v>
          </cell>
          <cell r="H3247" t="str">
            <v>j</v>
          </cell>
          <cell r="I3247">
            <v>110</v>
          </cell>
          <cell r="M3247">
            <v>51</v>
          </cell>
          <cell r="N3247">
            <v>245.02297090352221</v>
          </cell>
          <cell r="O3247">
            <v>301.32</v>
          </cell>
        </row>
        <row r="3248">
          <cell r="B3248" t="str">
            <v>94</v>
          </cell>
          <cell r="C3248" t="str">
            <v xml:space="preserve">MANDATORY SPARE PARTS - Mechanical and Hydraulic Equipment </v>
          </cell>
        </row>
        <row r="3249">
          <cell r="B3249" t="str">
            <v>94.01</v>
          </cell>
          <cell r="C3249" t="str">
            <v>Chlorination Equipment</v>
          </cell>
        </row>
        <row r="3250">
          <cell r="B3250" t="str">
            <v>94.01.01</v>
          </cell>
          <cell r="C3250" t="str">
            <v>Diaphragm dosing pump 10-54 l/h nominal of item 55.01</v>
          </cell>
          <cell r="D3250" t="str">
            <v>pce.</v>
          </cell>
          <cell r="E3250">
            <v>0</v>
          </cell>
          <cell r="F3250">
            <v>1.7</v>
          </cell>
          <cell r="G3250">
            <v>2080</v>
          </cell>
          <cell r="H3250" t="str">
            <v>j</v>
          </cell>
          <cell r="I3250">
            <v>1600</v>
          </cell>
          <cell r="M3250">
            <v>1700</v>
          </cell>
          <cell r="N3250">
            <v>13016.845329249616</v>
          </cell>
          <cell r="O3250">
            <v>3462.7</v>
          </cell>
        </row>
        <row r="3251">
          <cell r="B3251" t="str">
            <v>94.01.02</v>
          </cell>
          <cell r="C3251" t="str">
            <v>Set of suction line with dry run monitoring, discharge line with pressure relief valve, pulsation damper etc. of item 55.01</v>
          </cell>
          <cell r="D3251" t="str">
            <v>set</v>
          </cell>
          <cell r="E3251">
            <v>0</v>
          </cell>
          <cell r="F3251">
            <v>1.7</v>
          </cell>
          <cell r="G3251">
            <v>715</v>
          </cell>
          <cell r="H3251" t="str">
            <v>j</v>
          </cell>
          <cell r="I3251">
            <v>550</v>
          </cell>
          <cell r="M3251">
            <v>1700</v>
          </cell>
          <cell r="N3251">
            <v>6891.2710566615615</v>
          </cell>
          <cell r="O3251">
            <v>1147</v>
          </cell>
        </row>
        <row r="3252">
          <cell r="B3252" t="str">
            <v>94.02</v>
          </cell>
          <cell r="C3252" t="str">
            <v>Domestic water meters</v>
          </cell>
        </row>
        <row r="3253">
          <cell r="B3253" t="str">
            <v>94.02.01</v>
          </cell>
          <cell r="C3253" t="str">
            <v>Domestic water meter, QN1.5, DN20 (OD25) of item 57.04.</v>
          </cell>
          <cell r="D3253" t="str">
            <v>pce.</v>
          </cell>
          <cell r="E3253">
            <v>0</v>
          </cell>
          <cell r="F3253">
            <v>1.7</v>
          </cell>
          <cell r="G3253">
            <v>29.900000000000002</v>
          </cell>
          <cell r="H3253" t="str">
            <v>j</v>
          </cell>
          <cell r="I3253">
            <v>23</v>
          </cell>
        </row>
        <row r="3254">
          <cell r="B3254" t="str">
            <v>94.02.02</v>
          </cell>
          <cell r="C3254" t="str">
            <v>Domestic water meter, QN2.5, DN25 (OD32) of item 57.04.</v>
          </cell>
          <cell r="D3254" t="str">
            <v>pce.</v>
          </cell>
          <cell r="E3254">
            <v>0</v>
          </cell>
          <cell r="F3254">
            <v>1.7</v>
          </cell>
          <cell r="G3254">
            <v>55.9</v>
          </cell>
          <cell r="H3254" t="str">
            <v>j</v>
          </cell>
          <cell r="I3254">
            <v>43</v>
          </cell>
        </row>
        <row r="3255">
          <cell r="B3255" t="str">
            <v>94.03</v>
          </cell>
          <cell r="C3255" t="str">
            <v>Supply of pressure gauges</v>
          </cell>
        </row>
        <row r="3256">
          <cell r="C3256" t="str">
            <v>The unit rate shall include the supply of pressure gauges, measuring range 0 … 10 bar, including transport, unloading, handling, storage in warehouse at reservoir site</v>
          </cell>
        </row>
        <row r="3257">
          <cell r="C3257" t="str">
            <v>Material shall be according to the Technical Specifications.</v>
          </cell>
        </row>
        <row r="3258">
          <cell r="C3258" t="str">
            <v>Payment shall be made per piece.</v>
          </cell>
        </row>
        <row r="3259">
          <cell r="B3259" t="str">
            <v>94.03.01</v>
          </cell>
          <cell r="C3259" t="str">
            <v xml:space="preserve">Supply of pressure gauges 0 … 10 bar </v>
          </cell>
          <cell r="D3259" t="str">
            <v>pce.</v>
          </cell>
          <cell r="E3259">
            <v>0</v>
          </cell>
          <cell r="F3259">
            <v>1.7</v>
          </cell>
          <cell r="G3259">
            <v>84.5</v>
          </cell>
          <cell r="H3259" t="str">
            <v>j</v>
          </cell>
          <cell r="I3259">
            <v>65</v>
          </cell>
          <cell r="M3259">
            <v>850</v>
          </cell>
          <cell r="N3259">
            <v>122.5114854517611</v>
          </cell>
          <cell r="O3259">
            <v>154.38</v>
          </cell>
        </row>
        <row r="3260">
          <cell r="B3260" t="str">
            <v>95</v>
          </cell>
          <cell r="C3260" t="str">
            <v>MANDATORY SPARE AND CONSUMABLE PARTS - Diesel Engines</v>
          </cell>
        </row>
        <row r="3261">
          <cell r="B3261" t="str">
            <v>95.01</v>
          </cell>
          <cell r="C3261" t="str">
            <v>MANDATORY CONSUMABLE PARTS - Diesel Engines</v>
          </cell>
        </row>
        <row r="3262">
          <cell r="B3262" t="str">
            <v>95.01.01a</v>
          </cell>
          <cell r="C3262" t="str">
            <v>Water separator fuel filter   &gt;&gt;ref to: 61, for 75kW engines W-4 &amp; W-5</v>
          </cell>
          <cell r="D3262" t="str">
            <v>pce.</v>
          </cell>
          <cell r="E3262">
            <v>0</v>
          </cell>
          <cell r="F3262">
            <v>1.7</v>
          </cell>
          <cell r="G3262">
            <v>195</v>
          </cell>
          <cell r="H3262" t="str">
            <v>j</v>
          </cell>
          <cell r="I3262">
            <v>150</v>
          </cell>
          <cell r="M3262">
            <v>9</v>
          </cell>
          <cell r="N3262">
            <v>352.22052067381316</v>
          </cell>
          <cell r="O3262">
            <v>342.71</v>
          </cell>
        </row>
        <row r="3263">
          <cell r="B3263" t="str">
            <v>95.01.01b</v>
          </cell>
          <cell r="C3263" t="str">
            <v>Water separator fuel filter   &gt;&gt;ref to: 61, for 30kW engine NTHZ</v>
          </cell>
          <cell r="D3263" t="str">
            <v>pce.</v>
          </cell>
          <cell r="E3263">
            <v>0</v>
          </cell>
          <cell r="F3263">
            <v>1.7</v>
          </cell>
          <cell r="G3263">
            <v>195</v>
          </cell>
          <cell r="H3263" t="str">
            <v>j</v>
          </cell>
          <cell r="I3263">
            <v>150</v>
          </cell>
          <cell r="M3263">
            <v>9</v>
          </cell>
          <cell r="N3263">
            <v>352.22052067381316</v>
          </cell>
          <cell r="O3263">
            <v>342.71</v>
          </cell>
        </row>
        <row r="3264">
          <cell r="B3264" t="str">
            <v>95.01.02a</v>
          </cell>
          <cell r="C3264" t="str">
            <v>Dry type air filter    &gt;&gt;ref to: 61, for 75kW engines W-4 &amp; W-5</v>
          </cell>
          <cell r="D3264" t="str">
            <v>pce.</v>
          </cell>
          <cell r="E3264">
            <v>0</v>
          </cell>
          <cell r="F3264">
            <v>1.7</v>
          </cell>
          <cell r="G3264">
            <v>65</v>
          </cell>
          <cell r="H3264" t="str">
            <v>j</v>
          </cell>
          <cell r="I3264">
            <v>50</v>
          </cell>
          <cell r="M3264">
            <v>19</v>
          </cell>
          <cell r="N3264">
            <v>137.82542113323123</v>
          </cell>
          <cell r="O3264">
            <v>66.5</v>
          </cell>
        </row>
        <row r="3265">
          <cell r="B3265" t="str">
            <v>95.01.02b</v>
          </cell>
          <cell r="C3265" t="str">
            <v>Dry type air filter    &gt;&gt;ref to: 61, for 30kW engine NTHZ</v>
          </cell>
          <cell r="D3265" t="str">
            <v>pce.</v>
          </cell>
          <cell r="E3265">
            <v>0</v>
          </cell>
          <cell r="F3265">
            <v>1.7</v>
          </cell>
          <cell r="G3265">
            <v>65</v>
          </cell>
          <cell r="H3265" t="str">
            <v>j</v>
          </cell>
          <cell r="I3265">
            <v>50</v>
          </cell>
          <cell r="M3265">
            <v>19</v>
          </cell>
          <cell r="N3265">
            <v>137.82542113323123</v>
          </cell>
          <cell r="O3265">
            <v>66.5</v>
          </cell>
        </row>
        <row r="3266">
          <cell r="B3266" t="str">
            <v>95.01.03a</v>
          </cell>
          <cell r="C3266" t="str">
            <v>Heavy duty air filter   &gt;&gt;ref to: 61, for 75kW engines W-4 &amp; W-5</v>
          </cell>
          <cell r="D3266" t="str">
            <v>pce.</v>
          </cell>
          <cell r="E3266">
            <v>0</v>
          </cell>
          <cell r="F3266">
            <v>1.7</v>
          </cell>
          <cell r="G3266">
            <v>65</v>
          </cell>
          <cell r="H3266" t="str">
            <v>j</v>
          </cell>
          <cell r="I3266">
            <v>50</v>
          </cell>
          <cell r="M3266">
            <v>34</v>
          </cell>
          <cell r="N3266">
            <v>137.82542113323123</v>
          </cell>
          <cell r="O3266">
            <v>61.38</v>
          </cell>
        </row>
        <row r="3267">
          <cell r="B3267" t="str">
            <v>95.01.03b</v>
          </cell>
          <cell r="C3267" t="str">
            <v>Heavy duty air filter   &gt;&gt;ref to: 61, for 30kW engine NTHZ</v>
          </cell>
          <cell r="D3267" t="str">
            <v>pce.</v>
          </cell>
          <cell r="E3267">
            <v>0</v>
          </cell>
          <cell r="F3267">
            <v>1.7</v>
          </cell>
          <cell r="G3267">
            <v>65</v>
          </cell>
          <cell r="H3267" t="str">
            <v>j</v>
          </cell>
          <cell r="I3267">
            <v>50</v>
          </cell>
          <cell r="M3267">
            <v>34</v>
          </cell>
          <cell r="N3267">
            <v>137.82542113323123</v>
          </cell>
          <cell r="O3267">
            <v>61.38</v>
          </cell>
        </row>
        <row r="3268">
          <cell r="B3268" t="str">
            <v>95.01.04a</v>
          </cell>
          <cell r="C3268" t="str">
            <v>Heavy duty oil filter   &gt;&gt;ref to: 61, for 75kW engines W-4 &amp; W-5</v>
          </cell>
          <cell r="D3268" t="str">
            <v>pce.</v>
          </cell>
          <cell r="E3268">
            <v>0</v>
          </cell>
          <cell r="F3268">
            <v>1.7</v>
          </cell>
          <cell r="G3268">
            <v>58.5</v>
          </cell>
          <cell r="H3268" t="str">
            <v>j</v>
          </cell>
          <cell r="I3268">
            <v>45</v>
          </cell>
          <cell r="M3268">
            <v>9</v>
          </cell>
          <cell r="N3268">
            <v>122.5114854517611</v>
          </cell>
          <cell r="O3268">
            <v>23.21</v>
          </cell>
        </row>
        <row r="3269">
          <cell r="B3269" t="str">
            <v>95.01.04b</v>
          </cell>
          <cell r="C3269" t="str">
            <v>Heavy duty oil filter   &gt;&gt;ref to: 61, for 30kW engine NTHZ</v>
          </cell>
          <cell r="D3269" t="str">
            <v>pce.</v>
          </cell>
          <cell r="E3269">
            <v>0</v>
          </cell>
          <cell r="F3269">
            <v>1.7</v>
          </cell>
          <cell r="G3269">
            <v>58.5</v>
          </cell>
          <cell r="H3269" t="str">
            <v>j</v>
          </cell>
          <cell r="I3269">
            <v>45</v>
          </cell>
          <cell r="M3269">
            <v>9</v>
          </cell>
          <cell r="N3269">
            <v>122.5114854517611</v>
          </cell>
          <cell r="O3269">
            <v>23.21</v>
          </cell>
        </row>
        <row r="3270">
          <cell r="B3270" t="str">
            <v>95.02</v>
          </cell>
          <cell r="C3270" t="str">
            <v>MANDATORY SPARE PARTS - Diesel Engines</v>
          </cell>
        </row>
        <row r="3271">
          <cell r="C3271" t="str">
            <v>sets for wells  &gt;&gt;ref to: 61</v>
          </cell>
        </row>
        <row r="3272">
          <cell r="B3272" t="str">
            <v>95.02.01a</v>
          </cell>
          <cell r="C3272" t="str">
            <v>Charge alternator 12 V ,    &gt;&gt;ref to: 61, for 75kW engines W-4 &amp; W-5</v>
          </cell>
          <cell r="D3272" t="str">
            <v>pce.</v>
          </cell>
          <cell r="E3272">
            <v>0</v>
          </cell>
          <cell r="F3272">
            <v>1.7</v>
          </cell>
          <cell r="G3272">
            <v>195</v>
          </cell>
          <cell r="H3272" t="str">
            <v>j</v>
          </cell>
          <cell r="I3272">
            <v>150</v>
          </cell>
          <cell r="M3272">
            <v>323</v>
          </cell>
          <cell r="N3272">
            <v>275.65084226646246</v>
          </cell>
          <cell r="O3272">
            <v>520.03</v>
          </cell>
        </row>
        <row r="3273">
          <cell r="B3273" t="str">
            <v>95.02.01b</v>
          </cell>
          <cell r="C3273" t="str">
            <v>Charge alternator 12 V ,    &gt;&gt;ref to: 61, for 30kW engine NTHZ</v>
          </cell>
          <cell r="D3273" t="str">
            <v>pce.</v>
          </cell>
          <cell r="E3273">
            <v>0</v>
          </cell>
          <cell r="F3273">
            <v>1.7</v>
          </cell>
          <cell r="G3273">
            <v>156</v>
          </cell>
          <cell r="H3273" t="str">
            <v>j</v>
          </cell>
          <cell r="I3273">
            <v>120</v>
          </cell>
          <cell r="M3273">
            <v>323</v>
          </cell>
          <cell r="N3273">
            <v>275.65084226646246</v>
          </cell>
          <cell r="O3273">
            <v>520.03</v>
          </cell>
        </row>
        <row r="3274">
          <cell r="B3274" t="str">
            <v>95.02.02a</v>
          </cell>
          <cell r="C3274" t="str">
            <v>Starter motor     &gt;&gt;ref to: 61, for 75kW engines W-4 &amp; W-5</v>
          </cell>
          <cell r="D3274" t="str">
            <v>pce.</v>
          </cell>
          <cell r="E3274">
            <v>0</v>
          </cell>
          <cell r="F3274">
            <v>1.7</v>
          </cell>
          <cell r="G3274">
            <v>208</v>
          </cell>
          <cell r="H3274" t="str">
            <v>j</v>
          </cell>
          <cell r="I3274">
            <v>160</v>
          </cell>
          <cell r="M3274">
            <v>323</v>
          </cell>
          <cell r="N3274">
            <v>306.27871362940277</v>
          </cell>
          <cell r="O3274">
            <v>596.75</v>
          </cell>
        </row>
        <row r="3275">
          <cell r="B3275" t="str">
            <v>95.02.02b</v>
          </cell>
          <cell r="C3275" t="str">
            <v>Starter motor     &gt;&gt;ref to: 61, for 30kW engine NTHZ</v>
          </cell>
          <cell r="D3275" t="str">
            <v>pce.</v>
          </cell>
          <cell r="E3275">
            <v>0</v>
          </cell>
          <cell r="F3275">
            <v>1.7</v>
          </cell>
          <cell r="G3275">
            <v>166.4</v>
          </cell>
          <cell r="H3275" t="str">
            <v>j</v>
          </cell>
          <cell r="I3275">
            <v>128</v>
          </cell>
          <cell r="M3275">
            <v>323</v>
          </cell>
          <cell r="N3275">
            <v>306.27871362940277</v>
          </cell>
          <cell r="O3275">
            <v>596.75</v>
          </cell>
        </row>
        <row r="3276">
          <cell r="B3276" t="str">
            <v>95.02.03a</v>
          </cell>
          <cell r="C3276" t="str">
            <v>Main line circuit breaker    &gt;&gt;ref to: 61, for 75kW engines W-4 &amp; W-5</v>
          </cell>
          <cell r="D3276" t="str">
            <v>pce.</v>
          </cell>
          <cell r="E3276">
            <v>0</v>
          </cell>
          <cell r="F3276">
            <v>1.7</v>
          </cell>
          <cell r="G3276">
            <v>169</v>
          </cell>
          <cell r="H3276" t="str">
            <v>j</v>
          </cell>
          <cell r="I3276">
            <v>130</v>
          </cell>
          <cell r="M3276">
            <v>116</v>
          </cell>
          <cell r="N3276">
            <v>229.70903522205205</v>
          </cell>
          <cell r="O3276">
            <v>644.49</v>
          </cell>
        </row>
        <row r="3277">
          <cell r="B3277" t="str">
            <v>95.02.04a</v>
          </cell>
          <cell r="C3277" t="str">
            <v>Microprocessor control panel    &gt;&gt;ref to: 61, for 75kW engines W-4 &amp; W-5</v>
          </cell>
          <cell r="D3277" t="str">
            <v>pce.</v>
          </cell>
          <cell r="E3277">
            <v>0</v>
          </cell>
          <cell r="F3277">
            <v>1.7</v>
          </cell>
          <cell r="G3277">
            <v>130</v>
          </cell>
          <cell r="H3277" t="str">
            <v>j</v>
          </cell>
          <cell r="I3277">
            <v>100</v>
          </cell>
          <cell r="M3277">
            <v>230</v>
          </cell>
          <cell r="N3277">
            <v>229.70903522205205</v>
          </cell>
          <cell r="O3277">
            <v>301.79000000000002</v>
          </cell>
        </row>
        <row r="3278">
          <cell r="B3278" t="str">
            <v>95.02.04b</v>
          </cell>
          <cell r="C3278" t="str">
            <v>Control panel    &gt;&gt;ref to: 61, for 30kW engine NTHZ</v>
          </cell>
          <cell r="D3278" t="str">
            <v>pce.</v>
          </cell>
          <cell r="E3278">
            <v>0</v>
          </cell>
          <cell r="F3278">
            <v>1.7</v>
          </cell>
          <cell r="G3278">
            <v>104</v>
          </cell>
          <cell r="H3278" t="str">
            <v>j</v>
          </cell>
          <cell r="I3278">
            <v>80</v>
          </cell>
          <cell r="M3278">
            <v>230</v>
          </cell>
          <cell r="N3278">
            <v>229.70903522205205</v>
          </cell>
          <cell r="O3278">
            <v>301.79000000000002</v>
          </cell>
        </row>
        <row r="3279">
          <cell r="B3279" t="str">
            <v>95.02.05a</v>
          </cell>
          <cell r="C3279" t="str">
            <v>Industrial silencer    &gt;&gt;ref to: 61, for 75kW engines W-4 &amp; W-5</v>
          </cell>
          <cell r="D3279" t="str">
            <v>pce.</v>
          </cell>
          <cell r="E3279">
            <v>0</v>
          </cell>
          <cell r="F3279">
            <v>1.7</v>
          </cell>
          <cell r="G3279">
            <v>104</v>
          </cell>
          <cell r="H3279" t="str">
            <v>j</v>
          </cell>
          <cell r="I3279">
            <v>80</v>
          </cell>
          <cell r="M3279">
            <v>123</v>
          </cell>
          <cell r="N3279">
            <v>122.5114854517611</v>
          </cell>
          <cell r="O3279">
            <v>676.89</v>
          </cell>
        </row>
        <row r="3280">
          <cell r="B3280" t="str">
            <v>95.02.06a</v>
          </cell>
          <cell r="C3280" t="str">
            <v>Control Panel with:Frequency-, Am-, Voltmeter, Alarms and devices as specified    &gt;&gt;ref to: 61, for 75kW engines W-4 &amp; W-5</v>
          </cell>
          <cell r="D3280" t="str">
            <v>pce.</v>
          </cell>
          <cell r="E3280">
            <v>0</v>
          </cell>
          <cell r="F3280">
            <v>1.7</v>
          </cell>
          <cell r="G3280">
            <v>175.5</v>
          </cell>
          <cell r="H3280" t="str">
            <v>j</v>
          </cell>
          <cell r="I3280">
            <v>135</v>
          </cell>
          <cell r="M3280">
            <v>230</v>
          </cell>
          <cell r="N3280">
            <v>1990.8116385911178</v>
          </cell>
          <cell r="O3280">
            <v>301.79000000000002</v>
          </cell>
        </row>
        <row r="3281">
          <cell r="B3281" t="str">
            <v>95.02.07a</v>
          </cell>
          <cell r="C3281" t="str">
            <v>Anti condensation heater    &gt;&gt;ref to: 61, for 75kW engines W-4 &amp; W-5</v>
          </cell>
          <cell r="D3281" t="str">
            <v>pce.</v>
          </cell>
          <cell r="E3281">
            <v>0</v>
          </cell>
          <cell r="F3281">
            <v>1.7</v>
          </cell>
          <cell r="G3281">
            <v>455</v>
          </cell>
          <cell r="H3281" t="str">
            <v>j</v>
          </cell>
          <cell r="I3281">
            <v>350</v>
          </cell>
          <cell r="M3281">
            <v>40</v>
          </cell>
          <cell r="N3281">
            <v>612.55742725880555</v>
          </cell>
          <cell r="O3281">
            <v>869.55</v>
          </cell>
        </row>
        <row r="3282">
          <cell r="B3282" t="str">
            <v>95.02.09a</v>
          </cell>
          <cell r="C3282" t="str">
            <v>Battery charger   &gt;&gt;ref to: 61, for 75kW engines W-4 &amp; W-5</v>
          </cell>
          <cell r="D3282" t="str">
            <v>pce.</v>
          </cell>
          <cell r="E3282">
            <v>0</v>
          </cell>
          <cell r="F3282">
            <v>1.7</v>
          </cell>
          <cell r="G3282">
            <v>143</v>
          </cell>
          <cell r="H3282" t="str">
            <v>j</v>
          </cell>
          <cell r="I3282">
            <v>110</v>
          </cell>
          <cell r="M3282">
            <v>108</v>
          </cell>
          <cell r="N3282">
            <v>306.27871362940277</v>
          </cell>
          <cell r="O3282">
            <v>259.42</v>
          </cell>
        </row>
        <row r="3283">
          <cell r="B3283" t="str">
            <v>95.02.09b</v>
          </cell>
          <cell r="C3283" t="str">
            <v>Battery charger   &gt;&gt;ref to: 61, for 30kW engine NTHZ</v>
          </cell>
          <cell r="D3283" t="str">
            <v>pce.</v>
          </cell>
          <cell r="E3283">
            <v>0</v>
          </cell>
          <cell r="F3283">
            <v>1.7</v>
          </cell>
          <cell r="G3283">
            <v>114.4</v>
          </cell>
          <cell r="H3283" t="str">
            <v>j</v>
          </cell>
          <cell r="I3283">
            <v>88</v>
          </cell>
          <cell r="M3283">
            <v>108</v>
          </cell>
          <cell r="N3283">
            <v>306.27871362940277</v>
          </cell>
          <cell r="O3283">
            <v>259.42</v>
          </cell>
        </row>
        <row r="3284">
          <cell r="B3284" t="str">
            <v>95.02.10a</v>
          </cell>
          <cell r="C3284" t="str">
            <v>Flexible exhaust conn.   &gt;&gt;ref to: 61, for 75kW engines W-4 &amp; W-5</v>
          </cell>
          <cell r="D3284" t="str">
            <v>pce.</v>
          </cell>
          <cell r="E3284">
            <v>0</v>
          </cell>
          <cell r="F3284">
            <v>1.7</v>
          </cell>
          <cell r="G3284">
            <v>71.5</v>
          </cell>
          <cell r="H3284" t="str">
            <v>j</v>
          </cell>
          <cell r="I3284">
            <v>55</v>
          </cell>
          <cell r="M3284">
            <v>40</v>
          </cell>
          <cell r="N3284">
            <v>122.5114854517611</v>
          </cell>
          <cell r="O3284">
            <v>133.33000000000001</v>
          </cell>
        </row>
        <row r="3285">
          <cell r="B3285" t="str">
            <v>95.02.10b</v>
          </cell>
          <cell r="C3285" t="str">
            <v>Flexible exhaust conn.   &gt;&gt;ref to: 61, for 30kW engine NTHZ</v>
          </cell>
          <cell r="D3285" t="str">
            <v>pce.</v>
          </cell>
          <cell r="E3285">
            <v>0</v>
          </cell>
          <cell r="F3285">
            <v>1.7</v>
          </cell>
          <cell r="G3285">
            <v>57.2</v>
          </cell>
          <cell r="H3285" t="str">
            <v>j</v>
          </cell>
          <cell r="I3285">
            <v>44</v>
          </cell>
          <cell r="M3285">
            <v>40</v>
          </cell>
          <cell r="N3285">
            <v>122.5114854517611</v>
          </cell>
          <cell r="O3285">
            <v>133.33000000000001</v>
          </cell>
        </row>
        <row r="3286">
          <cell r="B3286" t="str">
            <v>96.01</v>
          </cell>
          <cell r="C3286" t="str">
            <v>Switches and Circuit Brakers</v>
          </cell>
        </row>
        <row r="3287">
          <cell r="B3287" t="str">
            <v>96.01.01</v>
          </cell>
          <cell r="C3287" t="str">
            <v>Main switch DIN EN 60947-1 for rail installation, 63 A, 3-phase &gt;&gt;ref to: 60.15</v>
          </cell>
          <cell r="D3287" t="str">
            <v>pce.</v>
          </cell>
          <cell r="E3287">
            <v>0</v>
          </cell>
          <cell r="F3287">
            <v>1.7</v>
          </cell>
          <cell r="G3287">
            <v>58.5</v>
          </cell>
          <cell r="H3287" t="str">
            <v>j</v>
          </cell>
          <cell r="I3287">
            <v>45</v>
          </cell>
          <cell r="M3287">
            <v>101</v>
          </cell>
          <cell r="N3287">
            <v>45.94180704441041</v>
          </cell>
          <cell r="O3287">
            <v>192.2</v>
          </cell>
        </row>
        <row r="3288">
          <cell r="B3288" t="str">
            <v>96.01.02</v>
          </cell>
          <cell r="C3288" t="str">
            <v>Main switch, DIN EN 60947-1 for rail installation,size 25 A, 3-phase   &gt;&gt;ref to: 60.40</v>
          </cell>
          <cell r="D3288" t="str">
            <v>pce.</v>
          </cell>
          <cell r="E3288">
            <v>0</v>
          </cell>
          <cell r="F3288">
            <v>1.7</v>
          </cell>
          <cell r="G3288">
            <v>45.5</v>
          </cell>
          <cell r="H3288" t="str">
            <v>j</v>
          </cell>
          <cell r="I3288">
            <v>35</v>
          </cell>
          <cell r="M3288">
            <v>77</v>
          </cell>
          <cell r="N3288">
            <v>45.94180704441041</v>
          </cell>
          <cell r="O3288">
            <v>294.5</v>
          </cell>
        </row>
        <row r="3289">
          <cell r="B3289" t="str">
            <v>96.01.03</v>
          </cell>
          <cell r="C3289" t="str">
            <v>Auxiliary contactor, 4-pole 3 ~ + 10  /AC-15: 230/400V    &gt;&gt;ref to: 60.24</v>
          </cell>
          <cell r="D3289" t="str">
            <v>pce.</v>
          </cell>
          <cell r="E3289">
            <v>0</v>
          </cell>
          <cell r="F3289">
            <v>1.7</v>
          </cell>
          <cell r="G3289">
            <v>58.5</v>
          </cell>
          <cell r="H3289" t="str">
            <v>j</v>
          </cell>
          <cell r="I3289">
            <v>45</v>
          </cell>
          <cell r="M3289">
            <v>101</v>
          </cell>
          <cell r="N3289">
            <v>122.5114854517611</v>
          </cell>
          <cell r="O3289">
            <v>32.549999999999997</v>
          </cell>
        </row>
        <row r="3290">
          <cell r="B3290" t="str">
            <v>96.01.04</v>
          </cell>
          <cell r="C3290" t="str">
            <v>Auxiliary remote contactor, 1-pole  &gt;&gt;ref to: 60.40</v>
          </cell>
          <cell r="D3290" t="str">
            <v>pce.</v>
          </cell>
          <cell r="E3290">
            <v>0</v>
          </cell>
          <cell r="F3290">
            <v>1.7</v>
          </cell>
          <cell r="G3290">
            <v>26</v>
          </cell>
          <cell r="H3290" t="str">
            <v>j</v>
          </cell>
          <cell r="I3290">
            <v>20</v>
          </cell>
          <cell r="M3290">
            <v>16</v>
          </cell>
          <cell r="N3290">
            <v>122.5114854517611</v>
          </cell>
          <cell r="O3290">
            <v>29.05</v>
          </cell>
        </row>
        <row r="3291">
          <cell r="B3291" t="str">
            <v>96.01.05</v>
          </cell>
          <cell r="C3291" t="str">
            <v>Circuit breaker, MCB, 70mm, 1-pole, 10 A,  B, 6 kA     &gt;&gt;ref to: 60.15</v>
          </cell>
          <cell r="D3291" t="str">
            <v>pce.</v>
          </cell>
          <cell r="E3291">
            <v>0</v>
          </cell>
          <cell r="F3291">
            <v>1.7</v>
          </cell>
          <cell r="G3291">
            <v>19.5</v>
          </cell>
          <cell r="H3291" t="str">
            <v>j</v>
          </cell>
          <cell r="I3291">
            <v>15</v>
          </cell>
          <cell r="M3291">
            <v>5.0999999999999996</v>
          </cell>
          <cell r="N3291">
            <v>122.5114854517611</v>
          </cell>
          <cell r="O3291">
            <v>21.7</v>
          </cell>
        </row>
        <row r="3292">
          <cell r="B3292" t="str">
            <v>96.01.06</v>
          </cell>
          <cell r="C3292" t="str">
            <v>Circuit breaker, MCB, 70mm,1-pole, 16 A,  C    &gt;&gt;ref to: 60.24</v>
          </cell>
          <cell r="D3292" t="str">
            <v>pce.</v>
          </cell>
          <cell r="E3292">
            <v>0</v>
          </cell>
          <cell r="F3292">
            <v>1.7</v>
          </cell>
          <cell r="G3292">
            <v>19.5</v>
          </cell>
          <cell r="H3292" t="str">
            <v>j</v>
          </cell>
          <cell r="I3292">
            <v>15</v>
          </cell>
          <cell r="M3292">
            <v>6.8</v>
          </cell>
          <cell r="N3292">
            <v>122.5114854517611</v>
          </cell>
          <cell r="O3292">
            <v>21.7</v>
          </cell>
        </row>
        <row r="3293">
          <cell r="B3293" t="str">
            <v>96.01.07</v>
          </cell>
          <cell r="C3293" t="str">
            <v>Circuit breaker, MCB, 70mm, 2-pole, 16 A,  C    &gt;&gt;ref to: 60.24</v>
          </cell>
          <cell r="D3293" t="str">
            <v>pce.</v>
          </cell>
          <cell r="E3293">
            <v>0</v>
          </cell>
          <cell r="F3293">
            <v>1.7</v>
          </cell>
          <cell r="G3293">
            <v>36.4</v>
          </cell>
          <cell r="H3293" t="str">
            <v>j</v>
          </cell>
          <cell r="I3293">
            <v>28</v>
          </cell>
          <cell r="M3293">
            <v>62</v>
          </cell>
          <cell r="N3293">
            <v>122.5114854517611</v>
          </cell>
          <cell r="O3293">
            <v>49.6</v>
          </cell>
        </row>
        <row r="3294">
          <cell r="B3294" t="str">
            <v>96.01.10</v>
          </cell>
          <cell r="C3294" t="str">
            <v>Moulded case circuit breaker (MCCB)  rated current lu = 630 A   &gt;&gt;ref to: 60.05</v>
          </cell>
          <cell r="D3294" t="str">
            <v>pce.</v>
          </cell>
          <cell r="E3294">
            <v>0</v>
          </cell>
          <cell r="F3294">
            <v>1.7</v>
          </cell>
          <cell r="G3294">
            <v>104</v>
          </cell>
          <cell r="H3294" t="str">
            <v>j</v>
          </cell>
          <cell r="I3294">
            <v>80</v>
          </cell>
          <cell r="M3294">
            <v>147</v>
          </cell>
          <cell r="N3294">
            <v>183.76722817764164</v>
          </cell>
          <cell r="O3294">
            <v>786.01</v>
          </cell>
        </row>
        <row r="3295">
          <cell r="B3295" t="str">
            <v>96.01.13</v>
          </cell>
          <cell r="C3295" t="str">
            <v>Moulded case circuit breaker (MCCB)  rated current lu = 250 A   &gt;&gt;ref to: 60.05</v>
          </cell>
          <cell r="D3295" t="str">
            <v>pce.</v>
          </cell>
          <cell r="E3295">
            <v>0</v>
          </cell>
          <cell r="F3295">
            <v>1.7</v>
          </cell>
          <cell r="G3295">
            <v>26</v>
          </cell>
          <cell r="H3295" t="str">
            <v>j</v>
          </cell>
          <cell r="I3295">
            <v>20</v>
          </cell>
          <cell r="M3295">
            <v>2.4</v>
          </cell>
          <cell r="N3295">
            <v>61.255742725880552</v>
          </cell>
          <cell r="O3295">
            <v>10.08</v>
          </cell>
        </row>
        <row r="3296">
          <cell r="B3296" t="str">
            <v>96.01.14</v>
          </cell>
          <cell r="C3296" t="str">
            <v>Moulded case circuit breaker (MCCB)  rated current lu = 125 A   &gt;&gt;ref to: 60.05</v>
          </cell>
          <cell r="D3296" t="str">
            <v>pce.</v>
          </cell>
          <cell r="E3296">
            <v>0</v>
          </cell>
          <cell r="F3296">
            <v>1.7</v>
          </cell>
          <cell r="G3296">
            <v>26</v>
          </cell>
          <cell r="H3296" t="str">
            <v>j</v>
          </cell>
          <cell r="I3296">
            <v>20</v>
          </cell>
          <cell r="M3296">
            <v>1.9</v>
          </cell>
          <cell r="N3296">
            <v>61.255742725880552</v>
          </cell>
          <cell r="O3296">
            <v>10.08</v>
          </cell>
        </row>
        <row r="3297">
          <cell r="B3297" t="str">
            <v>96.01.15</v>
          </cell>
          <cell r="C3297" t="str">
            <v>Motor protection switch for thermic and magnetic protection, 1-pole 1 ~ EN 60669-1   &gt;&gt;ref to: 60.24</v>
          </cell>
          <cell r="D3297" t="str">
            <v>pce.</v>
          </cell>
          <cell r="E3297">
            <v>0</v>
          </cell>
          <cell r="F3297">
            <v>1.7</v>
          </cell>
          <cell r="G3297">
            <v>130</v>
          </cell>
          <cell r="H3297" t="str">
            <v>j</v>
          </cell>
          <cell r="I3297">
            <v>100</v>
          </cell>
          <cell r="M3297">
            <v>269</v>
          </cell>
          <cell r="N3297">
            <v>107.19754977029096</v>
          </cell>
          <cell r="O3297">
            <v>2147.09</v>
          </cell>
        </row>
        <row r="3298">
          <cell r="B3298" t="str">
            <v>96.01.16</v>
          </cell>
          <cell r="C3298" t="str">
            <v>Reactive current circuit breaker RCCB, 25 A, 30 mA, 3-pole   &gt;&gt;ref to: 60.15</v>
          </cell>
          <cell r="D3298" t="str">
            <v>pce.</v>
          </cell>
          <cell r="E3298">
            <v>0</v>
          </cell>
          <cell r="F3298">
            <v>1.7</v>
          </cell>
          <cell r="G3298">
            <v>39</v>
          </cell>
          <cell r="H3298" t="str">
            <v>j</v>
          </cell>
          <cell r="I3298">
            <v>30</v>
          </cell>
          <cell r="M3298">
            <v>24</v>
          </cell>
          <cell r="N3298">
            <v>61.255742725880552</v>
          </cell>
          <cell r="O3298">
            <v>234.05</v>
          </cell>
        </row>
        <row r="3299">
          <cell r="B3299" t="str">
            <v>96.01.17</v>
          </cell>
          <cell r="C3299" t="str">
            <v>Transfer/change over-switch net-generator,    &gt;&gt;ref to: 60.05</v>
          </cell>
          <cell r="D3299" t="str">
            <v>pce.</v>
          </cell>
          <cell r="E3299">
            <v>0</v>
          </cell>
          <cell r="F3299">
            <v>1.7</v>
          </cell>
          <cell r="G3299">
            <v>130</v>
          </cell>
          <cell r="H3299" t="str">
            <v>j</v>
          </cell>
          <cell r="I3299">
            <v>100</v>
          </cell>
          <cell r="M3299">
            <v>153</v>
          </cell>
          <cell r="N3299">
            <v>229.70903522205205</v>
          </cell>
          <cell r="O3299">
            <v>520.79999999999995</v>
          </cell>
        </row>
        <row r="3300">
          <cell r="B3300" t="str">
            <v>96.01.18</v>
          </cell>
          <cell r="C3300" t="str">
            <v xml:space="preserve"> 1 electronic overload relay for single installation on the mounting plate.</v>
          </cell>
          <cell r="D3300" t="str">
            <v>pce.</v>
          </cell>
          <cell r="E3300">
            <v>0</v>
          </cell>
          <cell r="F3300">
            <v>1.7</v>
          </cell>
          <cell r="G3300">
            <v>45.5</v>
          </cell>
          <cell r="H3300" t="str">
            <v>j</v>
          </cell>
          <cell r="I3300">
            <v>35</v>
          </cell>
          <cell r="M3300">
            <v>50</v>
          </cell>
          <cell r="N3300">
            <v>76.569678407350693</v>
          </cell>
          <cell r="O3300">
            <v>961.62</v>
          </cell>
        </row>
        <row r="3301">
          <cell r="B3301" t="str">
            <v>96.01.19</v>
          </cell>
          <cell r="C3301" t="str">
            <v>Surge arrester (middle protection) class C    &gt;&gt;ref to: 60.24</v>
          </cell>
          <cell r="D3301" t="str">
            <v>pce.</v>
          </cell>
          <cell r="E3301">
            <v>0</v>
          </cell>
          <cell r="F3301">
            <v>1.7</v>
          </cell>
          <cell r="G3301">
            <v>175.5</v>
          </cell>
          <cell r="H3301" t="str">
            <v>j</v>
          </cell>
          <cell r="I3301">
            <v>135</v>
          </cell>
          <cell r="M3301">
            <v>153</v>
          </cell>
          <cell r="N3301">
            <v>306.27871362940277</v>
          </cell>
          <cell r="O3301">
            <v>302.25</v>
          </cell>
        </row>
        <row r="3302">
          <cell r="B3302" t="str">
            <v>96.20</v>
          </cell>
          <cell r="C3302" t="str">
            <v>Control voltage supply</v>
          </cell>
        </row>
        <row r="3303">
          <cell r="B3303" t="str">
            <v>96.20.01</v>
          </cell>
          <cell r="C3303" t="str">
            <v>Uninterrupted Power  – UPS, rated power 700 VA/490W    &gt;&gt;ref to: 60.24</v>
          </cell>
          <cell r="D3303" t="str">
            <v>pce.</v>
          </cell>
          <cell r="E3303">
            <v>0</v>
          </cell>
          <cell r="F3303">
            <v>1.7</v>
          </cell>
          <cell r="G3303">
            <v>104</v>
          </cell>
          <cell r="H3303" t="str">
            <v>j</v>
          </cell>
          <cell r="I3303">
            <v>80</v>
          </cell>
          <cell r="M3303">
            <v>186</v>
          </cell>
          <cell r="N3303">
            <v>76.569678407350693</v>
          </cell>
          <cell r="O3303">
            <v>705.25</v>
          </cell>
        </row>
        <row r="3304">
          <cell r="B3304" t="str">
            <v>96.20.02</v>
          </cell>
          <cell r="C3304" t="str">
            <v>Control voltage transformer 220/24 V,  200 VA   &gt;&gt;ref to: 60.24</v>
          </cell>
          <cell r="D3304" t="str">
            <v>pce.</v>
          </cell>
          <cell r="E3304">
            <v>0</v>
          </cell>
          <cell r="F3304">
            <v>1.7</v>
          </cell>
          <cell r="G3304">
            <v>65</v>
          </cell>
          <cell r="H3304" t="str">
            <v>j</v>
          </cell>
          <cell r="I3304">
            <v>50</v>
          </cell>
          <cell r="M3304">
            <v>97</v>
          </cell>
          <cell r="N3304">
            <v>306.27871362940277</v>
          </cell>
          <cell r="O3304">
            <v>82.15</v>
          </cell>
        </row>
        <row r="3305">
          <cell r="B3305" t="str">
            <v>96.30</v>
          </cell>
          <cell r="C3305" t="str">
            <v>Cable joints</v>
          </cell>
        </row>
        <row r="3306">
          <cell r="B3306" t="str">
            <v>96.30.04</v>
          </cell>
          <cell r="C3306" t="str">
            <v>Cable joints for connection to the pump motor-fixed underwater cable   &gt;&gt;ref to: 62.01</v>
          </cell>
          <cell r="D3306" t="str">
            <v>pce.</v>
          </cell>
          <cell r="E3306">
            <v>0</v>
          </cell>
          <cell r="F3306">
            <v>1.7</v>
          </cell>
          <cell r="G3306">
            <v>71.5</v>
          </cell>
          <cell r="H3306" t="str">
            <v>j</v>
          </cell>
          <cell r="I3306">
            <v>55</v>
          </cell>
          <cell r="M3306">
            <v>19</v>
          </cell>
          <cell r="N3306">
            <v>122.5114854517611</v>
          </cell>
          <cell r="O3306">
            <v>151.79</v>
          </cell>
        </row>
        <row r="3307">
          <cell r="B3307" t="str">
            <v>96.40</v>
          </cell>
          <cell r="C3307" t="str">
            <v>General Electrical Installation</v>
          </cell>
        </row>
        <row r="3308">
          <cell r="B3308" t="str">
            <v>96.40.01</v>
          </cell>
          <cell r="C3308" t="str">
            <v>Any Light switch    &gt;&gt;ref to: 63.01</v>
          </cell>
          <cell r="D3308" t="str">
            <v>pce.</v>
          </cell>
          <cell r="E3308">
            <v>0</v>
          </cell>
          <cell r="F3308">
            <v>1.7</v>
          </cell>
          <cell r="G3308">
            <v>5.8500000000000005</v>
          </cell>
          <cell r="H3308" t="str">
            <v>j</v>
          </cell>
          <cell r="I3308">
            <v>4.5</v>
          </cell>
          <cell r="M3308">
            <v>7.7</v>
          </cell>
          <cell r="N3308">
            <v>76.569678407350693</v>
          </cell>
          <cell r="O3308">
            <v>10.23</v>
          </cell>
        </row>
        <row r="3309">
          <cell r="B3309" t="str">
            <v>96.40.02</v>
          </cell>
          <cell r="C3309" t="str">
            <v>1-phase  receptacle   &gt;&gt;ref to: 63.01</v>
          </cell>
          <cell r="D3309" t="str">
            <v>pce.</v>
          </cell>
          <cell r="E3309">
            <v>0</v>
          </cell>
          <cell r="F3309">
            <v>1.7</v>
          </cell>
          <cell r="G3309">
            <v>5.8500000000000005</v>
          </cell>
          <cell r="H3309" t="str">
            <v>j</v>
          </cell>
          <cell r="I3309">
            <v>4.5</v>
          </cell>
          <cell r="M3309">
            <v>7.7</v>
          </cell>
          <cell r="N3309">
            <v>45.94180704441041</v>
          </cell>
          <cell r="O3309">
            <v>10.85</v>
          </cell>
        </row>
        <row r="3310">
          <cell r="B3310" t="str">
            <v>96.40.03</v>
          </cell>
          <cell r="C3310" t="str">
            <v>CEE- 3-phase  receptacles   &gt;&gt;ref to: 63.01</v>
          </cell>
          <cell r="D3310" t="str">
            <v>pce.</v>
          </cell>
          <cell r="E3310">
            <v>0</v>
          </cell>
          <cell r="F3310">
            <v>1.7</v>
          </cell>
          <cell r="G3310">
            <v>13</v>
          </cell>
          <cell r="H3310" t="str">
            <v>j</v>
          </cell>
          <cell r="I3310">
            <v>10</v>
          </cell>
          <cell r="M3310">
            <v>31</v>
          </cell>
          <cell r="N3310">
            <v>137.82542113323123</v>
          </cell>
          <cell r="O3310">
            <v>23.25</v>
          </cell>
        </row>
        <row r="3311">
          <cell r="B3311" t="str">
            <v>96.40.04</v>
          </cell>
          <cell r="C3311" t="str">
            <v>Light fixture for energy saving lamp 1 x 11 W, socket E27  &gt;&gt;ref to: 63.01</v>
          </cell>
          <cell r="D3311" t="str">
            <v>pce.</v>
          </cell>
          <cell r="E3311">
            <v>0</v>
          </cell>
          <cell r="F3311">
            <v>1.7</v>
          </cell>
          <cell r="G3311">
            <v>39</v>
          </cell>
          <cell r="H3311" t="str">
            <v>j</v>
          </cell>
          <cell r="I3311">
            <v>30</v>
          </cell>
          <cell r="M3311">
            <v>43</v>
          </cell>
          <cell r="N3311">
            <v>76.569678407350693</v>
          </cell>
          <cell r="O3311">
            <v>68.2</v>
          </cell>
        </row>
        <row r="3312">
          <cell r="B3312" t="str">
            <v>96.40.05</v>
          </cell>
          <cell r="C3312" t="str">
            <v>Energy saving lamp 1 x 11  &gt;&gt;ref to: 63.01</v>
          </cell>
          <cell r="D3312" t="str">
            <v>pce.</v>
          </cell>
          <cell r="E3312">
            <v>0</v>
          </cell>
          <cell r="F3312">
            <v>1.7</v>
          </cell>
          <cell r="G3312">
            <v>39</v>
          </cell>
          <cell r="H3312" t="str">
            <v>j</v>
          </cell>
          <cell r="I3312">
            <v>30</v>
          </cell>
          <cell r="M3312">
            <v>16</v>
          </cell>
          <cell r="N3312">
            <v>76.569678407350693</v>
          </cell>
          <cell r="O3312">
            <v>68.2</v>
          </cell>
        </row>
        <row r="3313">
          <cell r="B3313" t="str">
            <v>96.40.06</v>
          </cell>
          <cell r="C3313" t="str">
            <v>Roof guard with collection rod 10 mm Aluminum   &gt;&gt;ref to: 64.01</v>
          </cell>
          <cell r="D3313" t="str">
            <v>m</v>
          </cell>
          <cell r="E3313">
            <v>0</v>
          </cell>
          <cell r="F3313">
            <v>1.7</v>
          </cell>
          <cell r="G3313">
            <v>5.2</v>
          </cell>
          <cell r="H3313" t="str">
            <v>j</v>
          </cell>
          <cell r="I3313">
            <v>4</v>
          </cell>
          <cell r="M3313">
            <v>2.8</v>
          </cell>
          <cell r="N3313">
            <v>1148.5451761102604</v>
          </cell>
          <cell r="O3313">
            <v>8.5299999999999994</v>
          </cell>
        </row>
        <row r="3314">
          <cell r="B3314" t="str">
            <v>96.40.07</v>
          </cell>
          <cell r="C3314" t="str">
            <v>Earthing terminal   &gt;&gt;ref to: 64.01</v>
          </cell>
          <cell r="D3314" t="str">
            <v>pce.</v>
          </cell>
          <cell r="E3314">
            <v>0</v>
          </cell>
          <cell r="F3314">
            <v>1.7</v>
          </cell>
          <cell r="G3314">
            <v>7.8000000000000007</v>
          </cell>
          <cell r="H3314" t="str">
            <v>j</v>
          </cell>
          <cell r="I3314">
            <v>6</v>
          </cell>
          <cell r="M3314">
            <v>19</v>
          </cell>
          <cell r="N3314">
            <v>535.98774885145485</v>
          </cell>
          <cell r="O3314">
            <v>13.64</v>
          </cell>
        </row>
        <row r="3315">
          <cell r="B3315" t="str">
            <v>96.50</v>
          </cell>
          <cell r="C3315" t="str">
            <v>Soft Starter Unit for Motors,</v>
          </cell>
        </row>
        <row r="3316">
          <cell r="B3316" t="str">
            <v>96.50.01</v>
          </cell>
          <cell r="C3316" t="str">
            <v>Complete Soft Starter Unit for Motors  75 kW   &gt;&gt;ref to: 60.25</v>
          </cell>
          <cell r="D3316" t="str">
            <v>pce.</v>
          </cell>
          <cell r="E3316">
            <v>0</v>
          </cell>
          <cell r="F3316">
            <v>1.7</v>
          </cell>
          <cell r="G3316">
            <v>2340</v>
          </cell>
          <cell r="H3316" t="str">
            <v>j</v>
          </cell>
          <cell r="I3316">
            <v>1800</v>
          </cell>
          <cell r="M3316">
            <v>485</v>
          </cell>
          <cell r="N3316">
            <v>2297.0903522205208</v>
          </cell>
          <cell r="O3316">
            <v>1100.5</v>
          </cell>
        </row>
        <row r="3317">
          <cell r="B3317" t="str">
            <v>96.60</v>
          </cell>
          <cell r="C3317" t="str">
            <v>Measuring Equipment</v>
          </cell>
        </row>
        <row r="3318">
          <cell r="B3318" t="str">
            <v>96.60.01</v>
          </cell>
          <cell r="C3318" t="str">
            <v>Ampere meter 96x96mm with Scale:  0 up to 500 / 1000 A    &gt;&gt;ref to: 60.24</v>
          </cell>
          <cell r="D3318" t="str">
            <v>pce.</v>
          </cell>
          <cell r="E3318">
            <v>0</v>
          </cell>
          <cell r="F3318">
            <v>1.7</v>
          </cell>
          <cell r="G3318">
            <v>23.400000000000002</v>
          </cell>
          <cell r="H3318" t="str">
            <v>j</v>
          </cell>
          <cell r="I3318">
            <v>18</v>
          </cell>
          <cell r="M3318">
            <v>39</v>
          </cell>
          <cell r="N3318">
            <v>306.27871362940277</v>
          </cell>
          <cell r="O3318">
            <v>40.299999999999997</v>
          </cell>
        </row>
        <row r="3319">
          <cell r="B3319" t="str">
            <v>96.60.02</v>
          </cell>
          <cell r="C3319" t="str">
            <v>Current converters 500 / 1 A,  2.5 VA, Class: 1    &gt;&gt;ref to: 60.24</v>
          </cell>
          <cell r="D3319" t="str">
            <v>pce.</v>
          </cell>
          <cell r="E3319">
            <v>0</v>
          </cell>
          <cell r="F3319">
            <v>1.7</v>
          </cell>
          <cell r="G3319">
            <v>22.1</v>
          </cell>
          <cell r="H3319" t="str">
            <v>j</v>
          </cell>
          <cell r="I3319">
            <v>17</v>
          </cell>
          <cell r="M3319">
            <v>39</v>
          </cell>
          <cell r="N3319">
            <v>382.84839203675341</v>
          </cell>
          <cell r="O3319">
            <v>37.200000000000003</v>
          </cell>
        </row>
        <row r="3320">
          <cell r="B3320" t="str">
            <v>96.60.03</v>
          </cell>
          <cell r="C3320" t="str">
            <v>Voltmeter .96~96 mm. 0-500V Class: 1. 5    &gt;&gt;ref to: 60.24</v>
          </cell>
          <cell r="D3320" t="str">
            <v>pce.</v>
          </cell>
          <cell r="E3320">
            <v>0</v>
          </cell>
          <cell r="F3320">
            <v>1.7</v>
          </cell>
          <cell r="G3320">
            <v>23.400000000000002</v>
          </cell>
          <cell r="H3320" t="str">
            <v>j</v>
          </cell>
          <cell r="I3320">
            <v>18</v>
          </cell>
          <cell r="M3320">
            <v>39</v>
          </cell>
          <cell r="N3320">
            <v>153.13935681470139</v>
          </cell>
          <cell r="O3320">
            <v>41.85</v>
          </cell>
        </row>
        <row r="3321">
          <cell r="B3321" t="str">
            <v>96.60.04</v>
          </cell>
          <cell r="C3321" t="str">
            <v>Voltmeter-changeover switch     &gt;&gt;ref to: 60.25</v>
          </cell>
          <cell r="D3321" t="str">
            <v>pce.</v>
          </cell>
          <cell r="E3321">
            <v>0</v>
          </cell>
          <cell r="F3321">
            <v>1.7</v>
          </cell>
          <cell r="G3321">
            <v>10.4</v>
          </cell>
          <cell r="H3321" t="str">
            <v>j</v>
          </cell>
          <cell r="I3321">
            <v>8</v>
          </cell>
          <cell r="M3321">
            <v>12</v>
          </cell>
          <cell r="N3321">
            <v>76.569678407350693</v>
          </cell>
          <cell r="O3321">
            <v>18.600000000000001</v>
          </cell>
        </row>
        <row r="3322">
          <cell r="B3322" t="str">
            <v>96.60.05</v>
          </cell>
          <cell r="C3322" t="str">
            <v>kWH-Meter according MWP regulations   &gt;&gt;ref to: 60.24</v>
          </cell>
          <cell r="D3322" t="str">
            <v>pce.</v>
          </cell>
          <cell r="E3322">
            <v>0</v>
          </cell>
          <cell r="F3322">
            <v>1.7</v>
          </cell>
          <cell r="G3322">
            <v>156</v>
          </cell>
          <cell r="H3322" t="str">
            <v>j</v>
          </cell>
          <cell r="I3322">
            <v>120</v>
          </cell>
          <cell r="M3322">
            <v>247</v>
          </cell>
          <cell r="N3322">
            <v>76.569678407350693</v>
          </cell>
          <cell r="O3322">
            <v>356.5</v>
          </cell>
        </row>
        <row r="3323">
          <cell r="B3323" t="str">
            <v>96.60.06</v>
          </cell>
          <cell r="C3323" t="str">
            <v>Energymeter, 230/400 V AC, Rated current 5 A, LCD display, class 2,    &gt;&gt;ref to: 60.24</v>
          </cell>
          <cell r="D3323" t="str">
            <v>pce.</v>
          </cell>
          <cell r="E3323">
            <v>0</v>
          </cell>
          <cell r="F3323">
            <v>1.7</v>
          </cell>
          <cell r="G3323">
            <v>201.5</v>
          </cell>
          <cell r="H3323" t="str">
            <v>j</v>
          </cell>
          <cell r="I3323">
            <v>155</v>
          </cell>
          <cell r="M3323">
            <v>340</v>
          </cell>
          <cell r="N3323">
            <v>76.569678407350693</v>
          </cell>
          <cell r="O3323">
            <v>372</v>
          </cell>
        </row>
        <row r="3324">
          <cell r="B3324" t="str">
            <v>96.60.07</v>
          </cell>
          <cell r="C3324" t="str">
            <v>Operating hour counter with minimum 8-figure    &gt;&gt;ref to: 60.24</v>
          </cell>
          <cell r="D3324" t="str">
            <v>pce.</v>
          </cell>
          <cell r="E3324">
            <v>0</v>
          </cell>
          <cell r="F3324">
            <v>1.7</v>
          </cell>
          <cell r="G3324">
            <v>45.5</v>
          </cell>
          <cell r="H3324" t="str">
            <v>j</v>
          </cell>
          <cell r="I3324">
            <v>35</v>
          </cell>
          <cell r="M3324">
            <v>46</v>
          </cell>
          <cell r="N3324">
            <v>76.569678407350693</v>
          </cell>
          <cell r="O3324">
            <v>85.25</v>
          </cell>
        </row>
        <row r="3325">
          <cell r="B3325" t="str">
            <v>96.70</v>
          </cell>
          <cell r="C3325" t="str">
            <v>Monitoring Equipment</v>
          </cell>
        </row>
        <row r="3326">
          <cell r="B3326" t="str">
            <v>96.70.01</v>
          </cell>
          <cell r="C3326" t="str">
            <v>Alarm-Flash light, flash energy: 2 Joule, flash frequency; 1 Hz, IP 54    &gt;&gt;ref to: 60.39</v>
          </cell>
          <cell r="D3326" t="str">
            <v>pce.</v>
          </cell>
          <cell r="E3326">
            <v>0</v>
          </cell>
          <cell r="F3326">
            <v>1.7</v>
          </cell>
          <cell r="G3326">
            <v>71.5</v>
          </cell>
          <cell r="H3326" t="str">
            <v>j</v>
          </cell>
          <cell r="I3326">
            <v>55</v>
          </cell>
          <cell r="M3326">
            <v>116</v>
          </cell>
          <cell r="N3326">
            <v>76.569678407350693</v>
          </cell>
          <cell r="O3326">
            <v>148.80000000000001</v>
          </cell>
        </row>
        <row r="3327">
          <cell r="B3327" t="str">
            <v>96.70.02</v>
          </cell>
          <cell r="C3327" t="str">
            <v>Buzzer, IP 65, with soundlevel reduction max sound level 116 dB   &gt;&gt;ref to: 60.39</v>
          </cell>
          <cell r="D3327" t="str">
            <v>pce.</v>
          </cell>
          <cell r="E3327">
            <v>0</v>
          </cell>
          <cell r="F3327">
            <v>1.7</v>
          </cell>
          <cell r="G3327">
            <v>45.5</v>
          </cell>
          <cell r="H3327" t="str">
            <v>j</v>
          </cell>
          <cell r="I3327">
            <v>35</v>
          </cell>
          <cell r="M3327">
            <v>46</v>
          </cell>
          <cell r="N3327">
            <v>382.84839203675341</v>
          </cell>
          <cell r="O3327">
            <v>74.400000000000006</v>
          </cell>
        </row>
        <row r="3328">
          <cell r="B3328" t="str">
            <v>96.70.03</v>
          </cell>
          <cell r="C3328" t="str">
            <v>Dry run and charge guard with alarm and pump disconnection.</v>
          </cell>
          <cell r="D3328" t="str">
            <v>pce.</v>
          </cell>
          <cell r="E3328">
            <v>0</v>
          </cell>
          <cell r="F3328">
            <v>1.7</v>
          </cell>
          <cell r="G3328">
            <v>130</v>
          </cell>
          <cell r="H3328" t="str">
            <v>j</v>
          </cell>
          <cell r="I3328">
            <v>100</v>
          </cell>
          <cell r="M3328">
            <v>230</v>
          </cell>
          <cell r="N3328">
            <v>229.70903522205205</v>
          </cell>
          <cell r="O3328">
            <v>153.44999999999999</v>
          </cell>
        </row>
        <row r="3329">
          <cell r="B3329" t="str">
            <v>96.70.04</v>
          </cell>
          <cell r="C3329" t="str">
            <v>Electrode relays, for the level monitoring, Sensibility:  5, 0 up to 100 kOhm    &gt;&gt;ref to: 60.24</v>
          </cell>
          <cell r="D3329" t="str">
            <v>pce.</v>
          </cell>
          <cell r="E3329">
            <v>0</v>
          </cell>
          <cell r="F3329">
            <v>1.7</v>
          </cell>
          <cell r="G3329">
            <v>71.5</v>
          </cell>
          <cell r="H3329" t="str">
            <v>j</v>
          </cell>
          <cell r="I3329">
            <v>55</v>
          </cell>
          <cell r="M3329">
            <v>97</v>
          </cell>
          <cell r="N3329">
            <v>122.5114854517611</v>
          </cell>
          <cell r="O3329">
            <v>122.45</v>
          </cell>
        </row>
        <row r="3330">
          <cell r="B3330" t="str">
            <v>96.70.05</v>
          </cell>
          <cell r="C3330" t="str">
            <v>Light- bulb test unit for all control lights shall be provided.    &gt;&gt;ref to: 60.24</v>
          </cell>
          <cell r="D3330" t="str">
            <v>pce.</v>
          </cell>
          <cell r="E3330">
            <v>0</v>
          </cell>
          <cell r="F3330">
            <v>1.7</v>
          </cell>
          <cell r="G3330">
            <v>19.5</v>
          </cell>
          <cell r="H3330" t="str">
            <v>j</v>
          </cell>
          <cell r="I3330">
            <v>15</v>
          </cell>
          <cell r="M3330">
            <v>70</v>
          </cell>
          <cell r="N3330">
            <v>30.627871362940276</v>
          </cell>
          <cell r="O3330">
            <v>5.43</v>
          </cell>
        </row>
        <row r="3331">
          <cell r="B3331" t="str">
            <v>96.70.07</v>
          </cell>
          <cell r="C3331" t="str">
            <v>Net monitoring relay, 3-p, for the and protective switch-off of the pumps</v>
          </cell>
          <cell r="D3331" t="str">
            <v>pce.</v>
          </cell>
          <cell r="E3331">
            <v>0</v>
          </cell>
          <cell r="F3331">
            <v>1.7</v>
          </cell>
          <cell r="G3331">
            <v>117</v>
          </cell>
          <cell r="H3331" t="str">
            <v>j</v>
          </cell>
          <cell r="I3331">
            <v>90</v>
          </cell>
          <cell r="M3331">
            <v>196</v>
          </cell>
          <cell r="N3331">
            <v>76.569678407350693</v>
          </cell>
          <cell r="O3331">
            <v>296.67</v>
          </cell>
        </row>
        <row r="3332">
          <cell r="B3332" t="str">
            <v>96.70.08</v>
          </cell>
          <cell r="C3332" t="str">
            <v>Temperature transmitter to convert incoming PT 100- signal of the motor winding into 4 to 20 mA out going signal.    &gt;&gt;ref to: 60.24</v>
          </cell>
          <cell r="D3332" t="str">
            <v>pce.</v>
          </cell>
          <cell r="E3332">
            <v>0</v>
          </cell>
          <cell r="F3332">
            <v>1.7</v>
          </cell>
          <cell r="G3332">
            <v>45.5</v>
          </cell>
          <cell r="H3332" t="str">
            <v>j</v>
          </cell>
          <cell r="I3332">
            <v>35</v>
          </cell>
          <cell r="M3332">
            <v>34</v>
          </cell>
          <cell r="N3332">
            <v>76.569678407350693</v>
          </cell>
          <cell r="O3332">
            <v>229.4</v>
          </cell>
        </row>
        <row r="3333">
          <cell r="B3333" t="str">
            <v>96.70.09</v>
          </cell>
          <cell r="C3333" t="str">
            <v>Thermostatically regulated  heating and a ventilator for the switch cabinet.   &gt;&gt;ref to: 60.24</v>
          </cell>
          <cell r="D3333" t="str">
            <v>pce.</v>
          </cell>
          <cell r="E3333">
            <v>0</v>
          </cell>
          <cell r="F3333">
            <v>1.7</v>
          </cell>
          <cell r="G3333">
            <v>32.5</v>
          </cell>
          <cell r="H3333" t="str">
            <v>j</v>
          </cell>
          <cell r="I3333">
            <v>25</v>
          </cell>
          <cell r="M3333">
            <v>58</v>
          </cell>
          <cell r="N3333">
            <v>76.569678407350693</v>
          </cell>
          <cell r="O3333">
            <v>29.45</v>
          </cell>
        </row>
        <row r="3334">
          <cell r="B3334" t="str">
            <v>96.80</v>
          </cell>
          <cell r="C3334" t="str">
            <v>Push-buttons and lights</v>
          </cell>
        </row>
        <row r="3335">
          <cell r="B3335" t="str">
            <v>96.80.01</v>
          </cell>
          <cell r="C3335" t="str">
            <v>3 No. control lights, white, red, yellow,    &gt;&gt;ref to: 60.24</v>
          </cell>
          <cell r="D3335" t="str">
            <v>pce.</v>
          </cell>
          <cell r="E3335">
            <v>0</v>
          </cell>
          <cell r="F3335">
            <v>1.7</v>
          </cell>
          <cell r="G3335">
            <v>9.1</v>
          </cell>
          <cell r="H3335" t="str">
            <v>j</v>
          </cell>
          <cell r="I3335">
            <v>7</v>
          </cell>
          <cell r="M3335">
            <v>12</v>
          </cell>
          <cell r="N3335">
            <v>76.569678407350693</v>
          </cell>
          <cell r="O3335">
            <v>9.92</v>
          </cell>
        </row>
        <row r="3336">
          <cell r="B3336" t="str">
            <v>96.80.02</v>
          </cell>
          <cell r="C3336" t="str">
            <v>Push button, 1-pole 1 ~ EN 60669-1 for Rail-installation with 1 "close" -  contact    &gt;&gt;ref to: 60.24</v>
          </cell>
          <cell r="D3336" t="str">
            <v>pce.</v>
          </cell>
          <cell r="E3336">
            <v>0</v>
          </cell>
          <cell r="F3336">
            <v>1.7</v>
          </cell>
          <cell r="G3336">
            <v>7.8000000000000007</v>
          </cell>
          <cell r="H3336" t="str">
            <v>j</v>
          </cell>
          <cell r="I3336">
            <v>6</v>
          </cell>
          <cell r="M3336">
            <v>12</v>
          </cell>
          <cell r="N3336">
            <v>45.94180704441041</v>
          </cell>
          <cell r="O3336">
            <v>7.6</v>
          </cell>
        </row>
        <row r="3337">
          <cell r="B3337" t="str">
            <v>96.80.03</v>
          </cell>
          <cell r="C3337" t="str">
            <v>Push button, 1-pole 1 ~ EN 60669-1 for Rail-installation with 1 "open" -  contact     &gt;&gt;ref to: 60.24</v>
          </cell>
          <cell r="D3337" t="str">
            <v>pce.</v>
          </cell>
          <cell r="E3337">
            <v>0</v>
          </cell>
          <cell r="F3337">
            <v>1.7</v>
          </cell>
          <cell r="G3337">
            <v>7.8000000000000007</v>
          </cell>
          <cell r="H3337" t="str">
            <v>j</v>
          </cell>
          <cell r="I3337">
            <v>6</v>
          </cell>
          <cell r="M3337">
            <v>12</v>
          </cell>
          <cell r="N3337">
            <v>45.94180704441041</v>
          </cell>
          <cell r="O3337">
            <v>7.6</v>
          </cell>
        </row>
        <row r="3338">
          <cell r="B3338" t="str">
            <v>96.80.04</v>
          </cell>
          <cell r="C3338" t="str">
            <v>Control lights bulb socket BA9s, 24VDC    &gt;&gt;ref to: 60.24</v>
          </cell>
          <cell r="D3338" t="str">
            <v>pce.</v>
          </cell>
          <cell r="E3338">
            <v>0</v>
          </cell>
          <cell r="F3338">
            <v>1.7</v>
          </cell>
          <cell r="G3338">
            <v>4.55</v>
          </cell>
          <cell r="H3338" t="str">
            <v>j</v>
          </cell>
          <cell r="I3338">
            <v>3.5</v>
          </cell>
          <cell r="M3338">
            <v>7.7</v>
          </cell>
          <cell r="N3338">
            <v>30.627871362940276</v>
          </cell>
          <cell r="O3338">
            <v>7.84</v>
          </cell>
        </row>
        <row r="3339">
          <cell r="B3339" t="str">
            <v>96.80.05</v>
          </cell>
          <cell r="C3339" t="str">
            <v>Control lights,  "White"   &gt;&gt;ref to: 60.24</v>
          </cell>
          <cell r="D3339" t="str">
            <v>pce.</v>
          </cell>
          <cell r="E3339">
            <v>0</v>
          </cell>
          <cell r="F3339">
            <v>1.7</v>
          </cell>
          <cell r="G3339">
            <v>4.55</v>
          </cell>
          <cell r="H3339" t="str">
            <v>j</v>
          </cell>
          <cell r="I3339">
            <v>3.5</v>
          </cell>
          <cell r="M3339">
            <v>7.7</v>
          </cell>
          <cell r="N3339">
            <v>30.627871362940276</v>
          </cell>
          <cell r="O3339">
            <v>7.84</v>
          </cell>
        </row>
        <row r="3340">
          <cell r="B3340" t="str">
            <v>96.80.06</v>
          </cell>
          <cell r="C3340" t="str">
            <v>Control lights: Lamp LED BA9s    &gt;&gt;ref to: 60.24</v>
          </cell>
          <cell r="D3340" t="str">
            <v>pce.</v>
          </cell>
          <cell r="E3340">
            <v>0</v>
          </cell>
          <cell r="F3340">
            <v>1.7</v>
          </cell>
          <cell r="G3340">
            <v>7.8000000000000007</v>
          </cell>
          <cell r="H3340" t="str">
            <v>j</v>
          </cell>
          <cell r="I3340">
            <v>6</v>
          </cell>
          <cell r="M3340">
            <v>12</v>
          </cell>
          <cell r="N3340">
            <v>30.627871362940276</v>
          </cell>
          <cell r="O3340">
            <v>6.98</v>
          </cell>
        </row>
        <row r="3344">
          <cell r="B3344" t="str">
            <v>DAYWORK NOT TO BE PRINTED</v>
          </cell>
        </row>
        <row r="3346">
          <cell r="B3346" t="str">
            <v>99</v>
          </cell>
          <cell r="C3346" t="str">
            <v>Daywork</v>
          </cell>
        </row>
        <row r="3347">
          <cell r="B3347" t="str">
            <v>99.01.01</v>
          </cell>
          <cell r="C3347" t="str">
            <v>Unskilled labour</v>
          </cell>
          <cell r="D3347" t="str">
            <v>day</v>
          </cell>
          <cell r="E3347">
            <v>0</v>
          </cell>
          <cell r="F3347">
            <v>1.45</v>
          </cell>
          <cell r="G3347">
            <v>7.8000000000000007</v>
          </cell>
          <cell r="H3347" t="str">
            <v>j</v>
          </cell>
          <cell r="I3347">
            <v>6</v>
          </cell>
          <cell r="M3347">
            <v>7.2</v>
          </cell>
          <cell r="N3347">
            <v>10.719754977029096</v>
          </cell>
          <cell r="O3347">
            <v>8.56</v>
          </cell>
        </row>
        <row r="3348">
          <cell r="B3348" t="str">
            <v>99.01.02</v>
          </cell>
          <cell r="C3348" t="str">
            <v>Skilled labour (any)</v>
          </cell>
          <cell r="D3348" t="str">
            <v>day</v>
          </cell>
          <cell r="E3348">
            <v>0</v>
          </cell>
          <cell r="F3348">
            <v>1.45</v>
          </cell>
          <cell r="G3348">
            <v>14.3</v>
          </cell>
          <cell r="H3348" t="str">
            <v>j</v>
          </cell>
          <cell r="I3348">
            <v>11</v>
          </cell>
          <cell r="M3348">
            <v>20</v>
          </cell>
          <cell r="N3348">
            <v>18.376722817764165</v>
          </cell>
          <cell r="O3348">
            <v>16.03</v>
          </cell>
        </row>
        <row r="3349">
          <cell r="B3349" t="str">
            <v>99.01.03</v>
          </cell>
          <cell r="C3349" t="str">
            <v>Foreman</v>
          </cell>
          <cell r="D3349" t="str">
            <v>day</v>
          </cell>
          <cell r="E3349">
            <v>0</v>
          </cell>
          <cell r="F3349">
            <v>1.45</v>
          </cell>
          <cell r="G3349">
            <v>32.5</v>
          </cell>
          <cell r="H3349" t="str">
            <v>j</v>
          </cell>
          <cell r="I3349">
            <v>25</v>
          </cell>
          <cell r="M3349">
            <v>22</v>
          </cell>
          <cell r="N3349">
            <v>45.94180704441041</v>
          </cell>
          <cell r="O3349">
            <v>32.07</v>
          </cell>
        </row>
        <row r="3350">
          <cell r="B3350" t="str">
            <v>99.01.04</v>
          </cell>
          <cell r="C3350" t="str">
            <v>General foreman</v>
          </cell>
          <cell r="D3350" t="str">
            <v>day</v>
          </cell>
          <cell r="E3350">
            <v>0</v>
          </cell>
          <cell r="F3350">
            <v>1.45</v>
          </cell>
          <cell r="G3350">
            <v>37.700000000000003</v>
          </cell>
          <cell r="H3350" t="str">
            <v>j</v>
          </cell>
          <cell r="I3350">
            <v>29</v>
          </cell>
          <cell r="M3350">
            <v>23</v>
          </cell>
          <cell r="N3350">
            <v>45.94180704441041</v>
          </cell>
          <cell r="O3350">
            <v>53.45</v>
          </cell>
        </row>
        <row r="3351">
          <cell r="B3351" t="str">
            <v>99.01.05</v>
          </cell>
          <cell r="C3351" t="str">
            <v>Surveyour</v>
          </cell>
          <cell r="D3351" t="str">
            <v>day</v>
          </cell>
          <cell r="E3351">
            <v>0</v>
          </cell>
          <cell r="F3351">
            <v>1.45</v>
          </cell>
          <cell r="G3351">
            <v>62.400000000000006</v>
          </cell>
          <cell r="H3351" t="str">
            <v>j</v>
          </cell>
          <cell r="I3351">
            <v>48</v>
          </cell>
          <cell r="M3351">
            <v>28</v>
          </cell>
          <cell r="N3351">
            <v>76.569678407350693</v>
          </cell>
          <cell r="O3351">
            <v>80.17</v>
          </cell>
        </row>
        <row r="3352">
          <cell r="B3352" t="str">
            <v>99.01.06</v>
          </cell>
          <cell r="C3352" t="str">
            <v>Driver for vehicles not exceeding 10 tons gw</v>
          </cell>
          <cell r="D3352" t="str">
            <v>day</v>
          </cell>
          <cell r="E3352">
            <v>0</v>
          </cell>
          <cell r="F3352">
            <v>1.45</v>
          </cell>
          <cell r="G3352">
            <v>23.400000000000002</v>
          </cell>
          <cell r="H3352" t="str">
            <v>j</v>
          </cell>
          <cell r="I3352">
            <v>18</v>
          </cell>
          <cell r="M3352">
            <v>17</v>
          </cell>
          <cell r="N3352">
            <v>30.627871362940276</v>
          </cell>
          <cell r="O3352">
            <v>32.07</v>
          </cell>
        </row>
        <row r="3353">
          <cell r="B3353" t="str">
            <v>99.01.07</v>
          </cell>
          <cell r="C3353" t="str">
            <v>Driver for vehicles exceeding 10 tons gw</v>
          </cell>
          <cell r="D3353" t="str">
            <v>day</v>
          </cell>
          <cell r="E3353">
            <v>0</v>
          </cell>
          <cell r="F3353">
            <v>1.45</v>
          </cell>
          <cell r="G3353">
            <v>26</v>
          </cell>
          <cell r="H3353" t="str">
            <v>j</v>
          </cell>
          <cell r="I3353">
            <v>20</v>
          </cell>
          <cell r="M3353">
            <v>17</v>
          </cell>
          <cell r="N3353">
            <v>30.627871362940276</v>
          </cell>
          <cell r="O3353">
            <v>42.76</v>
          </cell>
        </row>
        <row r="3354">
          <cell r="B3354" t="str">
            <v>99.01.08</v>
          </cell>
          <cell r="C3354" t="str">
            <v>Driver for vehicle up to 10 tons</v>
          </cell>
          <cell r="D3354" t="str">
            <v>day</v>
          </cell>
          <cell r="E3354">
            <v>0</v>
          </cell>
          <cell r="F3354">
            <v>1.45</v>
          </cell>
          <cell r="G3354">
            <v>23.400000000000002</v>
          </cell>
          <cell r="H3354" t="str">
            <v>j</v>
          </cell>
          <cell r="I3354">
            <v>18</v>
          </cell>
          <cell r="M3354">
            <v>17</v>
          </cell>
          <cell r="N3354">
            <v>30.627871362940276</v>
          </cell>
          <cell r="O3354">
            <v>42.76</v>
          </cell>
        </row>
        <row r="3355">
          <cell r="B3355" t="str">
            <v>99.01.09</v>
          </cell>
          <cell r="C3355" t="str">
            <v>Operator for excavator, front loader, or crane</v>
          </cell>
          <cell r="D3355" t="str">
            <v>day</v>
          </cell>
          <cell r="E3355">
            <v>0</v>
          </cell>
          <cell r="F3355">
            <v>1.45</v>
          </cell>
          <cell r="G3355">
            <v>23.400000000000002</v>
          </cell>
          <cell r="H3355" t="str">
            <v>j</v>
          </cell>
          <cell r="I3355">
            <v>18</v>
          </cell>
          <cell r="M3355">
            <v>21</v>
          </cell>
          <cell r="N3355">
            <v>30.627871362940276</v>
          </cell>
          <cell r="O3355">
            <v>42.76</v>
          </cell>
        </row>
        <row r="3356">
          <cell r="B3356" t="str">
            <v>99.01.10</v>
          </cell>
          <cell r="C3356" t="str">
            <v>Operator for tractor with dozer blade or ripper</v>
          </cell>
          <cell r="D3356" t="str">
            <v>day</v>
          </cell>
          <cell r="E3356">
            <v>0</v>
          </cell>
          <cell r="F3356">
            <v>1.45</v>
          </cell>
          <cell r="G3356">
            <v>23.400000000000002</v>
          </cell>
          <cell r="H3356" t="str">
            <v>j</v>
          </cell>
          <cell r="I3356">
            <v>18</v>
          </cell>
          <cell r="M3356">
            <v>21</v>
          </cell>
          <cell r="N3356">
            <v>30.627871362940276</v>
          </cell>
          <cell r="O3356">
            <v>42.76</v>
          </cell>
        </row>
        <row r="3357">
          <cell r="B3357" t="str">
            <v>99.01.11</v>
          </cell>
          <cell r="C3357" t="str">
            <v>Operator of grader an other large road construction equipment</v>
          </cell>
          <cell r="D3357" t="str">
            <v>day</v>
          </cell>
          <cell r="E3357">
            <v>0</v>
          </cell>
          <cell r="F3357">
            <v>1.45</v>
          </cell>
          <cell r="G3357">
            <v>37.700000000000003</v>
          </cell>
          <cell r="H3357" t="str">
            <v>j</v>
          </cell>
          <cell r="I3357">
            <v>29</v>
          </cell>
          <cell r="M3357">
            <v>21</v>
          </cell>
          <cell r="N3357">
            <v>45.94180704441041</v>
          </cell>
          <cell r="O3357">
            <v>53.45</v>
          </cell>
        </row>
        <row r="3359">
          <cell r="B3359" t="str">
            <v>99.02.01</v>
          </cell>
          <cell r="C3359" t="str">
            <v>Cement, ordinary Portland, or equivalent in bags</v>
          </cell>
          <cell r="D3359" t="str">
            <v>t</v>
          </cell>
          <cell r="E3359">
            <v>0</v>
          </cell>
          <cell r="F3359">
            <v>1.45</v>
          </cell>
          <cell r="G3359">
            <v>143</v>
          </cell>
          <cell r="H3359" t="str">
            <v>j</v>
          </cell>
          <cell r="I3359">
            <v>110</v>
          </cell>
          <cell r="M3359">
            <v>132</v>
          </cell>
          <cell r="N3359">
            <v>306.27871362940277</v>
          </cell>
          <cell r="O3359">
            <v>160.34</v>
          </cell>
        </row>
        <row r="3360">
          <cell r="B3360" t="str">
            <v>99.02.02</v>
          </cell>
          <cell r="C3360" t="str">
            <v>High tensile steel reinforcing bar up to 16 mm diameter</v>
          </cell>
          <cell r="D3360" t="str">
            <v>t</v>
          </cell>
          <cell r="E3360">
            <v>0</v>
          </cell>
          <cell r="F3360">
            <v>1.45</v>
          </cell>
          <cell r="G3360">
            <v>910</v>
          </cell>
          <cell r="H3360" t="str">
            <v>j</v>
          </cell>
          <cell r="I3360">
            <v>700</v>
          </cell>
          <cell r="M3360">
            <v>1080</v>
          </cell>
          <cell r="N3360">
            <v>1684.532924961715</v>
          </cell>
          <cell r="O3360">
            <v>1068.97</v>
          </cell>
        </row>
        <row r="3361">
          <cell r="B3361" t="str">
            <v>99.02.03</v>
          </cell>
          <cell r="C3361" t="str">
            <v xml:space="preserve">Selected aggregate for concrete  </v>
          </cell>
          <cell r="D3361" t="str">
            <v>cu.m</v>
          </cell>
          <cell r="E3361">
            <v>0</v>
          </cell>
          <cell r="F3361">
            <v>1.45</v>
          </cell>
          <cell r="G3361">
            <v>26</v>
          </cell>
          <cell r="H3361" t="str">
            <v>j</v>
          </cell>
          <cell r="I3361">
            <v>20</v>
          </cell>
          <cell r="M3361">
            <v>22</v>
          </cell>
          <cell r="N3361">
            <v>53.598774885145481</v>
          </cell>
          <cell r="O3361">
            <v>16.03</v>
          </cell>
        </row>
        <row r="3362">
          <cell r="B3362" t="str">
            <v>99.02.04</v>
          </cell>
          <cell r="C3362" t="str">
            <v>Sand for any purpose</v>
          </cell>
          <cell r="D3362" t="str">
            <v>cu.m</v>
          </cell>
          <cell r="E3362">
            <v>0</v>
          </cell>
          <cell r="F3362">
            <v>1.45</v>
          </cell>
          <cell r="G3362">
            <v>19.5</v>
          </cell>
          <cell r="H3362" t="str">
            <v>j</v>
          </cell>
          <cell r="I3362">
            <v>15</v>
          </cell>
          <cell r="M3362">
            <v>18</v>
          </cell>
          <cell r="N3362">
            <v>53.598774885145481</v>
          </cell>
          <cell r="O3362">
            <v>16.03</v>
          </cell>
        </row>
        <row r="3363">
          <cell r="B3363" t="str">
            <v>99.02.05</v>
          </cell>
          <cell r="C3363" t="str">
            <v xml:space="preserve">Natural gravel </v>
          </cell>
          <cell r="D3363" t="str">
            <v>cu.m</v>
          </cell>
          <cell r="E3363">
            <v>0</v>
          </cell>
          <cell r="F3363">
            <v>1.45</v>
          </cell>
          <cell r="G3363">
            <v>19.5</v>
          </cell>
          <cell r="H3363" t="str">
            <v>j</v>
          </cell>
          <cell r="I3363">
            <v>15</v>
          </cell>
          <cell r="M3363">
            <v>20</v>
          </cell>
          <cell r="N3363">
            <v>45.94180704441041</v>
          </cell>
          <cell r="O3363">
            <v>16.03</v>
          </cell>
        </row>
        <row r="3364">
          <cell r="B3364" t="str">
            <v>99.02.06</v>
          </cell>
          <cell r="C3364" t="str">
            <v>Hard burnt bricks of size [indicate]</v>
          </cell>
          <cell r="D3364" t="str">
            <v>1000 pces</v>
          </cell>
          <cell r="E3364">
            <v>0</v>
          </cell>
          <cell r="F3364">
            <v>1.45</v>
          </cell>
          <cell r="G3364">
            <v>97.5</v>
          </cell>
          <cell r="H3364" t="str">
            <v>j</v>
          </cell>
          <cell r="I3364">
            <v>75</v>
          </cell>
          <cell r="M3364">
            <v>72</v>
          </cell>
          <cell r="N3364">
            <v>122.5114854517611</v>
          </cell>
          <cell r="O3364">
            <v>534.48</v>
          </cell>
        </row>
        <row r="3365">
          <cell r="B3365" t="str">
            <v>99.02.07</v>
          </cell>
          <cell r="C3365" t="str">
            <v>Natural stones for masonry</v>
          </cell>
          <cell r="D3365" t="str">
            <v>cu.m</v>
          </cell>
          <cell r="E3365">
            <v>0</v>
          </cell>
          <cell r="F3365">
            <v>1.45</v>
          </cell>
          <cell r="G3365">
            <v>65</v>
          </cell>
          <cell r="H3365" t="str">
            <v>j</v>
          </cell>
          <cell r="I3365">
            <v>50</v>
          </cell>
          <cell r="M3365">
            <v>78</v>
          </cell>
          <cell r="N3365">
            <v>229.70903522205205</v>
          </cell>
          <cell r="O3365">
            <v>16.03</v>
          </cell>
        </row>
        <row r="3366">
          <cell r="B3366" t="str">
            <v>99.02.08</v>
          </cell>
          <cell r="C3366" t="str">
            <v>Steel pipes</v>
          </cell>
          <cell r="D3366" t="str">
            <v>t</v>
          </cell>
          <cell r="E3366">
            <v>0</v>
          </cell>
          <cell r="F3366">
            <v>1.45</v>
          </cell>
          <cell r="G3366">
            <v>1105</v>
          </cell>
          <cell r="H3366" t="str">
            <v>j</v>
          </cell>
          <cell r="I3366">
            <v>850</v>
          </cell>
          <cell r="M3366">
            <v>1440</v>
          </cell>
          <cell r="N3366">
            <v>1684.532924961715</v>
          </cell>
          <cell r="O3366">
            <v>1068.97</v>
          </cell>
        </row>
        <row r="3367">
          <cell r="B3367" t="str">
            <v>99.02.09</v>
          </cell>
          <cell r="C3367" t="str">
            <v>Structural steel profiles</v>
          </cell>
          <cell r="D3367" t="str">
            <v>t</v>
          </cell>
          <cell r="E3367">
            <v>0</v>
          </cell>
          <cell r="F3367">
            <v>1.45</v>
          </cell>
          <cell r="G3367">
            <v>975</v>
          </cell>
          <cell r="H3367" t="str">
            <v>j</v>
          </cell>
          <cell r="I3367">
            <v>750</v>
          </cell>
          <cell r="M3367">
            <v>990</v>
          </cell>
          <cell r="N3367">
            <v>1684.532924961715</v>
          </cell>
          <cell r="O3367">
            <v>1282.76</v>
          </cell>
        </row>
        <row r="3368">
          <cell r="B3368" t="str">
            <v>99.02.10</v>
          </cell>
          <cell r="C3368" t="str">
            <v xml:space="preserve">Shaft rings, diameter 1,0m, RCC thickness 10cm, h = 50cm </v>
          </cell>
          <cell r="D3368" t="str">
            <v>pce.</v>
          </cell>
          <cell r="E3368">
            <v>0</v>
          </cell>
          <cell r="F3368">
            <v>1.45</v>
          </cell>
          <cell r="G3368">
            <v>91</v>
          </cell>
          <cell r="H3368" t="str">
            <v>j</v>
          </cell>
          <cell r="I3368">
            <v>70</v>
          </cell>
          <cell r="M3368">
            <v>18</v>
          </cell>
          <cell r="N3368">
            <v>229.70903522205205</v>
          </cell>
          <cell r="O3368">
            <v>106.9</v>
          </cell>
        </row>
        <row r="3369">
          <cell r="B3369" t="str">
            <v>99.02.11</v>
          </cell>
          <cell r="C3369" t="str">
            <v>PVC drain pipe diameter  200mm</v>
          </cell>
          <cell r="D3369" t="str">
            <v>m</v>
          </cell>
          <cell r="E3369">
            <v>0</v>
          </cell>
          <cell r="F3369">
            <v>1.45</v>
          </cell>
          <cell r="G3369">
            <v>19.5</v>
          </cell>
          <cell r="H3369" t="str">
            <v>j</v>
          </cell>
          <cell r="I3369">
            <v>15</v>
          </cell>
          <cell r="M3369">
            <v>18</v>
          </cell>
          <cell r="N3369">
            <v>99.540581929555898</v>
          </cell>
          <cell r="O3369">
            <v>8.5500000000000007</v>
          </cell>
        </row>
        <row r="3370">
          <cell r="B3370" t="str">
            <v>99.02.12</v>
          </cell>
          <cell r="C3370" t="str">
            <v>PVC drain pipe diameter   300mm</v>
          </cell>
          <cell r="D3370" t="str">
            <v>m</v>
          </cell>
          <cell r="E3370">
            <v>0</v>
          </cell>
          <cell r="F3370">
            <v>1.45</v>
          </cell>
          <cell r="G3370">
            <v>26</v>
          </cell>
          <cell r="H3370" t="str">
            <v>j</v>
          </cell>
          <cell r="I3370">
            <v>20</v>
          </cell>
          <cell r="M3370">
            <v>22</v>
          </cell>
          <cell r="N3370">
            <v>122.5114854517611</v>
          </cell>
          <cell r="O3370">
            <v>12.83</v>
          </cell>
        </row>
        <row r="3372">
          <cell r="B3372" t="str">
            <v>99.03.01</v>
          </cell>
          <cell r="C3372" t="str">
            <v>Excavator, 0.4m3,  not less than 70kW</v>
          </cell>
          <cell r="D3372" t="str">
            <v>day</v>
          </cell>
          <cell r="E3372">
            <v>0</v>
          </cell>
          <cell r="F3372">
            <v>1.45</v>
          </cell>
          <cell r="G3372">
            <v>351</v>
          </cell>
          <cell r="H3372" t="str">
            <v>j</v>
          </cell>
          <cell r="I3372">
            <v>270</v>
          </cell>
          <cell r="M3372">
            <v>420</v>
          </cell>
          <cell r="N3372">
            <v>459.4180704441041</v>
          </cell>
          <cell r="O3372">
            <v>213.79</v>
          </cell>
        </row>
        <row r="3373">
          <cell r="B3373" t="str">
            <v>99.03.02</v>
          </cell>
          <cell r="C3373" t="str">
            <v>Excavator, 0.7m3,  not less than 90kW</v>
          </cell>
          <cell r="D3373" t="str">
            <v>day</v>
          </cell>
          <cell r="E3373">
            <v>0</v>
          </cell>
          <cell r="F3373">
            <v>1.45</v>
          </cell>
          <cell r="G3373">
            <v>377</v>
          </cell>
          <cell r="H3373" t="str">
            <v>j</v>
          </cell>
          <cell r="I3373">
            <v>290</v>
          </cell>
          <cell r="M3373">
            <v>240</v>
          </cell>
          <cell r="N3373">
            <v>612.55742725880555</v>
          </cell>
          <cell r="O3373">
            <v>320.69</v>
          </cell>
        </row>
        <row r="3374">
          <cell r="B3374" t="str">
            <v>99.03.03</v>
          </cell>
          <cell r="C3374" t="str">
            <v>Excavator, not less than 70kW with compressor hammer, incl. Compressor</v>
          </cell>
          <cell r="D3374" t="str">
            <v>day</v>
          </cell>
          <cell r="E3374">
            <v>0</v>
          </cell>
          <cell r="F3374">
            <v>1.45</v>
          </cell>
          <cell r="G3374">
            <v>364</v>
          </cell>
          <cell r="H3374" t="str">
            <v>j</v>
          </cell>
          <cell r="I3374">
            <v>280</v>
          </cell>
          <cell r="M3374">
            <v>300</v>
          </cell>
          <cell r="N3374">
            <v>535.98774885145485</v>
          </cell>
          <cell r="O3374">
            <v>374.14</v>
          </cell>
        </row>
        <row r="3375">
          <cell r="B3375" t="str">
            <v>99.03.04</v>
          </cell>
          <cell r="C3375" t="str">
            <v>Frontloader, 0.4m3, not less than 40kW</v>
          </cell>
          <cell r="D3375" t="str">
            <v>day</v>
          </cell>
          <cell r="E3375">
            <v>0</v>
          </cell>
          <cell r="F3375">
            <v>1.45</v>
          </cell>
          <cell r="G3375">
            <v>325</v>
          </cell>
          <cell r="H3375" t="str">
            <v>j</v>
          </cell>
          <cell r="I3375">
            <v>250</v>
          </cell>
          <cell r="M3375">
            <v>384</v>
          </cell>
          <cell r="N3375">
            <v>459.4180704441041</v>
          </cell>
          <cell r="O3375">
            <v>213.79</v>
          </cell>
        </row>
        <row r="3376">
          <cell r="B3376" t="str">
            <v>99.03.05</v>
          </cell>
          <cell r="C3376" t="str">
            <v>Frontloader, 0.8m3, not less than 70kW</v>
          </cell>
          <cell r="D3376" t="str">
            <v>day</v>
          </cell>
          <cell r="E3376">
            <v>0</v>
          </cell>
          <cell r="F3376">
            <v>1.45</v>
          </cell>
          <cell r="G3376">
            <v>351</v>
          </cell>
          <cell r="H3376" t="str">
            <v>j</v>
          </cell>
          <cell r="I3376">
            <v>270</v>
          </cell>
          <cell r="M3376">
            <v>96</v>
          </cell>
          <cell r="N3376">
            <v>535.98774885145485</v>
          </cell>
          <cell r="O3376">
            <v>374.14</v>
          </cell>
        </row>
        <row r="3377">
          <cell r="B3377" t="str">
            <v>99.03.06</v>
          </cell>
          <cell r="C3377" t="str">
            <v>Grader</v>
          </cell>
          <cell r="D3377" t="str">
            <v>day</v>
          </cell>
          <cell r="E3377">
            <v>0</v>
          </cell>
          <cell r="F3377">
            <v>1.45</v>
          </cell>
          <cell r="G3377">
            <v>390</v>
          </cell>
          <cell r="H3377" t="str">
            <v>j</v>
          </cell>
          <cell r="I3377">
            <v>300</v>
          </cell>
          <cell r="M3377">
            <v>300</v>
          </cell>
          <cell r="N3377">
            <v>918.83614088820821</v>
          </cell>
          <cell r="O3377">
            <v>427.59</v>
          </cell>
        </row>
        <row r="3378">
          <cell r="B3378" t="str">
            <v>99.03.07</v>
          </cell>
          <cell r="C3378" t="str">
            <v>Tanker truck 15m3</v>
          </cell>
          <cell r="D3378" t="str">
            <v>day</v>
          </cell>
          <cell r="E3378">
            <v>0</v>
          </cell>
          <cell r="F3378">
            <v>1.45</v>
          </cell>
          <cell r="G3378">
            <v>351</v>
          </cell>
          <cell r="H3378" t="str">
            <v>j</v>
          </cell>
          <cell r="I3378">
            <v>270</v>
          </cell>
          <cell r="M3378">
            <v>420</v>
          </cell>
          <cell r="N3378">
            <v>459.4180704441041</v>
          </cell>
          <cell r="O3378">
            <v>160.34</v>
          </cell>
        </row>
        <row r="3379">
          <cell r="B3379" t="str">
            <v>99.03.08</v>
          </cell>
          <cell r="C3379" t="str">
            <v>Generator 50kVA</v>
          </cell>
          <cell r="D3379" t="str">
            <v>day</v>
          </cell>
          <cell r="E3379">
            <v>0</v>
          </cell>
          <cell r="F3379">
            <v>1.45</v>
          </cell>
          <cell r="G3379">
            <v>182</v>
          </cell>
          <cell r="H3379" t="str">
            <v>j</v>
          </cell>
          <cell r="I3379">
            <v>140</v>
          </cell>
          <cell r="M3379">
            <v>216</v>
          </cell>
          <cell r="N3379">
            <v>229.70903522205205</v>
          </cell>
          <cell r="O3379">
            <v>106.9</v>
          </cell>
        </row>
        <row r="3380">
          <cell r="B3380" t="str">
            <v>99.03.09</v>
          </cell>
          <cell r="C3380" t="str">
            <v>Generator 100kVA</v>
          </cell>
          <cell r="D3380" t="str">
            <v>day</v>
          </cell>
          <cell r="E3380">
            <v>0</v>
          </cell>
          <cell r="F3380">
            <v>1.45</v>
          </cell>
          <cell r="G3380">
            <v>208</v>
          </cell>
          <cell r="H3380" t="str">
            <v>j</v>
          </cell>
          <cell r="I3380">
            <v>160</v>
          </cell>
          <cell r="M3380">
            <v>60</v>
          </cell>
          <cell r="N3380">
            <v>275.65084226646246</v>
          </cell>
          <cell r="O3380">
            <v>160.34</v>
          </cell>
        </row>
        <row r="3381">
          <cell r="B3381" t="str">
            <v>99.03.10</v>
          </cell>
          <cell r="C3381" t="str">
            <v>Compressor for 4 chipping hammers</v>
          </cell>
          <cell r="D3381" t="str">
            <v>day</v>
          </cell>
          <cell r="E3381">
            <v>0</v>
          </cell>
          <cell r="F3381">
            <v>1.45</v>
          </cell>
          <cell r="G3381">
            <v>84.5</v>
          </cell>
          <cell r="H3381" t="str">
            <v>j</v>
          </cell>
          <cell r="I3381">
            <v>65</v>
          </cell>
          <cell r="M3381">
            <v>96</v>
          </cell>
          <cell r="N3381">
            <v>459.4180704441041</v>
          </cell>
          <cell r="O3381">
            <v>106.9</v>
          </cell>
        </row>
        <row r="3382">
          <cell r="B3382" t="str">
            <v>99.03.11</v>
          </cell>
          <cell r="C3382" t="str">
            <v>Electric welding equipment</v>
          </cell>
          <cell r="D3382" t="str">
            <v>day</v>
          </cell>
          <cell r="E3382">
            <v>0</v>
          </cell>
          <cell r="F3382">
            <v>1.45</v>
          </cell>
          <cell r="G3382">
            <v>52</v>
          </cell>
          <cell r="H3382" t="str">
            <v>j</v>
          </cell>
          <cell r="I3382">
            <v>40</v>
          </cell>
          <cell r="M3382">
            <v>60</v>
          </cell>
          <cell r="N3382">
            <v>382.84839203675341</v>
          </cell>
          <cell r="O3382">
            <v>53.45</v>
          </cell>
        </row>
        <row r="3383">
          <cell r="B3383" t="str">
            <v>99.03.12</v>
          </cell>
          <cell r="C3383" t="str">
            <v>Gas welding equipment</v>
          </cell>
          <cell r="D3383" t="str">
            <v>day</v>
          </cell>
          <cell r="E3383">
            <v>0</v>
          </cell>
          <cell r="F3383">
            <v>1.45</v>
          </cell>
          <cell r="G3383">
            <v>78</v>
          </cell>
          <cell r="H3383" t="str">
            <v>j</v>
          </cell>
          <cell r="I3383">
            <v>60</v>
          </cell>
          <cell r="M3383">
            <v>90</v>
          </cell>
          <cell r="N3383">
            <v>183.76722817764164</v>
          </cell>
          <cell r="O3383">
            <v>53.45</v>
          </cell>
        </row>
        <row r="3384">
          <cell r="B3384" t="str">
            <v>99.03.13</v>
          </cell>
          <cell r="C3384" t="str">
            <v>Dewatering pumps 50m3/h</v>
          </cell>
          <cell r="D3384" t="str">
            <v>day</v>
          </cell>
          <cell r="E3384">
            <v>0</v>
          </cell>
          <cell r="F3384">
            <v>1.45</v>
          </cell>
          <cell r="G3384">
            <v>156</v>
          </cell>
          <cell r="H3384" t="str">
            <v>j</v>
          </cell>
          <cell r="I3384">
            <v>120</v>
          </cell>
          <cell r="M3384">
            <v>504</v>
          </cell>
          <cell r="N3384">
            <v>229.70903522205205</v>
          </cell>
          <cell r="O3384">
            <v>85.52</v>
          </cell>
        </row>
        <row r="3385">
          <cell r="B3385" t="str">
            <v>99.03.14</v>
          </cell>
          <cell r="C3385" t="str">
            <v>Dewatering pumps 100m3/h</v>
          </cell>
          <cell r="D3385" t="str">
            <v>day</v>
          </cell>
          <cell r="E3385">
            <v>0</v>
          </cell>
          <cell r="F3385">
            <v>1.45</v>
          </cell>
          <cell r="G3385">
            <v>195</v>
          </cell>
          <cell r="H3385" t="str">
            <v>j</v>
          </cell>
          <cell r="I3385">
            <v>150</v>
          </cell>
          <cell r="M3385">
            <v>420</v>
          </cell>
          <cell r="N3385">
            <v>122.5114854517611</v>
          </cell>
          <cell r="O3385">
            <v>106.9</v>
          </cell>
        </row>
        <row r="3386">
          <cell r="B3386" t="str">
            <v>99.03.15</v>
          </cell>
          <cell r="C3386" t="str">
            <v>Roller compactor, heavy 70kW</v>
          </cell>
          <cell r="D3386" t="str">
            <v>day</v>
          </cell>
          <cell r="E3386">
            <v>0</v>
          </cell>
          <cell r="F3386">
            <v>1.45</v>
          </cell>
          <cell r="G3386">
            <v>390</v>
          </cell>
          <cell r="H3386" t="str">
            <v>j</v>
          </cell>
          <cell r="I3386">
            <v>300</v>
          </cell>
          <cell r="M3386">
            <v>96</v>
          </cell>
          <cell r="N3386">
            <v>612.55742725880555</v>
          </cell>
          <cell r="O3386">
            <v>192.41</v>
          </cell>
        </row>
        <row r="3387">
          <cell r="B3387" t="str">
            <v>99.03.16</v>
          </cell>
          <cell r="C3387" t="str">
            <v>Roller compactor, light</v>
          </cell>
          <cell r="D3387" t="str">
            <v>day</v>
          </cell>
          <cell r="E3387">
            <v>0</v>
          </cell>
          <cell r="F3387">
            <v>1.45</v>
          </cell>
          <cell r="G3387">
            <v>416</v>
          </cell>
          <cell r="H3387" t="str">
            <v>j</v>
          </cell>
          <cell r="I3387">
            <v>320</v>
          </cell>
          <cell r="M3387">
            <v>504</v>
          </cell>
          <cell r="N3387">
            <v>535.98774885145485</v>
          </cell>
          <cell r="O3387">
            <v>106.9</v>
          </cell>
        </row>
        <row r="3388">
          <cell r="B3388" t="str">
            <v>99.03.17</v>
          </cell>
          <cell r="C3388" t="str">
            <v>Plate compactor</v>
          </cell>
          <cell r="D3388" t="str">
            <v>day</v>
          </cell>
          <cell r="E3388">
            <v>0</v>
          </cell>
          <cell r="F3388">
            <v>1.45</v>
          </cell>
          <cell r="G3388">
            <v>84.5</v>
          </cell>
          <cell r="H3388" t="str">
            <v>j</v>
          </cell>
          <cell r="I3388">
            <v>65</v>
          </cell>
          <cell r="M3388">
            <v>96</v>
          </cell>
          <cell r="N3388">
            <v>153.13935681470139</v>
          </cell>
          <cell r="O3388">
            <v>53.45</v>
          </cell>
        </row>
        <row r="3389">
          <cell r="B3389" t="str">
            <v>99.03.18</v>
          </cell>
          <cell r="C3389" t="str">
            <v>Bulldozer not less than 100kW</v>
          </cell>
          <cell r="D3389" t="str">
            <v>day</v>
          </cell>
          <cell r="E3389">
            <v>0</v>
          </cell>
          <cell r="F3389">
            <v>1.45</v>
          </cell>
          <cell r="G3389">
            <v>416</v>
          </cell>
          <cell r="H3389" t="str">
            <v>j</v>
          </cell>
          <cell r="I3389">
            <v>320</v>
          </cell>
          <cell r="M3389">
            <v>504</v>
          </cell>
          <cell r="N3389">
            <v>689.12710566615613</v>
          </cell>
          <cell r="O3389">
            <v>374.14</v>
          </cell>
        </row>
      </sheetData>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Unit rates"/>
      <sheetName val="Summary"/>
      <sheetName val="Գլխամաս"/>
      <sheetName val="ՕԿՋ"/>
      <sheetName val="Ջրատար"/>
      <sheetName val="BYU-Branch 1"/>
      <sheetName val="BYU-Branch 2"/>
      <sheetName val="BYU-Circle 1,1-2"/>
      <sheetName val="BYU-Circle 1-3"/>
      <sheetName val="Sheet1"/>
    </sheetNames>
    <sheetDataSet>
      <sheetData sheetId="0"/>
      <sheetData sheetId="1"/>
      <sheetData sheetId="2"/>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v>
          </cell>
        </row>
        <row r="5">
          <cell r="B5" t="str">
            <v>Բյուրեղավան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v>
          </cell>
        </row>
        <row r="9">
          <cell r="B9" t="str">
            <v>BILL OF SPECIFICATIONS AND BILL OF QUANTITIES</v>
          </cell>
        </row>
        <row r="10">
          <cell r="B10" t="str">
            <v>Byureghavan</v>
          </cell>
        </row>
        <row r="12">
          <cell r="B12" t="str">
            <v>Item</v>
          </cell>
          <cell r="C12" t="str">
            <v>Description</v>
          </cell>
          <cell r="D12" t="str">
            <v>Unit</v>
          </cell>
          <cell r="F12" t="str">
            <v>Նկարագրություն</v>
          </cell>
          <cell r="G12" t="str">
            <v>Միավոր</v>
          </cell>
          <cell r="H12" t="str">
            <v>Unit cost [Euro]</v>
          </cell>
        </row>
        <row r="13">
          <cell r="B13" t="str">
            <v>1</v>
          </cell>
          <cell r="C13">
            <v>2</v>
          </cell>
          <cell r="D13">
            <v>3</v>
          </cell>
          <cell r="F13">
            <v>2</v>
          </cell>
          <cell r="G13">
            <v>3</v>
          </cell>
          <cell r="H13">
            <v>4</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excavator, loading to dump trucks and  transporting to disposal (average distance to disposal 1 km)</v>
          </cell>
          <cell r="D27" t="str">
            <v>m³</v>
          </cell>
          <cell r="F27" t="str">
            <v xml:space="preserve">Ասֆալտի ծածկի քանդում էքսկավատրով բարձելով ինքնաթափերին և տեղափոխում աղբավայր (միջին հեռավորությունը մինչև աղբավայր 1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Հիմնատակի քանդում և հեռացում` բոլոր նյութերը բարձելով և տեղափոխելով 1 կմ թափոնավայր</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placing and compaction of bitumen impregnated crushed rock blinding, h=4 cm</v>
          </cell>
          <cell r="D35" t="str">
            <v>m³</v>
          </cell>
          <cell r="F35" t="str">
            <v xml:space="preserve">Բիտումով հագեցած խճային նախապատրաստական շերտի իրականացում հ=4 սմ. մատակարարում, տեղադրում և տոփանում </v>
          </cell>
          <cell r="G35" t="str">
            <v>մ3</v>
          </cell>
        </row>
        <row r="36">
          <cell r="B36" t="str">
            <v>2.2.3</v>
          </cell>
          <cell r="C36" t="str">
            <v>Supply and placing of asphalt/concrete by coarse asphalt, H=6 cm</v>
          </cell>
          <cell r="D36" t="str">
            <v>m²</v>
          </cell>
          <cell r="F36" t="str">
            <v>Խոշորահատիկ ասֆալտ/բետոնի իրականացում h=6 սմ. մատակարարում և տեղադրում</v>
          </cell>
          <cell r="G36" t="str">
            <v>մ2</v>
          </cell>
        </row>
        <row r="37">
          <cell r="B37" t="str">
            <v>2.2.4</v>
          </cell>
          <cell r="C37" t="str">
            <v>Supply and placing of asphalt/concrete by fine asphalt, H=3 cm</v>
          </cell>
          <cell r="D37" t="str">
            <v>m²</v>
          </cell>
          <cell r="F37" t="str">
            <v>Մանրահատիկ ասֆալտ/բետոնի իրականացում h=3 սմ.  մատակարարում և տեղադրում</v>
          </cell>
          <cell r="G37" t="str">
            <v>մ2</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 xml:space="preserve">Կրկին օգտագործման համար առանձնացված եզրաքարերի տեղադրում բետոնային հիմքով: </v>
          </cell>
          <cell r="G39" t="str">
            <v>մ</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1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placing and compaction of backfill material up to paved surface or unpaved surface with excavated and/or imported material in layers up to 20 cm by mechanical equipment and/or by hand including compaction, material quality according to requirement</v>
          </cell>
          <cell r="F64"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4.</v>
          </cell>
          <cell r="C79" t="str">
            <v>Pipe works</v>
          </cell>
          <cell r="F79" t="str">
            <v>Խողովակային աշխատանքներ</v>
          </cell>
        </row>
        <row r="80">
          <cell r="B80" t="str">
            <v>4.1</v>
          </cell>
          <cell r="C80" t="str">
            <v>Polyethylene pipes and fittings</v>
          </cell>
          <cell r="F80" t="str">
            <v>Պոլիէթիլենե խողովակներ և կցամասեր</v>
          </cell>
        </row>
        <row r="81">
          <cell r="C81" t="str">
            <v xml:space="preserve">Supply and install pipes and fittings with all materials, fittings and equipment necessary, minimum PN10 </v>
          </cell>
          <cell r="F81" t="str">
            <v>Խողովակների և կցամասերի մատակարարում և մոնտաժում` անհրաժեշտ բոլոր նյութերով, կցամասերով և սարքավորումներով, առնվազն PN10</v>
          </cell>
        </row>
        <row r="82">
          <cell r="B82" t="str">
            <v>4.1.1</v>
          </cell>
          <cell r="C82" t="str">
            <v>Polyethylene Pipes</v>
          </cell>
          <cell r="F82" t="str">
            <v xml:space="preserve">Պոլիէթիլենային խողովակներ </v>
          </cell>
        </row>
        <row r="83">
          <cell r="C83" t="str">
            <v>Supply and installation of polyethylene pipes, quality PE100, including warning tape</v>
          </cell>
          <cell r="F83" t="str">
            <v>PE 100 որակի պոլիէթիլենե խողովակների մատակարարում և մոնտաժում, ներառյալ նախազգուշացնող ժապավենը</v>
          </cell>
        </row>
        <row r="84">
          <cell r="B84" t="str">
            <v>4.1.1.1</v>
          </cell>
          <cell r="C84" t="str">
            <v>PE pipe OD25, PN 12,5</v>
          </cell>
          <cell r="D84" t="str">
            <v>m</v>
          </cell>
          <cell r="F84" t="str">
            <v>ՊԷ խողովակ OD25, PN12,5</v>
          </cell>
          <cell r="G84" t="str">
            <v>մ</v>
          </cell>
        </row>
        <row r="85">
          <cell r="B85" t="str">
            <v>4.1.1.2</v>
          </cell>
          <cell r="C85" t="str">
            <v>PE pipe OD32,  PN10</v>
          </cell>
          <cell r="D85" t="str">
            <v>m</v>
          </cell>
          <cell r="F85" t="str">
            <v>ՊԷ խողովակ OD32, PN10</v>
          </cell>
          <cell r="G85" t="str">
            <v>մ</v>
          </cell>
        </row>
        <row r="86">
          <cell r="B86" t="str">
            <v>4.1.1.3</v>
          </cell>
          <cell r="C86" t="str">
            <v>PE pipe OD40,  PN10</v>
          </cell>
          <cell r="D86" t="str">
            <v>m</v>
          </cell>
          <cell r="F86" t="str">
            <v>ՊԷ խողովակ OD40,  PN10</v>
          </cell>
          <cell r="G86" t="str">
            <v>մ</v>
          </cell>
        </row>
        <row r="87">
          <cell r="B87" t="str">
            <v>4.1.1.4</v>
          </cell>
          <cell r="C87" t="str">
            <v>PE pipe OD50,  PN10</v>
          </cell>
          <cell r="D87" t="str">
            <v>m</v>
          </cell>
          <cell r="F87" t="str">
            <v>ՊԷ խողովակ OD50,  PN10</v>
          </cell>
          <cell r="G87" t="str">
            <v>մ</v>
          </cell>
        </row>
        <row r="88">
          <cell r="B88" t="str">
            <v>4.1.1.5</v>
          </cell>
          <cell r="C88" t="str">
            <v>PE pipe OD63,  PN10</v>
          </cell>
          <cell r="D88" t="str">
            <v>m</v>
          </cell>
          <cell r="F88" t="str">
            <v>ՊԷ խողովակ OD63,  PN10</v>
          </cell>
          <cell r="G88" t="str">
            <v>մ</v>
          </cell>
        </row>
        <row r="89">
          <cell r="B89" t="str">
            <v>4.1.1.6</v>
          </cell>
          <cell r="C89" t="str">
            <v>PE pipe OD75,  PN10</v>
          </cell>
          <cell r="D89" t="str">
            <v>m</v>
          </cell>
          <cell r="F89" t="str">
            <v>ՊԷ խողովակ OD75,  PN10</v>
          </cell>
          <cell r="G89" t="str">
            <v>մ</v>
          </cell>
        </row>
        <row r="90">
          <cell r="B90" t="str">
            <v>4.1.1.7</v>
          </cell>
          <cell r="C90" t="str">
            <v>PE pipe OD90,  PN10</v>
          </cell>
          <cell r="D90" t="str">
            <v>m</v>
          </cell>
          <cell r="F90" t="str">
            <v>ՊԷ խողովակ OD90,  PN10</v>
          </cell>
          <cell r="G90" t="str">
            <v>մ</v>
          </cell>
        </row>
        <row r="91">
          <cell r="B91" t="str">
            <v>4.1.1.8</v>
          </cell>
          <cell r="C91" t="str">
            <v>PE pipe OD110, PN10</v>
          </cell>
          <cell r="D91" t="str">
            <v>m</v>
          </cell>
          <cell r="F91" t="str">
            <v>ՊԷ խողովակ OD110,  PN10</v>
          </cell>
          <cell r="G91" t="str">
            <v>մ</v>
          </cell>
        </row>
        <row r="92">
          <cell r="B92" t="str">
            <v>4.1.1.9</v>
          </cell>
          <cell r="C92" t="str">
            <v>PE pipe OD160,  PN10</v>
          </cell>
          <cell r="D92" t="str">
            <v>m</v>
          </cell>
          <cell r="F92" t="str">
            <v>ՊԷ խողովակ OD160,  PN10</v>
          </cell>
          <cell r="G92" t="str">
            <v>մ</v>
          </cell>
        </row>
        <row r="93">
          <cell r="B93" t="str">
            <v>4.1.1.10</v>
          </cell>
          <cell r="C93" t="str">
            <v>PE pipe OD200,  PN10</v>
          </cell>
          <cell r="D93" t="str">
            <v>m</v>
          </cell>
          <cell r="F93" t="str">
            <v>ՊԷ խողովակ OD200,  PN10</v>
          </cell>
          <cell r="G93" t="str">
            <v>մ</v>
          </cell>
        </row>
        <row r="94">
          <cell r="B94" t="str">
            <v>4.1.1.11</v>
          </cell>
          <cell r="C94" t="str">
            <v>PE pipe OD225,  PN10</v>
          </cell>
          <cell r="D94" t="str">
            <v>m</v>
          </cell>
          <cell r="F94" t="str">
            <v>ՊԷ խողովակ OD225,  PN10</v>
          </cell>
          <cell r="G94" t="str">
            <v>մ</v>
          </cell>
        </row>
        <row r="95">
          <cell r="B95" t="str">
            <v>4.1.1.12</v>
          </cell>
          <cell r="C95" t="str">
            <v>PE pipe OD250,  PN10</v>
          </cell>
          <cell r="D95" t="str">
            <v>m</v>
          </cell>
          <cell r="F95" t="str">
            <v>ՊԷ խողովակ OD250,  PN10</v>
          </cell>
          <cell r="G95" t="str">
            <v>մ</v>
          </cell>
        </row>
        <row r="96">
          <cell r="B96" t="str">
            <v>4.1.1.13</v>
          </cell>
          <cell r="C96" t="str">
            <v>PE pipe OD280,  PN10</v>
          </cell>
          <cell r="D96" t="str">
            <v>m</v>
          </cell>
          <cell r="F96" t="str">
            <v>ՊԷ խողովակ OD280,  PN10</v>
          </cell>
          <cell r="G96" t="str">
            <v>մ</v>
          </cell>
        </row>
        <row r="97">
          <cell r="B97" t="str">
            <v>4.1.1.14</v>
          </cell>
          <cell r="C97" t="str">
            <v>PE pipe OD355,  PN10</v>
          </cell>
          <cell r="D97" t="str">
            <v>m</v>
          </cell>
          <cell r="F97" t="str">
            <v>ՊԷ խողովակ OD355,  PN10</v>
          </cell>
          <cell r="G97" t="str">
            <v>մ</v>
          </cell>
        </row>
        <row r="98">
          <cell r="B98" t="str">
            <v>4.1.1.15</v>
          </cell>
          <cell r="C98" t="str">
            <v>PE pipe OD450,  PN10</v>
          </cell>
          <cell r="D98" t="str">
            <v>m</v>
          </cell>
          <cell r="F98" t="str">
            <v>ՊԷ խողովակ OD450,  PN10</v>
          </cell>
          <cell r="G98" t="str">
            <v>մ</v>
          </cell>
        </row>
        <row r="99">
          <cell r="B99" t="str">
            <v>4.1.1.16</v>
          </cell>
          <cell r="C99" t="str">
            <v>PE pipe OD315,  PN10</v>
          </cell>
          <cell r="D99" t="str">
            <v>m</v>
          </cell>
          <cell r="F99" t="str">
            <v>ՊԷ խողովակ OD315,  PN10</v>
          </cell>
          <cell r="G99" t="str">
            <v>մ</v>
          </cell>
        </row>
        <row r="100">
          <cell r="B100" t="str">
            <v>4.1.1.17</v>
          </cell>
          <cell r="C100" t="str">
            <v>PE pipe OD63,  PN6</v>
          </cell>
          <cell r="D100" t="str">
            <v>m</v>
          </cell>
          <cell r="F100" t="str">
            <v>ՊԷ խողովակ OD63,  PN6</v>
          </cell>
          <cell r="G100" t="str">
            <v>մ</v>
          </cell>
        </row>
        <row r="101">
          <cell r="B101" t="str">
            <v>4.1.1.18</v>
          </cell>
          <cell r="C101" t="str">
            <v>PE pipe OD90,  PN6</v>
          </cell>
          <cell r="D101" t="str">
            <v>m</v>
          </cell>
          <cell r="F101" t="str">
            <v>ՊԷ խողովակ OD90,  PN6</v>
          </cell>
          <cell r="G101" t="str">
            <v>մ</v>
          </cell>
        </row>
        <row r="102">
          <cell r="B102" t="str">
            <v>4.1.2</v>
          </cell>
          <cell r="C102" t="str">
            <v>Polyethylene bends</v>
          </cell>
          <cell r="F102" t="str">
            <v>Պոլիէթիլենային անկյուններ</v>
          </cell>
        </row>
        <row r="103">
          <cell r="C103" t="str">
            <v xml:space="preserve">Supply and installation of polyethylene bends, quality PE100,  PN 10 </v>
          </cell>
          <cell r="F103" t="str">
            <v>PE 100  որակի,  պոլիէթիլենե անկյունների մատակարարում և մոնտաժում, PN 10</v>
          </cell>
        </row>
        <row r="104">
          <cell r="B104" t="str">
            <v>4.1.2.1</v>
          </cell>
          <cell r="C104" t="str">
            <v>PE bend 30° OD225</v>
          </cell>
          <cell r="D104" t="str">
            <v>pce.</v>
          </cell>
          <cell r="F104" t="str">
            <v>ՊԷ անկյուն 30° OD225</v>
          </cell>
          <cell r="G104" t="str">
            <v>հատ</v>
          </cell>
        </row>
        <row r="105">
          <cell r="B105" t="str">
            <v>4.1.2.2</v>
          </cell>
          <cell r="C105" t="str">
            <v>PE bend 30° OD280</v>
          </cell>
          <cell r="D105" t="str">
            <v>pce.</v>
          </cell>
          <cell r="F105" t="str">
            <v>ՊԷ անկյուն 30° OD280</v>
          </cell>
          <cell r="G105" t="str">
            <v>հատ</v>
          </cell>
        </row>
        <row r="106">
          <cell r="B106" t="str">
            <v>4.1.2.3</v>
          </cell>
          <cell r="C106" t="str">
            <v>PE bend 30° OD355</v>
          </cell>
          <cell r="D106" t="str">
            <v>pce.</v>
          </cell>
          <cell r="F106" t="str">
            <v>ՊԷ անկյուն 30° OD355</v>
          </cell>
          <cell r="G106" t="str">
            <v>հատ</v>
          </cell>
        </row>
        <row r="107">
          <cell r="B107" t="str">
            <v>4.1.2.4</v>
          </cell>
          <cell r="C107" t="str">
            <v>PE bend 30° OD450</v>
          </cell>
          <cell r="D107" t="str">
            <v>pce.</v>
          </cell>
          <cell r="F107" t="str">
            <v>ՊԷ անկյուն 30° OD450</v>
          </cell>
          <cell r="G107" t="str">
            <v>հատ</v>
          </cell>
        </row>
        <row r="108">
          <cell r="B108" t="str">
            <v>4.1.2.5</v>
          </cell>
          <cell r="C108" t="str">
            <v>PE bend 45° OD225</v>
          </cell>
          <cell r="D108" t="str">
            <v>pce.</v>
          </cell>
          <cell r="F108" t="str">
            <v>ՊԷ անկյուն 45° OD225</v>
          </cell>
          <cell r="G108" t="str">
            <v>հատ</v>
          </cell>
        </row>
        <row r="109">
          <cell r="B109" t="str">
            <v>4.1.2.6</v>
          </cell>
          <cell r="C109" t="str">
            <v>PE bend 45° OD280</v>
          </cell>
          <cell r="D109" t="str">
            <v>pce.</v>
          </cell>
          <cell r="F109" t="str">
            <v>ՊԷ անկյուն 45° OD280</v>
          </cell>
          <cell r="G109" t="str">
            <v>հատ</v>
          </cell>
        </row>
        <row r="110">
          <cell r="B110" t="str">
            <v>4.1.2.7</v>
          </cell>
          <cell r="C110" t="str">
            <v>PE bend 45° OD355</v>
          </cell>
          <cell r="D110" t="str">
            <v>pce.</v>
          </cell>
          <cell r="F110" t="str">
            <v>ՊԷ անկյուն 45° OD355</v>
          </cell>
          <cell r="G110" t="str">
            <v>հատ</v>
          </cell>
        </row>
        <row r="111">
          <cell r="B111" t="str">
            <v>4.1.2.8</v>
          </cell>
          <cell r="C111" t="str">
            <v>PE bend 45° OD450</v>
          </cell>
          <cell r="D111" t="str">
            <v>pce.</v>
          </cell>
          <cell r="F111" t="str">
            <v>ՊԷ անկյուն 45° OD450</v>
          </cell>
          <cell r="G111" t="str">
            <v>հատ</v>
          </cell>
        </row>
        <row r="112">
          <cell r="B112" t="str">
            <v>4.1.2.9</v>
          </cell>
          <cell r="C112" t="str">
            <v>PE bend 60° OD160</v>
          </cell>
          <cell r="D112" t="str">
            <v>pce.</v>
          </cell>
          <cell r="F112" t="str">
            <v>ՊԷ անկյուն 60° OD160</v>
          </cell>
          <cell r="G112" t="str">
            <v>հատ</v>
          </cell>
        </row>
        <row r="113">
          <cell r="B113" t="str">
            <v>4.1.2.10</v>
          </cell>
          <cell r="C113" t="str">
            <v>PE bend 60° OD225</v>
          </cell>
          <cell r="D113" t="str">
            <v>pce.</v>
          </cell>
          <cell r="F113" t="str">
            <v>ՊԷ անկյուն 60° OD225</v>
          </cell>
          <cell r="G113" t="str">
            <v>հատ</v>
          </cell>
        </row>
        <row r="114">
          <cell r="B114" t="str">
            <v>4.1.2.11</v>
          </cell>
          <cell r="C114" t="str">
            <v>PE bend 60° OD280</v>
          </cell>
          <cell r="D114" t="str">
            <v>pce.</v>
          </cell>
          <cell r="F114" t="str">
            <v>ՊԷ անկյուն 60° OD280</v>
          </cell>
          <cell r="G114" t="str">
            <v>հատ</v>
          </cell>
        </row>
        <row r="115">
          <cell r="B115" t="str">
            <v>4.1.2.12</v>
          </cell>
          <cell r="C115" t="str">
            <v>PE bend 60° OD355</v>
          </cell>
          <cell r="D115" t="str">
            <v>pce.</v>
          </cell>
          <cell r="F115" t="str">
            <v>ՊԷ անկյուն 60° OD355</v>
          </cell>
          <cell r="G115" t="str">
            <v>հատ</v>
          </cell>
        </row>
        <row r="116">
          <cell r="B116" t="str">
            <v>4.1.2.13</v>
          </cell>
          <cell r="C116" t="str">
            <v>PE bend 60° OD450</v>
          </cell>
          <cell r="D116" t="str">
            <v>pce.</v>
          </cell>
          <cell r="F116" t="str">
            <v>ՊԷ անկյուն 60° OD450</v>
          </cell>
          <cell r="G116" t="str">
            <v>հատ</v>
          </cell>
        </row>
        <row r="117">
          <cell r="B117" t="str">
            <v>4.1.2.14</v>
          </cell>
          <cell r="C117" t="str">
            <v>PE bend 90° OD110</v>
          </cell>
          <cell r="D117" t="str">
            <v>pce.</v>
          </cell>
          <cell r="F117" t="str">
            <v>ՊԷ անկյուն 90° OD110</v>
          </cell>
          <cell r="G117" t="str">
            <v>հատ</v>
          </cell>
        </row>
        <row r="118">
          <cell r="B118" t="str">
            <v>4.1.2.15</v>
          </cell>
          <cell r="C118" t="str">
            <v>PE bend 90° OD160</v>
          </cell>
          <cell r="D118" t="str">
            <v>pce.</v>
          </cell>
          <cell r="F118" t="str">
            <v>ՊԷ անկյուն 90° OD160</v>
          </cell>
          <cell r="G118" t="str">
            <v>հատ</v>
          </cell>
        </row>
        <row r="119">
          <cell r="B119" t="str">
            <v>4.1.2.16</v>
          </cell>
          <cell r="C119" t="str">
            <v>PE bend 90° OD200</v>
          </cell>
          <cell r="D119" t="str">
            <v>pce.</v>
          </cell>
          <cell r="F119" t="str">
            <v>ՊԷ անկյուն 90° OD200</v>
          </cell>
          <cell r="G119" t="str">
            <v>հատ</v>
          </cell>
        </row>
        <row r="120">
          <cell r="B120" t="str">
            <v>4.1.2.17</v>
          </cell>
          <cell r="C120" t="str">
            <v>PE bend 90° OD225</v>
          </cell>
          <cell r="D120" t="str">
            <v>pce.</v>
          </cell>
          <cell r="F120" t="str">
            <v>ՊԷ անկյուն 90° OD225</v>
          </cell>
          <cell r="G120" t="str">
            <v>հատ</v>
          </cell>
        </row>
        <row r="121">
          <cell r="B121" t="str">
            <v>4.1.2.18</v>
          </cell>
          <cell r="C121" t="str">
            <v>PE bend 90° OD250</v>
          </cell>
          <cell r="D121" t="str">
            <v>pce.</v>
          </cell>
          <cell r="F121" t="str">
            <v>ՊԷ անկյուն 90° OD250</v>
          </cell>
          <cell r="G121" t="str">
            <v>հատ</v>
          </cell>
        </row>
        <row r="122">
          <cell r="B122" t="str">
            <v>4.1.2.19</v>
          </cell>
          <cell r="C122" t="str">
            <v>PE bend 90° OD225</v>
          </cell>
          <cell r="D122" t="str">
            <v>pce.</v>
          </cell>
          <cell r="F122" t="str">
            <v>ՊԷ անկյուն 90° OD225</v>
          </cell>
          <cell r="G122" t="str">
            <v>հատ</v>
          </cell>
        </row>
        <row r="123">
          <cell r="B123" t="str">
            <v>4.1.2.20</v>
          </cell>
          <cell r="C123" t="str">
            <v>PE bend 90° OD280</v>
          </cell>
          <cell r="D123" t="str">
            <v>pce.</v>
          </cell>
          <cell r="F123" t="str">
            <v>ՊԷ անկյուն 90° OD280</v>
          </cell>
          <cell r="G123" t="str">
            <v>հատ</v>
          </cell>
        </row>
        <row r="124">
          <cell r="B124" t="str">
            <v>4.1.2.21</v>
          </cell>
          <cell r="C124" t="str">
            <v>PE bend 90° OD355</v>
          </cell>
          <cell r="D124" t="str">
            <v>pce.</v>
          </cell>
          <cell r="F124" t="str">
            <v>ՊԷ անկյուն 90° OD355</v>
          </cell>
          <cell r="G124" t="str">
            <v>հատ</v>
          </cell>
        </row>
        <row r="125">
          <cell r="B125" t="str">
            <v>4.1.2.22</v>
          </cell>
          <cell r="C125" t="str">
            <v>PE bend 90° OD450</v>
          </cell>
          <cell r="D125" t="str">
            <v>pce.</v>
          </cell>
          <cell r="F125" t="str">
            <v>ՊԷ անկյուն 90° OD450</v>
          </cell>
          <cell r="G125" t="str">
            <v>հատ</v>
          </cell>
        </row>
        <row r="126">
          <cell r="B126" t="str">
            <v>4.1.2.23</v>
          </cell>
          <cell r="C126" t="str">
            <v>PE bend 30° OD315</v>
          </cell>
          <cell r="D126" t="str">
            <v>pce.</v>
          </cell>
          <cell r="F126" t="str">
            <v>ՊԷ անկյուն 30° OD315</v>
          </cell>
          <cell r="G126" t="str">
            <v>հատ</v>
          </cell>
        </row>
        <row r="127">
          <cell r="B127" t="str">
            <v>4.1.2.24</v>
          </cell>
          <cell r="C127" t="str">
            <v>PE bend 45° OD315</v>
          </cell>
          <cell r="D127" t="str">
            <v>pce.</v>
          </cell>
          <cell r="F127" t="str">
            <v>ՊԷ անկյուն 45° OD315</v>
          </cell>
          <cell r="G127" t="str">
            <v>հատ</v>
          </cell>
        </row>
        <row r="128">
          <cell r="B128" t="str">
            <v>4.1.2.25</v>
          </cell>
          <cell r="C128" t="str">
            <v>PE bend 60° OD110</v>
          </cell>
          <cell r="D128" t="str">
            <v>pce.</v>
          </cell>
          <cell r="F128" t="str">
            <v>ՊԷ անկյուն 60° OD110</v>
          </cell>
          <cell r="G128" t="str">
            <v>հատ</v>
          </cell>
        </row>
        <row r="129">
          <cell r="B129" t="str">
            <v>4.1.2.26</v>
          </cell>
          <cell r="C129" t="str">
            <v>PE bend 60° OD315</v>
          </cell>
          <cell r="D129" t="str">
            <v>pce.</v>
          </cell>
          <cell r="F129" t="str">
            <v>ՊԷ անկյուն 60° OD315</v>
          </cell>
          <cell r="G129" t="str">
            <v>հատ</v>
          </cell>
        </row>
        <row r="130">
          <cell r="B130" t="str">
            <v>4.1.2.27</v>
          </cell>
          <cell r="C130" t="str">
            <v>PE bend 90° OD315</v>
          </cell>
          <cell r="D130" t="str">
            <v>pce.</v>
          </cell>
          <cell r="F130" t="str">
            <v>ՊԷ անկյուն 90° OD315</v>
          </cell>
          <cell r="G130" t="str">
            <v>հատ</v>
          </cell>
        </row>
        <row r="131">
          <cell r="B131" t="str">
            <v>4.1.3</v>
          </cell>
          <cell r="C131" t="str">
            <v xml:space="preserve">Polyethylene T-pieces
 </v>
          </cell>
          <cell r="F131" t="str">
            <v>Պոլիէթիլենային եռաբաշխիկներ</v>
          </cell>
        </row>
        <row r="132">
          <cell r="C132" t="str">
            <v>Supply and installation of polyethylene T-pieces, quality PE100,  PN10</v>
          </cell>
          <cell r="F132" t="str">
            <v>PE 100  որակի,  պոլիէթիլենե եռաբաշխիկի մատակարարում և մոնտաժում, PN10</v>
          </cell>
        </row>
        <row r="133">
          <cell r="B133" t="str">
            <v>4.1.3.1</v>
          </cell>
          <cell r="C133" t="str">
            <v>PE T-piece OD75</v>
          </cell>
          <cell r="D133" t="str">
            <v>pce.</v>
          </cell>
          <cell r="F133" t="str">
            <v>ՊԷ եռաբաշխիկ OD75</v>
          </cell>
          <cell r="G133" t="str">
            <v>հատ</v>
          </cell>
        </row>
        <row r="134">
          <cell r="B134" t="str">
            <v>4.1.3.2</v>
          </cell>
          <cell r="C134" t="str">
            <v>PE T-piece OD90</v>
          </cell>
          <cell r="D134" t="str">
            <v>pce.</v>
          </cell>
          <cell r="F134" t="str">
            <v>ՊԷ եռաբաշխիկ OD90</v>
          </cell>
          <cell r="G134" t="str">
            <v>հատ</v>
          </cell>
        </row>
        <row r="135">
          <cell r="B135" t="str">
            <v>4.1.3.3</v>
          </cell>
          <cell r="C135" t="str">
            <v>PE T-piece OD110</v>
          </cell>
          <cell r="D135" t="str">
            <v>pce.</v>
          </cell>
          <cell r="F135" t="str">
            <v>ՊԷ եռաբաշխիկ OD110</v>
          </cell>
          <cell r="G135" t="str">
            <v>հատ</v>
          </cell>
        </row>
        <row r="136">
          <cell r="B136" t="str">
            <v>4.1.3.4</v>
          </cell>
          <cell r="C136" t="str">
            <v>PE T-piece OD160</v>
          </cell>
          <cell r="D136" t="str">
            <v>pce.</v>
          </cell>
          <cell r="F136" t="str">
            <v>ՊԷ եռաբաշխիկ OD160</v>
          </cell>
          <cell r="G136" t="str">
            <v>հատ</v>
          </cell>
        </row>
        <row r="137">
          <cell r="B137" t="str">
            <v>4.1.3.5</v>
          </cell>
          <cell r="C137" t="str">
            <v>PE T-piece OD225</v>
          </cell>
          <cell r="D137" t="str">
            <v>pce.</v>
          </cell>
          <cell r="F137" t="str">
            <v>ՊԷ եռաբաշխիկ OD225</v>
          </cell>
          <cell r="G137" t="str">
            <v>հատ</v>
          </cell>
        </row>
        <row r="138">
          <cell r="B138" t="str">
            <v>4.1.3.6</v>
          </cell>
          <cell r="C138" t="str">
            <v>PE T-piece OD280</v>
          </cell>
          <cell r="D138" t="str">
            <v>pce.</v>
          </cell>
          <cell r="F138" t="str">
            <v>ՊԷ եռաբաշխիկ OD280</v>
          </cell>
          <cell r="G138" t="str">
            <v>հատ</v>
          </cell>
        </row>
        <row r="139">
          <cell r="B139" t="str">
            <v>4.1.3.7</v>
          </cell>
          <cell r="C139" t="str">
            <v>PE T-piece OD355</v>
          </cell>
          <cell r="D139" t="str">
            <v>pce.</v>
          </cell>
          <cell r="F139" t="str">
            <v>ՊԷ եռաբաշխիկ OD355</v>
          </cell>
          <cell r="G139" t="str">
            <v>հատ</v>
          </cell>
        </row>
        <row r="140">
          <cell r="B140" t="str">
            <v>4.1.3.8</v>
          </cell>
          <cell r="C140" t="str">
            <v>PE T-piece OD450</v>
          </cell>
          <cell r="D140" t="str">
            <v>pce.</v>
          </cell>
          <cell r="F140" t="str">
            <v>ՊԷ եռաբաշխիկ OD450</v>
          </cell>
          <cell r="G140" t="str">
            <v>հատ</v>
          </cell>
        </row>
        <row r="141">
          <cell r="B141" t="str">
            <v>4.1.3.9</v>
          </cell>
          <cell r="C141" t="str">
            <v>PE Reducing T-piece OD75/50</v>
          </cell>
          <cell r="D141" t="str">
            <v>pce.</v>
          </cell>
          <cell r="F141" t="str">
            <v>ՊԷ եռաբաշխիկ-անցում OD75/50</v>
          </cell>
          <cell r="G141" t="str">
            <v>հատ</v>
          </cell>
        </row>
        <row r="142">
          <cell r="B142" t="str">
            <v>4.1.3.10</v>
          </cell>
          <cell r="C142" t="str">
            <v>PE Reducing T-piece OD90/50</v>
          </cell>
          <cell r="D142" t="str">
            <v>pce.</v>
          </cell>
          <cell r="F142" t="str">
            <v>ՊԷ եռաբաշխիկ-անցում OD90/50</v>
          </cell>
          <cell r="G142" t="str">
            <v>հատ</v>
          </cell>
        </row>
        <row r="143">
          <cell r="B143" t="str">
            <v>4.1.3.11</v>
          </cell>
          <cell r="C143" t="str">
            <v>PE Reducing T-piece OD90/63</v>
          </cell>
          <cell r="D143" t="str">
            <v>pce.</v>
          </cell>
          <cell r="F143" t="str">
            <v>ՊԷ եռաբաշխիկ-անցում OD90/63</v>
          </cell>
          <cell r="G143" t="str">
            <v>հատ</v>
          </cell>
        </row>
        <row r="144">
          <cell r="B144" t="str">
            <v>4.1.3.12</v>
          </cell>
          <cell r="C144" t="str">
            <v>PE Reducing T-piece OD110/50</v>
          </cell>
          <cell r="D144" t="str">
            <v>pce.</v>
          </cell>
          <cell r="F144" t="str">
            <v>ՊԷ եռաբաշխիկ-անցում OD110/50</v>
          </cell>
          <cell r="G144" t="str">
            <v>հատ</v>
          </cell>
        </row>
        <row r="145">
          <cell r="B145" t="str">
            <v>4.1.3.13</v>
          </cell>
          <cell r="C145" t="str">
            <v>PE Reducing T-piece OD110/63</v>
          </cell>
          <cell r="D145" t="str">
            <v>pce.</v>
          </cell>
          <cell r="F145" t="str">
            <v>ՊԷ եռաբաշխիկ-անցում OD110/63</v>
          </cell>
          <cell r="G145" t="str">
            <v>հատ</v>
          </cell>
        </row>
        <row r="146">
          <cell r="B146" t="str">
            <v>4.1.3.14</v>
          </cell>
          <cell r="C146" t="str">
            <v>PE Reducing T-piece OD110/75</v>
          </cell>
          <cell r="D146" t="str">
            <v>pce.</v>
          </cell>
          <cell r="F146" t="str">
            <v>ՊԷ եռաբաշխիկ-անցում OD110/75</v>
          </cell>
          <cell r="G146" t="str">
            <v>հատ</v>
          </cell>
        </row>
        <row r="147">
          <cell r="B147" t="str">
            <v>4.1.3.15</v>
          </cell>
          <cell r="C147" t="str">
            <v xml:space="preserve">PE Reducing T-piece OD160/50 </v>
          </cell>
          <cell r="D147" t="str">
            <v>pce.</v>
          </cell>
          <cell r="F147" t="str">
            <v xml:space="preserve">ՊԷ եռաբաշխիկ-անցում OD160/50 </v>
          </cell>
          <cell r="G147" t="str">
            <v>հատ</v>
          </cell>
        </row>
        <row r="148">
          <cell r="B148" t="str">
            <v>4.1.3.16</v>
          </cell>
          <cell r="C148" t="str">
            <v>PE Reducing T-piece OD160/63</v>
          </cell>
          <cell r="D148" t="str">
            <v>pce.</v>
          </cell>
          <cell r="F148" t="str">
            <v>ՊԷ եռաբաշխիկ-անցում OD160/63</v>
          </cell>
          <cell r="G148" t="str">
            <v>հատ</v>
          </cell>
        </row>
        <row r="149">
          <cell r="B149" t="str">
            <v>4.1.3.17</v>
          </cell>
          <cell r="C149" t="str">
            <v>PE Reducing T-piece OD160/75</v>
          </cell>
          <cell r="D149" t="str">
            <v>pce.</v>
          </cell>
          <cell r="F149" t="str">
            <v>ՊԷ եռաբաշխիկ-անցում OD160/75</v>
          </cell>
          <cell r="G149" t="str">
            <v>հատ</v>
          </cell>
        </row>
        <row r="150">
          <cell r="B150" t="str">
            <v>4.1.3.18</v>
          </cell>
          <cell r="C150" t="str">
            <v>PE Reducing T-piece OD160/110</v>
          </cell>
          <cell r="D150" t="str">
            <v>pce.</v>
          </cell>
          <cell r="F150" t="str">
            <v>ՊԷ եռաբաշխիկ-անցում OD160/110</v>
          </cell>
          <cell r="G150" t="str">
            <v>հատ</v>
          </cell>
        </row>
        <row r="151">
          <cell r="B151" t="str">
            <v>4.1.3.19</v>
          </cell>
          <cell r="C151" t="str">
            <v>PE Reducing T-piece OD200/63</v>
          </cell>
          <cell r="D151" t="str">
            <v>pce.</v>
          </cell>
          <cell r="F151" t="str">
            <v>ՊԷ եռաբաշխիկ-անցում OD200/63</v>
          </cell>
          <cell r="G151" t="str">
            <v>հատ</v>
          </cell>
        </row>
        <row r="152">
          <cell r="B152" t="str">
            <v>4.1.3.20</v>
          </cell>
          <cell r="C152" t="str">
            <v>PE Reducing T-piece OD200/160</v>
          </cell>
          <cell r="D152" t="str">
            <v>pce.</v>
          </cell>
          <cell r="F152" t="str">
            <v>ՊԷ եռաբաշխիկ-անցում OD200/160</v>
          </cell>
          <cell r="G152" t="str">
            <v>հատ</v>
          </cell>
        </row>
        <row r="153">
          <cell r="B153" t="str">
            <v>4.1.3.21</v>
          </cell>
          <cell r="C153" t="str">
            <v>PE Reducing T-piece OD225/90</v>
          </cell>
          <cell r="D153" t="str">
            <v>pce.</v>
          </cell>
          <cell r="F153" t="str">
            <v>ՊԷ եռաբաշխիկ-անցում OD225/90</v>
          </cell>
          <cell r="G153" t="str">
            <v>հատ</v>
          </cell>
        </row>
        <row r="154">
          <cell r="B154" t="str">
            <v>4.1.3.22</v>
          </cell>
          <cell r="C154" t="str">
            <v>PE Reducing T-piece OD315/110</v>
          </cell>
          <cell r="D154" t="str">
            <v>pce.</v>
          </cell>
          <cell r="F154" t="str">
            <v>ՊԷ եռաբաշխիկ-անցում OD315/110</v>
          </cell>
          <cell r="G154" t="str">
            <v>հատ</v>
          </cell>
        </row>
        <row r="155">
          <cell r="B155" t="str">
            <v>4.1.3.23</v>
          </cell>
          <cell r="C155" t="str">
            <v>PE Reducing T-piece OD160/90</v>
          </cell>
          <cell r="D155" t="str">
            <v>pce.</v>
          </cell>
          <cell r="F155" t="str">
            <v>ՊԷ եռաբաշխիկ-անցում OD160/90</v>
          </cell>
          <cell r="G155" t="str">
            <v>հատ</v>
          </cell>
        </row>
        <row r="156">
          <cell r="B156" t="str">
            <v>4.1.3.24</v>
          </cell>
          <cell r="C156" t="str">
            <v>PE Reducing T-piece OD90/75</v>
          </cell>
          <cell r="D156" t="str">
            <v>pce.</v>
          </cell>
          <cell r="F156" t="str">
            <v>ՊԷ եռաբաշխիկ-անցում OD90/75</v>
          </cell>
          <cell r="G156" t="str">
            <v>հատ</v>
          </cell>
        </row>
        <row r="157">
          <cell r="B157" t="str">
            <v>4.1.3.25</v>
          </cell>
          <cell r="C157" t="str">
            <v>PE Reducing T-piece OD75/63</v>
          </cell>
          <cell r="D157" t="str">
            <v>pce.</v>
          </cell>
          <cell r="F157" t="str">
            <v>ՊԷ եռաբաշխիկ-անցում OD75/63</v>
          </cell>
          <cell r="G157" t="str">
            <v>հատ</v>
          </cell>
        </row>
        <row r="158">
          <cell r="B158" t="str">
            <v>4.1.3.26</v>
          </cell>
          <cell r="C158" t="str">
            <v>PE Reducing T-piece OD63/50</v>
          </cell>
          <cell r="D158" t="str">
            <v>pce.</v>
          </cell>
          <cell r="F158" t="str">
            <v>ՊԷ եռաբաշխիկ-անցում OD63/50</v>
          </cell>
          <cell r="G158" t="str">
            <v>հատ</v>
          </cell>
        </row>
        <row r="159">
          <cell r="B159" t="str">
            <v>4.1.4</v>
          </cell>
          <cell r="C159" t="str">
            <v>Polyethylene concentric reducers</v>
          </cell>
          <cell r="F159" t="str">
            <v>Պոլիէթիլենային կոնցենտրիկ անցումներ</v>
          </cell>
        </row>
        <row r="160">
          <cell r="C160" t="str">
            <v>Supply and installation of polyethylene concentric reducer, quality PE100, PN10</v>
          </cell>
          <cell r="F160" t="str">
            <v>PE 100  որակի,  պոլիէթիլենե կոնցենտրիկ անցումների մատակարարում և մոնտաժում, PN10</v>
          </cell>
        </row>
        <row r="161">
          <cell r="B161" t="str">
            <v>4.1.4.1</v>
          </cell>
          <cell r="C161" t="str">
            <v xml:space="preserve">PE reducer OD32/25 </v>
          </cell>
          <cell r="D161" t="str">
            <v>pce.</v>
          </cell>
          <cell r="F161" t="str">
            <v>ՊԷ անցում OD32/25</v>
          </cell>
          <cell r="G161" t="str">
            <v>հատ</v>
          </cell>
        </row>
        <row r="162">
          <cell r="B162" t="str">
            <v>4.1.4.2</v>
          </cell>
          <cell r="C162" t="str">
            <v>PE reducer OD40/25</v>
          </cell>
          <cell r="D162" t="str">
            <v>pce.</v>
          </cell>
          <cell r="F162" t="str">
            <v>ՊԷ անցում OD40/25</v>
          </cell>
          <cell r="G162" t="str">
            <v>հատ</v>
          </cell>
        </row>
        <row r="163">
          <cell r="B163" t="str">
            <v>4.1.4.3</v>
          </cell>
          <cell r="C163" t="str">
            <v xml:space="preserve">PE reducer OD50/32 </v>
          </cell>
          <cell r="D163" t="str">
            <v>pce.</v>
          </cell>
          <cell r="F163" t="str">
            <v>ՊԷ անցում OD50/32</v>
          </cell>
          <cell r="G163" t="str">
            <v>հատ</v>
          </cell>
        </row>
        <row r="164">
          <cell r="B164" t="str">
            <v>4.1.4.4</v>
          </cell>
          <cell r="C164" t="str">
            <v xml:space="preserve">PE reducer OD63/32 </v>
          </cell>
          <cell r="D164" t="str">
            <v>pce.</v>
          </cell>
          <cell r="F164" t="str">
            <v xml:space="preserve">ՊԷ անցում OD63/32 </v>
          </cell>
          <cell r="G164" t="str">
            <v>հատ</v>
          </cell>
        </row>
        <row r="165">
          <cell r="B165" t="str">
            <v>4.1.4.5</v>
          </cell>
          <cell r="C165" t="str">
            <v>PE reducer OD75/50</v>
          </cell>
          <cell r="D165" t="str">
            <v>pce.</v>
          </cell>
          <cell r="F165" t="str">
            <v xml:space="preserve">ՊԷ անցում OD75/50 </v>
          </cell>
          <cell r="G165" t="str">
            <v>հատ</v>
          </cell>
        </row>
        <row r="166">
          <cell r="B166" t="str">
            <v>4.1.4.6</v>
          </cell>
          <cell r="C166" t="str">
            <v>PE reducer OD75/63</v>
          </cell>
          <cell r="D166" t="str">
            <v>pce.</v>
          </cell>
          <cell r="F166" t="str">
            <v xml:space="preserve">ՊԷ անցում OD75/63 </v>
          </cell>
          <cell r="G166" t="str">
            <v>հատ</v>
          </cell>
        </row>
        <row r="167">
          <cell r="B167" t="str">
            <v>4.1.4.7</v>
          </cell>
          <cell r="C167" t="str">
            <v>PE reducer OD110/63</v>
          </cell>
          <cell r="D167" t="str">
            <v>pce.</v>
          </cell>
          <cell r="F167" t="str">
            <v xml:space="preserve">ՊԷ անցում OD110/63 </v>
          </cell>
          <cell r="G167" t="str">
            <v>հատ</v>
          </cell>
        </row>
        <row r="168">
          <cell r="B168" t="str">
            <v>4.1.4.8</v>
          </cell>
          <cell r="C168" t="str">
            <v>PE reducer OD110/75</v>
          </cell>
          <cell r="D168" t="str">
            <v>pce.</v>
          </cell>
          <cell r="F168" t="str">
            <v xml:space="preserve">ՊԷ անցում OD110/75 </v>
          </cell>
          <cell r="G168" t="str">
            <v>հատ</v>
          </cell>
        </row>
        <row r="169">
          <cell r="B169" t="str">
            <v>4.1.4.9</v>
          </cell>
          <cell r="C169" t="str">
            <v>PE reducer OD160/110</v>
          </cell>
          <cell r="D169" t="str">
            <v>pce.</v>
          </cell>
          <cell r="F169" t="str">
            <v xml:space="preserve">ՊԷ անցում OD160/110 </v>
          </cell>
          <cell r="G169" t="str">
            <v>հատ</v>
          </cell>
        </row>
        <row r="170">
          <cell r="B170" t="str">
            <v>4.1.4.10</v>
          </cell>
          <cell r="C170" t="str">
            <v>PE reducer OD200/160</v>
          </cell>
          <cell r="D170" t="str">
            <v>pce.</v>
          </cell>
          <cell r="F170" t="str">
            <v>ՊԷ անցում OD200/160</v>
          </cell>
          <cell r="G170" t="str">
            <v>հատ</v>
          </cell>
        </row>
        <row r="171">
          <cell r="B171" t="str">
            <v>4.1.4.11</v>
          </cell>
          <cell r="C171" t="str">
            <v>PE reducer OD250/160</v>
          </cell>
          <cell r="D171" t="str">
            <v>pce.</v>
          </cell>
          <cell r="F171" t="str">
            <v>ՊԷ անցում OD250/160</v>
          </cell>
          <cell r="G171" t="str">
            <v>հատ</v>
          </cell>
        </row>
        <row r="172">
          <cell r="B172" t="str">
            <v>4.1.4.12</v>
          </cell>
          <cell r="C172" t="str">
            <v>PE reducer OD90/63</v>
          </cell>
          <cell r="D172" t="str">
            <v>pce.</v>
          </cell>
          <cell r="F172" t="str">
            <v>ՊԷ անցում OD90/63</v>
          </cell>
          <cell r="G172" t="str">
            <v>հատ</v>
          </cell>
        </row>
        <row r="173">
          <cell r="B173" t="str">
            <v>4.1.4.13</v>
          </cell>
          <cell r="C173" t="str">
            <v>PE reducer OD110/50</v>
          </cell>
          <cell r="D173" t="str">
            <v>pce.</v>
          </cell>
          <cell r="F173" t="str">
            <v>ՊԷ անցում OD110/50</v>
          </cell>
          <cell r="G173" t="str">
            <v>հատ</v>
          </cell>
        </row>
        <row r="174">
          <cell r="B174" t="str">
            <v>4.1.4.14</v>
          </cell>
          <cell r="C174" t="str">
            <v>PE reducer OD50/25</v>
          </cell>
          <cell r="D174" t="str">
            <v>pce.</v>
          </cell>
          <cell r="F174" t="str">
            <v>ՊԷ անցում OD50/25</v>
          </cell>
          <cell r="G174" t="str">
            <v>հատ</v>
          </cell>
        </row>
        <row r="175">
          <cell r="B175" t="str">
            <v>4.1.4.15</v>
          </cell>
          <cell r="C175" t="str">
            <v>PE reducer OD63/50</v>
          </cell>
          <cell r="D175" t="str">
            <v>pce.</v>
          </cell>
          <cell r="F175" t="str">
            <v>ՊԷ անցում OD63/50</v>
          </cell>
          <cell r="G175" t="str">
            <v>հատ</v>
          </cell>
        </row>
        <row r="176">
          <cell r="B176" t="str">
            <v>4.1.4.16</v>
          </cell>
          <cell r="C176" t="str">
            <v>PE reducer OD90/50</v>
          </cell>
          <cell r="D176" t="str">
            <v>pce.</v>
          </cell>
          <cell r="F176" t="str">
            <v>ՊԷ անցում OD90/50</v>
          </cell>
          <cell r="G176" t="str">
            <v>հատ</v>
          </cell>
        </row>
        <row r="177">
          <cell r="B177" t="str">
            <v>4.1.4.17</v>
          </cell>
          <cell r="C177" t="str">
            <v>PE reducer OD90/75</v>
          </cell>
          <cell r="D177" t="str">
            <v>pce.</v>
          </cell>
          <cell r="F177" t="str">
            <v>ՊԷ անցում OD90/75</v>
          </cell>
          <cell r="G177" t="str">
            <v>հատ</v>
          </cell>
        </row>
        <row r="178">
          <cell r="B178" t="str">
            <v>4.1.4.18</v>
          </cell>
          <cell r="C178" t="str">
            <v xml:space="preserve">PE reducer OD110/90 </v>
          </cell>
          <cell r="D178" t="str">
            <v>pce.</v>
          </cell>
          <cell r="F178" t="str">
            <v>ՊԷ անցում OD110/90</v>
          </cell>
          <cell r="G178" t="str">
            <v>հատ</v>
          </cell>
        </row>
        <row r="179">
          <cell r="B179" t="str">
            <v>4.1.4.19</v>
          </cell>
          <cell r="C179" t="str">
            <v>PE reducer OD315/225</v>
          </cell>
          <cell r="D179" t="str">
            <v>pce.</v>
          </cell>
          <cell r="F179" t="str">
            <v>ՊԷ անցում OD315/225</v>
          </cell>
          <cell r="G179" t="str">
            <v>հատ</v>
          </cell>
        </row>
        <row r="180">
          <cell r="B180" t="str">
            <v>4.1.5</v>
          </cell>
          <cell r="C180" t="str">
            <v xml:space="preserve">Polyethylene stub flanges with loose fange
</v>
          </cell>
          <cell r="F180" t="str">
            <v>Պոլիէթիլենային փողակ-կցաշուրթ ազատ կցաշրթով</v>
          </cell>
        </row>
        <row r="181">
          <cell r="C181" t="str">
            <v>Supply and install polyethylene stub flange with loose flange quality PE100, PN10 and galvanised steel flange, including screwing and gasket, jointing</v>
          </cell>
          <cell r="F181"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82">
          <cell r="B182" t="str">
            <v>4.1.5.1</v>
          </cell>
          <cell r="C182" t="str">
            <v>PE stub flange with loose flange OD50/ DN40</v>
          </cell>
          <cell r="D182" t="str">
            <v>pce.</v>
          </cell>
          <cell r="F182" t="str">
            <v>ՊԷ փողակ-կցաշուրթ ազատ կցաշրթով OD50/ DN40</v>
          </cell>
          <cell r="G182" t="str">
            <v>հատ</v>
          </cell>
        </row>
        <row r="183">
          <cell r="B183" t="str">
            <v>4.1.5.2</v>
          </cell>
          <cell r="C183" t="str">
            <v>PE stub flange with loose flange OD63/ DN50</v>
          </cell>
          <cell r="D183" t="str">
            <v>pce.</v>
          </cell>
          <cell r="F183" t="str">
            <v>ՊԷ փողակ-կցաշուրթ ազատ կցաշրթով OD63/ DN50</v>
          </cell>
          <cell r="G183" t="str">
            <v>հատ</v>
          </cell>
        </row>
        <row r="184">
          <cell r="B184" t="str">
            <v>4.1.5.3</v>
          </cell>
          <cell r="C184" t="str">
            <v>PE stub flange with loose flange OD75/ DN65</v>
          </cell>
          <cell r="D184" t="str">
            <v>pce.</v>
          </cell>
          <cell r="F184" t="str">
            <v>ՊԷ փողակ-կցաշուրթ ազատ կցաշրթով OD75/ DN65</v>
          </cell>
          <cell r="G184" t="str">
            <v>հատ</v>
          </cell>
        </row>
        <row r="185">
          <cell r="B185" t="str">
            <v>4.1.5.4</v>
          </cell>
          <cell r="C185" t="str">
            <v>PE stub flange with loose flange OD75/ DN80</v>
          </cell>
          <cell r="D185" t="str">
            <v>pce.</v>
          </cell>
          <cell r="F185" t="str">
            <v>ՊԷ փողակ-կցաշուրթ ազատ կցաշրթով OD75/ DN80</v>
          </cell>
          <cell r="G185" t="str">
            <v>հատ</v>
          </cell>
        </row>
        <row r="186">
          <cell r="B186" t="str">
            <v>4.1.5.5</v>
          </cell>
          <cell r="C186" t="str">
            <v>PE stub flange with loose flange OD90/ DN80</v>
          </cell>
          <cell r="D186" t="str">
            <v>pce.</v>
          </cell>
          <cell r="F186" t="str">
            <v>ՊԷ փողակ-կցաշուրթ ազատ կցաշրթով OD90/ DN80</v>
          </cell>
          <cell r="G186" t="str">
            <v>հատ</v>
          </cell>
        </row>
        <row r="187">
          <cell r="B187" t="str">
            <v>4.1.5.6</v>
          </cell>
          <cell r="C187" t="str">
            <v>PE stub flange with loose flange OD110/ DN100</v>
          </cell>
          <cell r="D187" t="str">
            <v>pce.</v>
          </cell>
          <cell r="F187" t="str">
            <v>ՊԷ փողակ-կցաշուրթ ազատ կցաշրթով OD110/ DN100</v>
          </cell>
          <cell r="G187" t="str">
            <v>հատ</v>
          </cell>
        </row>
        <row r="188">
          <cell r="B188" t="str">
            <v>4.1.5.7</v>
          </cell>
          <cell r="C188" t="str">
            <v>PE stub flange with loose flange OD160/ DN150</v>
          </cell>
          <cell r="D188" t="str">
            <v>pce.</v>
          </cell>
          <cell r="F188" t="str">
            <v>ՊԷ փողակ-կցաշուրթ ազատ կցաշրթով OD160/ DN150</v>
          </cell>
          <cell r="G188" t="str">
            <v>հատ</v>
          </cell>
        </row>
        <row r="189">
          <cell r="B189" t="str">
            <v>4.1.5.8</v>
          </cell>
          <cell r="C189" t="str">
            <v>PE stub flange with loose flange OD200/ DN200</v>
          </cell>
          <cell r="D189" t="str">
            <v>pce.</v>
          </cell>
          <cell r="F189" t="str">
            <v>ՊԷ փողակ-կցաշուրթ ազատ կցաշրթով OD200/ DN200</v>
          </cell>
          <cell r="G189" t="str">
            <v>հատ</v>
          </cell>
        </row>
        <row r="190">
          <cell r="B190" t="str">
            <v>4.1.5.9</v>
          </cell>
          <cell r="C190" t="str">
            <v>PE stub flange with loose flange OD225/ DN200</v>
          </cell>
          <cell r="D190" t="str">
            <v>pce.</v>
          </cell>
          <cell r="F190" t="str">
            <v>ՊԷ փողակ-կցաշուրթ ազատ կցաշրթով OD225/ DN200</v>
          </cell>
          <cell r="G190" t="str">
            <v>հատ</v>
          </cell>
        </row>
        <row r="191">
          <cell r="B191" t="str">
            <v>4.1.5.10</v>
          </cell>
          <cell r="C191" t="str">
            <v>PE stub flange with loose flange OD250/ DN250</v>
          </cell>
          <cell r="D191" t="str">
            <v>pce.</v>
          </cell>
          <cell r="F191" t="str">
            <v>ՊԷ փողակ-կցաշուրթ ազատ կցաշրթով OD250/ DN250</v>
          </cell>
          <cell r="G191" t="str">
            <v>հատ</v>
          </cell>
        </row>
        <row r="192">
          <cell r="B192" t="str">
            <v>4.1.5.11</v>
          </cell>
          <cell r="C192" t="str">
            <v>PE stub flange with loose flange OD280/ DN250</v>
          </cell>
          <cell r="D192" t="str">
            <v>pce.</v>
          </cell>
          <cell r="F192" t="str">
            <v>ՊԷ փողակ-կցաշուրթ ազատ կցաշրթով OD280/ DN250</v>
          </cell>
          <cell r="G192" t="str">
            <v>հատ</v>
          </cell>
        </row>
        <row r="193">
          <cell r="B193" t="str">
            <v>4.1.5.12</v>
          </cell>
          <cell r="C193" t="str">
            <v>PE stub flange with loose flange OD355/ DN300</v>
          </cell>
          <cell r="D193" t="str">
            <v>pce.</v>
          </cell>
          <cell r="F193" t="str">
            <v>ՊԷ փողակ-կցաշուրթ ազատ կցաշրթով OD355/ DN300</v>
          </cell>
          <cell r="G193" t="str">
            <v>հատ</v>
          </cell>
        </row>
        <row r="194">
          <cell r="B194" t="str">
            <v>4.1.5.13</v>
          </cell>
          <cell r="C194" t="str">
            <v>PE stub flange with loose flange OD450/ DN400</v>
          </cell>
          <cell r="D194" t="str">
            <v>pce.</v>
          </cell>
          <cell r="F194" t="str">
            <v>ՊԷ փողակ-կցաշուրթ ազատ կցաշրթով OD450/ DN400</v>
          </cell>
          <cell r="G194" t="str">
            <v>հատ</v>
          </cell>
        </row>
        <row r="195">
          <cell r="B195" t="str">
            <v>4.1.5.14</v>
          </cell>
          <cell r="C195" t="str">
            <v>PE stub flange with loose flange OD50/ DN50</v>
          </cell>
          <cell r="D195" t="str">
            <v>pce.</v>
          </cell>
          <cell r="F195" t="str">
            <v>ՊԷ փողակ-կցաշուրթ ազատ կցաշրթով OD50/ DN50</v>
          </cell>
          <cell r="G195" t="str">
            <v>հատ</v>
          </cell>
        </row>
        <row r="196">
          <cell r="B196" t="str">
            <v>4.1.6</v>
          </cell>
          <cell r="C196" t="str">
            <v>Polyethylene belt connections for house connections pipes</v>
          </cell>
          <cell r="F196" t="str">
            <v>Պոլիէթիլենե գոտի միացում տնային միացման խողովակների համար</v>
          </cell>
        </row>
        <row r="197">
          <cell r="C197" t="str">
            <v>Supply and install polyethylene belt connection for house connections pipes quality PE100, PN10, including jointing, drilling of whole and laying with all materials and equipment necessary</v>
          </cell>
          <cell r="F197" t="str">
            <v>Պոլիէթիլենե գոտի միացում տնային միացման խողովակների համար, որակը` PE100, PN10 ներառյալ միացում, անցքի բացում, տեղադրում բոլոր անհրաժեշտ նյութերով և սարքավորումներով</v>
          </cell>
        </row>
        <row r="198">
          <cell r="B198" t="str">
            <v>4.1.6.1</v>
          </cell>
          <cell r="C198" t="str">
            <v>PE belt connection OD32/25</v>
          </cell>
          <cell r="D198" t="str">
            <v>pce.</v>
          </cell>
          <cell r="F198" t="str">
            <v>ՊԷ գոտի միացում OD32/25</v>
          </cell>
          <cell r="G198" t="str">
            <v>հատ</v>
          </cell>
        </row>
        <row r="199">
          <cell r="B199" t="str">
            <v>4.1.6.2</v>
          </cell>
          <cell r="C199" t="str">
            <v>PE belt connection OD40/25</v>
          </cell>
          <cell r="D199" t="str">
            <v>pce.</v>
          </cell>
          <cell r="F199" t="str">
            <v>ՊԷ գոտի միացում OD40/25</v>
          </cell>
          <cell r="G199" t="str">
            <v>հատ</v>
          </cell>
        </row>
        <row r="200">
          <cell r="B200" t="str">
            <v>4.1.6.3</v>
          </cell>
          <cell r="C200" t="str">
            <v>PE belt connection OD50/25</v>
          </cell>
          <cell r="D200" t="str">
            <v>pce.</v>
          </cell>
          <cell r="F200" t="str">
            <v>ՊԷ գոտի միացում OD50/25</v>
          </cell>
          <cell r="G200" t="str">
            <v>հատ</v>
          </cell>
        </row>
        <row r="201">
          <cell r="B201" t="str">
            <v>4.1.6.4</v>
          </cell>
          <cell r="C201" t="str">
            <v>PE belt connection OD63/25</v>
          </cell>
          <cell r="D201" t="str">
            <v>pce.</v>
          </cell>
          <cell r="F201" t="str">
            <v>ՊԷ գոտի միացում OD63/25</v>
          </cell>
          <cell r="G201" t="str">
            <v>հատ</v>
          </cell>
        </row>
        <row r="202">
          <cell r="B202" t="str">
            <v>4.1.6.5</v>
          </cell>
          <cell r="C202" t="str">
            <v>PE belt connection OD63/32</v>
          </cell>
          <cell r="D202" t="str">
            <v>pce.</v>
          </cell>
          <cell r="F202" t="str">
            <v>ՊԷ գոտի միացում OD63/32</v>
          </cell>
          <cell r="G202" t="str">
            <v>հատ</v>
          </cell>
        </row>
        <row r="203">
          <cell r="B203" t="str">
            <v>4.1.6.6</v>
          </cell>
          <cell r="C203" t="str">
            <v>PE belt connection OD75/25</v>
          </cell>
          <cell r="D203" t="str">
            <v>pce.</v>
          </cell>
          <cell r="F203" t="str">
            <v>ՊԷ գոտի միացում OD75/25</v>
          </cell>
          <cell r="G203" t="str">
            <v>հատ</v>
          </cell>
        </row>
        <row r="204">
          <cell r="B204" t="str">
            <v>4.1.6.7</v>
          </cell>
          <cell r="C204" t="str">
            <v>PE belt connection OD75/32</v>
          </cell>
          <cell r="D204" t="str">
            <v>pce.</v>
          </cell>
          <cell r="F204" t="str">
            <v>ՊԷ գոտի միացում OD75/32</v>
          </cell>
          <cell r="G204" t="str">
            <v>հատ</v>
          </cell>
        </row>
        <row r="205">
          <cell r="B205" t="str">
            <v>4.1.6.8</v>
          </cell>
          <cell r="C205" t="str">
            <v>PE belt connection OD90/25</v>
          </cell>
          <cell r="D205" t="str">
            <v>pce.</v>
          </cell>
          <cell r="F205" t="str">
            <v>ՊԷ գոտի միացում OD90/25</v>
          </cell>
          <cell r="G205" t="str">
            <v>հատ</v>
          </cell>
        </row>
        <row r="206">
          <cell r="B206" t="str">
            <v>4.1.6.9</v>
          </cell>
          <cell r="C206" t="str">
            <v>PE belt connection OD110/25</v>
          </cell>
          <cell r="D206" t="str">
            <v>pce.</v>
          </cell>
          <cell r="F206" t="str">
            <v>ՊԷ գոտի միացում OD110/25</v>
          </cell>
          <cell r="G206" t="str">
            <v>հատ</v>
          </cell>
        </row>
        <row r="207">
          <cell r="B207" t="str">
            <v>4.1.6.10</v>
          </cell>
          <cell r="C207" t="str">
            <v>PE belt connection OD110/32</v>
          </cell>
          <cell r="D207" t="str">
            <v>pce.</v>
          </cell>
          <cell r="F207" t="str">
            <v>ՊԷ գոտի միացում OD110/32</v>
          </cell>
          <cell r="G207" t="str">
            <v>հատ</v>
          </cell>
        </row>
        <row r="208">
          <cell r="B208" t="str">
            <v>4.1.6.11</v>
          </cell>
          <cell r="C208" t="str">
            <v>PE belt connection OD110/40</v>
          </cell>
          <cell r="D208" t="str">
            <v>pce.</v>
          </cell>
          <cell r="F208" t="str">
            <v>ՊԷ գոտի միացում OD110/40</v>
          </cell>
          <cell r="G208" t="str">
            <v>հատ</v>
          </cell>
        </row>
        <row r="209">
          <cell r="B209" t="str">
            <v>4.1.6.12</v>
          </cell>
          <cell r="C209" t="str">
            <v>PE belt connection OD160/25</v>
          </cell>
          <cell r="D209" t="str">
            <v>pce.</v>
          </cell>
          <cell r="F209" t="str">
            <v>ՊԷ գոտի միացում OD160/25</v>
          </cell>
          <cell r="G209" t="str">
            <v>հատ</v>
          </cell>
        </row>
        <row r="210">
          <cell r="B210" t="str">
            <v>4.1.6.13</v>
          </cell>
          <cell r="C210" t="str">
            <v>PE belt connection OD160/32</v>
          </cell>
          <cell r="D210" t="str">
            <v>pce.</v>
          </cell>
          <cell r="F210" t="str">
            <v>ՊԷ գոտի միացում OD160/32</v>
          </cell>
          <cell r="G210" t="str">
            <v>հատ</v>
          </cell>
        </row>
        <row r="211">
          <cell r="B211" t="str">
            <v>4.1.6.14</v>
          </cell>
          <cell r="C211" t="str">
            <v>PE belt connection OD225/50</v>
          </cell>
          <cell r="D211" t="str">
            <v>pce.</v>
          </cell>
          <cell r="F211" t="str">
            <v>ՊԷ գոտի միացում OD225/50</v>
          </cell>
          <cell r="G211" t="str">
            <v>հատ</v>
          </cell>
        </row>
        <row r="212">
          <cell r="B212" t="str">
            <v>4.1.6.15</v>
          </cell>
          <cell r="C212" t="str">
            <v>PE belt connection OD315/40</v>
          </cell>
          <cell r="D212" t="str">
            <v>pce.</v>
          </cell>
          <cell r="F212" t="str">
            <v>ՊԷ գոտի միացում OD315/40</v>
          </cell>
          <cell r="G212" t="str">
            <v>հատ</v>
          </cell>
        </row>
        <row r="213">
          <cell r="B213" t="str">
            <v>4.1.6.16</v>
          </cell>
          <cell r="C213" t="str">
            <v>PE belt connection OD160/40</v>
          </cell>
          <cell r="D213" t="str">
            <v>pce.</v>
          </cell>
          <cell r="F213" t="str">
            <v>ՊԷ գոտի միացում OD160/40</v>
          </cell>
          <cell r="G213" t="str">
            <v>հատ</v>
          </cell>
        </row>
        <row r="214">
          <cell r="B214" t="str">
            <v>4.1.6.17</v>
          </cell>
          <cell r="C214" t="str">
            <v>PE belt connection OD63/40</v>
          </cell>
          <cell r="D214" t="str">
            <v>pce.</v>
          </cell>
          <cell r="F214" t="str">
            <v>ՊԷ գոտի միացում OD63/40</v>
          </cell>
          <cell r="G214" t="str">
            <v>հատ</v>
          </cell>
        </row>
        <row r="215">
          <cell r="B215" t="str">
            <v>4.1.7</v>
          </cell>
          <cell r="C215" t="str">
            <v>Polyethylene male and female jointing</v>
          </cell>
          <cell r="F215" t="str">
            <v>Պոլիէթիլենե որձ և էգ միացում</v>
          </cell>
        </row>
        <row r="216">
          <cell r="C216" t="str">
            <v>Supply and installation of male jointings and/or female jointings for house connections quality PE100, PN10, including jointing and laying</v>
          </cell>
          <cell r="F216" t="str">
            <v>Էգ և որձ միացումների մատակարարում և մոնտաժում տնային միացումների համար, որակը` PE100, PN10 ներառյալ միացումը և տեղադրումը</v>
          </cell>
        </row>
        <row r="217">
          <cell r="B217" t="str">
            <v>4.1.7.1</v>
          </cell>
          <cell r="C217" t="str">
            <v>Male jointing OD25x3/4 inches</v>
          </cell>
          <cell r="D217" t="str">
            <v>pce.</v>
          </cell>
          <cell r="F217" t="str">
            <v xml:space="preserve">Որձ միացում OD25x3/4՞ </v>
          </cell>
          <cell r="G217" t="str">
            <v>հատ</v>
          </cell>
        </row>
        <row r="218">
          <cell r="B218" t="str">
            <v>4.1.7.2</v>
          </cell>
          <cell r="C218" t="str">
            <v>Male jointing OD32x1 inch</v>
          </cell>
          <cell r="D218" t="str">
            <v>pce.</v>
          </cell>
          <cell r="F218" t="str">
            <v xml:space="preserve">Որձ միացում OD32x1՞ </v>
          </cell>
          <cell r="G218" t="str">
            <v>հատ</v>
          </cell>
        </row>
        <row r="219">
          <cell r="B219" t="str">
            <v>4.1.7.3</v>
          </cell>
          <cell r="C219" t="str">
            <v>Male jointing OD40x1 1/2 inches</v>
          </cell>
          <cell r="D219" t="str">
            <v>pce.</v>
          </cell>
          <cell r="F219" t="str">
            <v>Որձ միացում OD40x1 1/2՞</v>
          </cell>
          <cell r="G219" t="str">
            <v>հատ</v>
          </cell>
        </row>
        <row r="220">
          <cell r="B220" t="str">
            <v>4.1.7.4</v>
          </cell>
          <cell r="C220" t="str">
            <v>Male jointing OD50x2 inches</v>
          </cell>
          <cell r="D220" t="str">
            <v>pce.</v>
          </cell>
          <cell r="F220" t="str">
            <v>Որձ միացում OD50x2՞</v>
          </cell>
          <cell r="G220" t="str">
            <v>հատ</v>
          </cell>
        </row>
        <row r="221">
          <cell r="B221" t="str">
            <v>4.1.7.5</v>
          </cell>
          <cell r="C221" t="str">
            <v xml:space="preserve">Female jointing OD25x3/4 inches </v>
          </cell>
          <cell r="D221" t="str">
            <v>pce.</v>
          </cell>
          <cell r="F221" t="str">
            <v xml:space="preserve">Էգ միացում  OD25x3/4՞ </v>
          </cell>
          <cell r="G221" t="str">
            <v>հատ</v>
          </cell>
        </row>
        <row r="222">
          <cell r="B222" t="str">
            <v>4.1.7.6</v>
          </cell>
          <cell r="C222" t="str">
            <v xml:space="preserve">Female jointing OD32x1 inch  </v>
          </cell>
          <cell r="D222" t="str">
            <v>pce.</v>
          </cell>
          <cell r="F222" t="str">
            <v xml:space="preserve">Էգ միացում  OD32x1՞  </v>
          </cell>
          <cell r="G222" t="str">
            <v>հատ</v>
          </cell>
        </row>
        <row r="223">
          <cell r="B223" t="str">
            <v>4.1.8</v>
          </cell>
          <cell r="C223" t="str">
            <v xml:space="preserve">Polyethylene pipes for casing
</v>
          </cell>
          <cell r="F223" t="str">
            <v>Պոլիէթիլենային խողովակ-պատյան</v>
          </cell>
        </row>
        <row r="224">
          <cell r="C224" t="str">
            <v>Supply and installation of polyethylene pipes for casing</v>
          </cell>
          <cell r="F224" t="str">
            <v>Պոլիէթիլենային խողովակ-պատյանի մատակարարում և մոնտաժում</v>
          </cell>
        </row>
        <row r="225">
          <cell r="B225" t="str">
            <v>4.1.8.1</v>
          </cell>
          <cell r="C225" t="str">
            <v xml:space="preserve">PE pipe OD90, SDR17 </v>
          </cell>
          <cell r="D225" t="str">
            <v>m</v>
          </cell>
          <cell r="F225" t="str">
            <v xml:space="preserve">ՊԷ խողովակ OD90, SDR17 </v>
          </cell>
          <cell r="G225" t="str">
            <v>մ</v>
          </cell>
        </row>
        <row r="226">
          <cell r="B226" t="str">
            <v>4.1.9</v>
          </cell>
          <cell r="C226" t="str">
            <v xml:space="preserve">Polyethylene blank flange </v>
          </cell>
          <cell r="F226" t="str">
            <v>Պոլիէթիլենե խցափակիչ</v>
          </cell>
        </row>
        <row r="227">
          <cell r="C227" t="str">
            <v>Supply and installation of polyethylene blank flange</v>
          </cell>
          <cell r="F227" t="str">
            <v>Պոլիէթիլենե խցափակիչի մատակարարում և մոնտաժում</v>
          </cell>
        </row>
        <row r="228">
          <cell r="B228" t="str">
            <v>4.1.9.1</v>
          </cell>
          <cell r="C228" t="str">
            <v xml:space="preserve">Supply and installation of polyethylene blank flange OD75, PN 10 </v>
          </cell>
          <cell r="D228" t="str">
            <v>pce.</v>
          </cell>
          <cell r="F228" t="str">
            <v xml:space="preserve">Պոլիէթիլենե խցափակիչի մատակարարում և մոնտաժում OD75, PN 10 </v>
          </cell>
          <cell r="G228" t="str">
            <v>հատ</v>
          </cell>
        </row>
        <row r="229">
          <cell r="B229" t="str">
            <v>4.1.9.2</v>
          </cell>
          <cell r="C229" t="str">
            <v xml:space="preserve">Supply and installation of polyethylene blank flange OD63, PN 10 </v>
          </cell>
          <cell r="D229" t="str">
            <v>pce.</v>
          </cell>
          <cell r="F229" t="str">
            <v xml:space="preserve">Պոլիէթիլենե խցափակիչի մատակարարում և մոնտաժում OD63, PN 10 </v>
          </cell>
          <cell r="G229" t="str">
            <v>հատ</v>
          </cell>
        </row>
        <row r="230">
          <cell r="B230" t="str">
            <v>4.1.9.3</v>
          </cell>
          <cell r="C230" t="str">
            <v xml:space="preserve">Supply and installation of polyethylene blank flange OD50, PN 10 </v>
          </cell>
          <cell r="D230" t="str">
            <v>pce.</v>
          </cell>
          <cell r="F230" t="str">
            <v xml:space="preserve">Պոլիէթիլենե խցափակիչի մատակարարում և մոնտաժում OD50, PN 10 </v>
          </cell>
          <cell r="G230" t="str">
            <v>հատ</v>
          </cell>
        </row>
        <row r="231">
          <cell r="B231" t="str">
            <v>4.1.10</v>
          </cell>
          <cell r="C231" t="str">
            <v>Polypropylene pipes and fittings</v>
          </cell>
          <cell r="F231" t="str">
            <v>Պոլիպրոպիլենե խողովակներ և ձևավոր մասեր</v>
          </cell>
        </row>
        <row r="232">
          <cell r="C232" t="str">
            <v>Supply and installation of polypropylene pipes and fittings, PN10</v>
          </cell>
          <cell r="F232" t="str">
            <v>Պոլիպրոպիլենե խողովակների և ձևավոր մասերի մատակարարում և տեղադրում, PN10</v>
          </cell>
        </row>
        <row r="233">
          <cell r="B233" t="str">
            <v>4.1.10.1</v>
          </cell>
          <cell r="C233" t="str">
            <v>PP pipe OD20</v>
          </cell>
          <cell r="D233" t="str">
            <v>m</v>
          </cell>
          <cell r="F233" t="str">
            <v>ՊՊՌ խողովակ OD20</v>
          </cell>
          <cell r="G233" t="str">
            <v>մ</v>
          </cell>
        </row>
        <row r="234">
          <cell r="B234" t="str">
            <v>4.1.10.2</v>
          </cell>
          <cell r="C234" t="str">
            <v>PP bend 90° OD20</v>
          </cell>
          <cell r="D234" t="str">
            <v>pce.</v>
          </cell>
          <cell r="F234" t="str">
            <v>ՊՊՌ անկյուն 90° OD20</v>
          </cell>
          <cell r="G234" t="str">
            <v>հատ</v>
          </cell>
        </row>
        <row r="235">
          <cell r="B235" t="str">
            <v>4.1.10.3</v>
          </cell>
          <cell r="C235" t="str">
            <v>PP T-piece OD20</v>
          </cell>
          <cell r="D235" t="str">
            <v>pce.</v>
          </cell>
          <cell r="F235" t="str">
            <v>ՊՊՌ եռաբաշխիկ OD20</v>
          </cell>
          <cell r="G235" t="str">
            <v>հատ</v>
          </cell>
        </row>
        <row r="236">
          <cell r="B236" t="str">
            <v>4.2</v>
          </cell>
          <cell r="C236" t="str">
            <v>Other materials for house connections</v>
          </cell>
          <cell r="F236" t="str">
            <v>Այլ նյութեր տնային միացումների համար</v>
          </cell>
        </row>
        <row r="237">
          <cell r="B237" t="str">
            <v>4.2.1</v>
          </cell>
          <cell r="C237" t="str">
            <v>Cast iron belt connections for house connections</v>
          </cell>
          <cell r="F237" t="str">
            <v xml:space="preserve">Թուջե գոտի միացումներ տնային միացումների համար </v>
          </cell>
        </row>
        <row r="238">
          <cell r="C238" t="str">
            <v>Supply and install cast iron belt connection on main made of polyethylene or steel for house connections pipes, including jointing, drilling of whole and laying with all materials and equipment necessary</v>
          </cell>
          <cell r="F238"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39">
          <cell r="B239" t="str">
            <v>4.2.1.1</v>
          </cell>
          <cell r="C239" t="str">
            <v xml:space="preserve">Cast iron belt connection DN150/OD25 </v>
          </cell>
          <cell r="D239" t="str">
            <v>pce.</v>
          </cell>
          <cell r="F239" t="str">
            <v xml:space="preserve">Թուջե գոտի միացում DN150/OD25 </v>
          </cell>
          <cell r="G239" t="str">
            <v>հատ</v>
          </cell>
        </row>
        <row r="240">
          <cell r="B240" t="str">
            <v>4.2.1.2</v>
          </cell>
          <cell r="C240" t="str">
            <v xml:space="preserve">Cast iron belt connection DN200/OD25 </v>
          </cell>
          <cell r="D240" t="str">
            <v>pce.</v>
          </cell>
          <cell r="F240" t="str">
            <v xml:space="preserve">Թուջե գոտի միացում DN200/OD25 </v>
          </cell>
          <cell r="G240" t="str">
            <v>հատ</v>
          </cell>
        </row>
        <row r="241">
          <cell r="B241" t="str">
            <v>4.2.1.3</v>
          </cell>
          <cell r="C241" t="str">
            <v xml:space="preserve">Cast iron belt connection DN250/OD25 </v>
          </cell>
          <cell r="D241" t="str">
            <v>pce.</v>
          </cell>
          <cell r="F241" t="str">
            <v xml:space="preserve">Թուջե գոտի միացում DN250/OD25 </v>
          </cell>
          <cell r="G241" t="str">
            <v>հատ</v>
          </cell>
        </row>
        <row r="242">
          <cell r="B242" t="str">
            <v>4.2.1.4</v>
          </cell>
          <cell r="C242" t="str">
            <v xml:space="preserve">Cast iron belt connection DN300/OD25 </v>
          </cell>
          <cell r="D242" t="str">
            <v>pce.</v>
          </cell>
          <cell r="F242" t="str">
            <v xml:space="preserve">Թուջե գոտի միացում DN300/OD25 </v>
          </cell>
          <cell r="G242" t="str">
            <v>հատ</v>
          </cell>
        </row>
        <row r="243">
          <cell r="B243" t="str">
            <v>4.2.2</v>
          </cell>
          <cell r="C243" t="str">
            <v>Fittings made of brass for house connections pipes</v>
          </cell>
          <cell r="F243" t="str">
            <v>Խողովակային ամրաններ արույրից տնային միացումների համար</v>
          </cell>
        </row>
        <row r="244">
          <cell r="C244" t="str">
            <v>Supply and install fittings made of brass for house connections pipes, including jointing and laying</v>
          </cell>
          <cell r="F244" t="str">
            <v xml:space="preserve">Արույրից խողովակային ամրանների մատակարարում և մոնտաժում, ներառյալ միացում և տեղադրում </v>
          </cell>
        </row>
        <row r="245">
          <cell r="B245" t="str">
            <v>4.2.2.1</v>
          </cell>
          <cell r="C245" t="str">
            <v>Threaded valve 1/2 inches</v>
          </cell>
          <cell r="D245" t="str">
            <v>pce.</v>
          </cell>
          <cell r="F245" t="str">
            <v>Պարուրակային փական 1/2 դույմ PN10</v>
          </cell>
          <cell r="G245" t="str">
            <v>հատ</v>
          </cell>
        </row>
        <row r="246">
          <cell r="B246" t="str">
            <v>4.2.2.2</v>
          </cell>
          <cell r="C246" t="str">
            <v>Threaded valve 3/4 inches</v>
          </cell>
          <cell r="D246" t="str">
            <v>pce.</v>
          </cell>
          <cell r="F246" t="str">
            <v>Պարուրակային փական 3/4 դույմ PN10</v>
          </cell>
          <cell r="G246" t="str">
            <v>հատ</v>
          </cell>
        </row>
        <row r="247">
          <cell r="B247" t="str">
            <v>4.2.2.3</v>
          </cell>
          <cell r="C247" t="str">
            <v>Threaded valve 1 inch</v>
          </cell>
          <cell r="D247" t="str">
            <v>pce.</v>
          </cell>
          <cell r="F247" t="str">
            <v>Պարուրակային փական 1 PN10</v>
          </cell>
          <cell r="G247" t="str">
            <v>հատ</v>
          </cell>
        </row>
        <row r="248">
          <cell r="B248" t="str">
            <v>4.3</v>
          </cell>
          <cell r="C248" t="str">
            <v>Pipes and fittings made of steel</v>
          </cell>
          <cell r="F248" t="str">
            <v>Պողպատյա խողովակներ և խողովակային ամրաններ</v>
          </cell>
        </row>
        <row r="249">
          <cell r="B249" t="str">
            <v>4.3.1</v>
          </cell>
          <cell r="C249" t="str">
            <v>Steel pipes</v>
          </cell>
          <cell r="F249" t="str">
            <v>Պողպատյա խողովակներ</v>
          </cell>
        </row>
        <row r="250">
          <cell r="C250" t="str">
            <v>Supply and installation of steel pipes with external coating for corrosion protection</v>
          </cell>
          <cell r="F250" t="str">
            <v xml:space="preserve">Պողպատյա խողովակների մատակարարում և մոնտաժում արտաքին հակակոռոզիոն մեկուսացումով </v>
          </cell>
        </row>
        <row r="251">
          <cell r="B251" t="str">
            <v>4.3.1.1</v>
          </cell>
          <cell r="C251" t="str">
            <v>Steel pipe DN150 with 4.0 mm inimum of wall thickness</v>
          </cell>
          <cell r="D251" t="str">
            <v>m</v>
          </cell>
          <cell r="F251" t="str">
            <v>Պողպատյա խողովակ DN150 պատի առնվազն 4.0 մմ հաստությամբ</v>
          </cell>
          <cell r="G251" t="str">
            <v>մ</v>
          </cell>
        </row>
        <row r="252">
          <cell r="B252" t="str">
            <v>4.3.1.2</v>
          </cell>
          <cell r="C252" t="str">
            <v>Steel pipe DN200 with 4.5 mm minimum of wall thickness</v>
          </cell>
          <cell r="D252" t="str">
            <v>m</v>
          </cell>
          <cell r="F252" t="str">
            <v>Պողպատյա խողովակ DN200 պատի առնվազն 4.5 հաստությամբ</v>
          </cell>
          <cell r="G252" t="str">
            <v>մ</v>
          </cell>
        </row>
        <row r="253">
          <cell r="B253" t="str">
            <v>4.3.1.3</v>
          </cell>
          <cell r="C253" t="str">
            <v>Steel pipe DN250 with 4.5 mm minimum of wall thickness</v>
          </cell>
          <cell r="D253" t="str">
            <v>m</v>
          </cell>
          <cell r="F253" t="str">
            <v>Պողպատյա խողովակ DN250 պատի առնվազն 4.5 հաստությամբ</v>
          </cell>
          <cell r="G253" t="str">
            <v>մ</v>
          </cell>
        </row>
        <row r="254">
          <cell r="B254" t="str">
            <v>4.3.1.4</v>
          </cell>
          <cell r="C254" t="str">
            <v>Steel pipe DN300 with 6.0 mm minimum of wall thickness</v>
          </cell>
          <cell r="D254" t="str">
            <v>m</v>
          </cell>
          <cell r="F254" t="str">
            <v>Պողպատյա խողովակ DN300 պատի առնվազն 6.0 հաստությամբ</v>
          </cell>
          <cell r="G254" t="str">
            <v>մ</v>
          </cell>
        </row>
        <row r="255">
          <cell r="B255" t="str">
            <v>4.3.1.5</v>
          </cell>
          <cell r="C255" t="str">
            <v>Steel pipe DN400 with 6.0 mm minimum of wall thickness</v>
          </cell>
          <cell r="D255" t="str">
            <v>m</v>
          </cell>
          <cell r="F255" t="str">
            <v>Պողպատյա խողովակ DN400 պատի առնվազն 6.0 հաստությամբ</v>
          </cell>
          <cell r="G255" t="str">
            <v>մ</v>
          </cell>
        </row>
        <row r="256">
          <cell r="B256" t="str">
            <v>4.3.1.6</v>
          </cell>
          <cell r="C256" t="str">
            <v>Steel pipe DN500 with 7.0 mm minimum of wall thickness</v>
          </cell>
          <cell r="D256" t="str">
            <v>m</v>
          </cell>
          <cell r="F256" t="str">
            <v>Պողպատյա խողովակ DN500 պատի առնվազն 7.0 հաստությամբ</v>
          </cell>
          <cell r="G256" t="str">
            <v>մ</v>
          </cell>
        </row>
        <row r="257">
          <cell r="B257" t="str">
            <v>4.3.1.7</v>
          </cell>
          <cell r="C257" t="str">
            <v>Steel pieces of DN 57 with 3.0 mm minimum of wall thickness, L=0.3 m</v>
          </cell>
          <cell r="D257" t="str">
            <v>pce.</v>
          </cell>
          <cell r="F257" t="str">
            <v>Պողպատե DN57 խողովակակտորներներ, պատի առնվազն 3.0 մմ հաստությամբ , L=0,3 մ</v>
          </cell>
          <cell r="G257" t="str">
            <v>հատ</v>
          </cell>
        </row>
        <row r="258">
          <cell r="B258" t="str">
            <v>4.3.1.8</v>
          </cell>
          <cell r="C258" t="str">
            <v>Steel piece of DN108 with 4.0 mm minimum of wall thickness, L=0.3 m</v>
          </cell>
          <cell r="D258" t="str">
            <v>pce.</v>
          </cell>
          <cell r="F258" t="str">
            <v>Պողպատե խողովակակտոր DN108 պատի առնվազն 4.0 մմ հաստությամբ, L=0,3 մ</v>
          </cell>
          <cell r="G258" t="str">
            <v>հատ</v>
          </cell>
        </row>
        <row r="259">
          <cell r="B259" t="str">
            <v>4.3.1.9</v>
          </cell>
          <cell r="C259" t="str">
            <v>Steel pieces of DN 108 with 4.0 mm minimum of wall thickness, L=0.5 m</v>
          </cell>
          <cell r="D259" t="str">
            <v>pce.</v>
          </cell>
          <cell r="F259" t="str">
            <v>Պողպատե DN108 խողովակակտորներներ, պատի առնվազն 4,0 մմ հաստությամբ , L=0,5 մ</v>
          </cell>
          <cell r="G259" t="str">
            <v>հատ</v>
          </cell>
        </row>
        <row r="260">
          <cell r="B260" t="str">
            <v>4.3.1.10</v>
          </cell>
          <cell r="C260" t="str">
            <v>Steel pieces of DN 108 with 4.0 mm minimum of wall thickness, L=2.0 m</v>
          </cell>
          <cell r="D260" t="str">
            <v>pce.</v>
          </cell>
          <cell r="F260" t="str">
            <v>Պողպատե DN108 խողովակակտորներներ, պատի առնվազն 4,0 մմ հաստությամբ , L=2,0 մ</v>
          </cell>
          <cell r="G260" t="str">
            <v>հատ</v>
          </cell>
        </row>
        <row r="261">
          <cell r="B261" t="str">
            <v>4.3.1.11</v>
          </cell>
          <cell r="C261" t="str">
            <v>Steel pieces of DN 108 with 4.0 mm minimum of wall thickness, L=3.0 m</v>
          </cell>
          <cell r="D261" t="str">
            <v>pce.</v>
          </cell>
          <cell r="F261" t="str">
            <v>Պողպատե DN108 խողովակակտորներներ, պատի առնվազն 4,0 մմ հաստությամբ , L=3,0 մ</v>
          </cell>
          <cell r="G261" t="str">
            <v>հատ</v>
          </cell>
        </row>
        <row r="262">
          <cell r="B262" t="str">
            <v>4.3.1.12</v>
          </cell>
          <cell r="C262" t="str">
            <v>Steel pieces of DN 159 with 4.5 mm minimum of wall thickness, L=2.0 m</v>
          </cell>
          <cell r="D262" t="str">
            <v>pce.</v>
          </cell>
          <cell r="F262" t="str">
            <v>Պողպատե DN159 խողովակակտորներներ, պատի առնվազն 4,5 մմ հաստությամբ , L=2,0 մ</v>
          </cell>
          <cell r="G262" t="str">
            <v>հատ</v>
          </cell>
        </row>
        <row r="263">
          <cell r="B263" t="str">
            <v>4.3.1.13</v>
          </cell>
          <cell r="C263" t="str">
            <v>Steel pieces of DN 273x5.0 (cover, gasket) with 5.0 mm minimum of wall thickness, L=0.4 m</v>
          </cell>
          <cell r="D263" t="str">
            <v>pce.</v>
          </cell>
          <cell r="F263" t="str">
            <v>Պողպատե DN273 խողովակակտորներներ, պատի առնվազն 5,0 մմ հաստությամբ (պատյան, խցուկ), L=0,4 մ</v>
          </cell>
          <cell r="G263" t="str">
            <v>հատ</v>
          </cell>
        </row>
        <row r="264">
          <cell r="B264" t="str">
            <v>4.3.1.14</v>
          </cell>
          <cell r="C264" t="str">
            <v>Steel piece of DN273 with 5.0 mm minimum of wall thickness, L=1.25 m</v>
          </cell>
          <cell r="D264" t="str">
            <v>pce.</v>
          </cell>
          <cell r="F264" t="str">
            <v>Պողպատե խողովակակտոր DN273 պատի առնվազն 5,0 մմ հաստությամբ, L=1,25 մ</v>
          </cell>
          <cell r="G264" t="str">
            <v>հատ</v>
          </cell>
        </row>
        <row r="265">
          <cell r="B265" t="str">
            <v>4.3.1.15</v>
          </cell>
          <cell r="C265" t="str">
            <v>Steel pieces of DN 273 with 5.0 mm minimum of wall thickness, L=1.5 m</v>
          </cell>
          <cell r="D265" t="str">
            <v>pce.</v>
          </cell>
          <cell r="F265" t="str">
            <v>Պողպատե DN273 խողովակակտորներներ, պատի առնվազն 5,0 մմ հաստությամբ , L=1,5 մ</v>
          </cell>
          <cell r="G265" t="str">
            <v>հատ</v>
          </cell>
        </row>
        <row r="266">
          <cell r="B266" t="str">
            <v>4.3.1.16</v>
          </cell>
          <cell r="C266" t="str">
            <v>Steel pieces of DN 426x6.0 (cover, gasket) with 6.0 mm minimum of wall thickness, L=0.4 m</v>
          </cell>
          <cell r="D266" t="str">
            <v>pce.</v>
          </cell>
          <cell r="F266" t="str">
            <v>Պողպատյա DN426 խողովակակտորներ, պատի առնվազն 6,0 մմ հաստությամբ (պատյան, խցուկ), L=0,4 մ</v>
          </cell>
          <cell r="G266" t="str">
            <v>հատ</v>
          </cell>
        </row>
        <row r="267">
          <cell r="B267" t="str">
            <v>4.3.1.17</v>
          </cell>
          <cell r="C267" t="str">
            <v>Steel pieces of DN 530 with 6.0 mm minimum of wall thickness, L=0.5 m</v>
          </cell>
          <cell r="D267" t="str">
            <v>pce.</v>
          </cell>
          <cell r="F267" t="str">
            <v>Պողպատե DN530 խողովակակտորներներ, պատի առնվազն 6,0 մմ հաստությամբ , L=0,5 մ</v>
          </cell>
          <cell r="G267" t="str">
            <v>հատ</v>
          </cell>
        </row>
        <row r="268">
          <cell r="B268" t="str">
            <v>4.3.1.18</v>
          </cell>
          <cell r="C268" t="str">
            <v>Steel pieces of DN 530 with 6.0 mm minimum of wall thickness, L=1.7 m</v>
          </cell>
          <cell r="D268" t="str">
            <v>pce.</v>
          </cell>
          <cell r="F268" t="str">
            <v>Պողպատե DN530 խողովակակտորներներ, պատի առնվազն 6,0 մմ հաստությամբ , L=1,7 մ</v>
          </cell>
          <cell r="G268" t="str">
            <v>հատ</v>
          </cell>
        </row>
        <row r="269">
          <cell r="B269" t="str">
            <v>4.3.1.19</v>
          </cell>
          <cell r="C269" t="str">
            <v>Steel pieces of DN 159x4.5 (cover, gasket) with 4.5 mm minimum of wall thickness, L = 0.4 m</v>
          </cell>
          <cell r="D269" t="str">
            <v>pce.</v>
          </cell>
          <cell r="F269" t="str">
            <v>Պողպատե DN159 խողովակակտորներներ, պատի առնվազն 4,5 մմ հաստությամբ (պատյան, խցուկ)</v>
          </cell>
          <cell r="G269" t="str">
            <v>հատ</v>
          </cell>
        </row>
        <row r="270">
          <cell r="B270" t="str">
            <v>4.3.1.20</v>
          </cell>
          <cell r="C270" t="str">
            <v>Steel piece of DN273 with 5.0 mm minimum of wall thickness, L=0.75 m</v>
          </cell>
          <cell r="D270" t="str">
            <v>pce.</v>
          </cell>
          <cell r="F270" t="str">
            <v>Պողպատե խողովակակտոր DN273 պատի առնվազն 5,0 մմ հաստությամբ, L=0.75 մ</v>
          </cell>
          <cell r="G270" t="str">
            <v>հատ</v>
          </cell>
        </row>
        <row r="271">
          <cell r="B271" t="str">
            <v>4.3.1.21</v>
          </cell>
          <cell r="C271" t="str">
            <v>Steel pieces of DN 159 with 4.5 mm minimum of wall thickness, L=1.0 m</v>
          </cell>
          <cell r="D271" t="str">
            <v>pce.</v>
          </cell>
          <cell r="F271" t="str">
            <v>Պողպատե DN159 խողովակակտորներներ, պատի առնվազն 4,5 մմ հաստությամբ , L=1,0 մ</v>
          </cell>
          <cell r="G271" t="str">
            <v>հատ</v>
          </cell>
        </row>
        <row r="272">
          <cell r="B272" t="str">
            <v>4.3.1.22</v>
          </cell>
          <cell r="C272" t="str">
            <v>Steel pieces of DN 108 with 4.0 mm minimum of wall thickness, L=1.0 m</v>
          </cell>
          <cell r="D272" t="str">
            <v>pce.</v>
          </cell>
          <cell r="F272" t="str">
            <v>Պողպատե DN108 խողովակակտորներներ, պատի առնվազն 4,0 մմ հաստությամբ , L=1,0 մ</v>
          </cell>
          <cell r="G272" t="str">
            <v>հատ</v>
          </cell>
        </row>
        <row r="273">
          <cell r="B273" t="str">
            <v>4.3.1.23</v>
          </cell>
          <cell r="C273" t="str">
            <v xml:space="preserve">Steel pipe DN219x4.5 mm, L=1.00m </v>
          </cell>
          <cell r="D273" t="str">
            <v>pce.</v>
          </cell>
          <cell r="F273" t="str">
            <v xml:space="preserve">Պողպատյա խողովակ DN219x4,5 մմ, L=1.0 մ </v>
          </cell>
          <cell r="G273" t="str">
            <v>հատ</v>
          </cell>
        </row>
        <row r="274">
          <cell r="B274" t="str">
            <v>4.3.1.24</v>
          </cell>
          <cell r="C274" t="str">
            <v xml:space="preserve">Steel pipe DN219x4.5 mm, L=0.60m </v>
          </cell>
          <cell r="D274" t="str">
            <v>pce.</v>
          </cell>
          <cell r="F274" t="str">
            <v xml:space="preserve">Պողպատյա խողովակ DN219x4,5 մմ, L=0,6 մ </v>
          </cell>
          <cell r="G274" t="str">
            <v>հատ</v>
          </cell>
        </row>
        <row r="275">
          <cell r="B275" t="str">
            <v>4.3.1.25</v>
          </cell>
          <cell r="C275" t="str">
            <v xml:space="preserve">Steel pipe DN89x4 mm, L=0,30m </v>
          </cell>
          <cell r="D275" t="str">
            <v>pce.</v>
          </cell>
          <cell r="F275" t="str">
            <v xml:space="preserve">Պողպատյա խողովակ DN89x4 մմ, L=0,3 մ </v>
          </cell>
          <cell r="G275" t="str">
            <v>հատ</v>
          </cell>
        </row>
        <row r="276">
          <cell r="B276" t="str">
            <v>4.3.1.26</v>
          </cell>
          <cell r="C276" t="str">
            <v xml:space="preserve">Steel pipe DN273x5 mm, L=1.0m </v>
          </cell>
          <cell r="D276" t="str">
            <v>pce.</v>
          </cell>
          <cell r="F276" t="str">
            <v xml:space="preserve">Պողպատյա խողովակ DN273x5 մմ, L=1.0 մ </v>
          </cell>
          <cell r="G276" t="str">
            <v>հատ</v>
          </cell>
        </row>
        <row r="277">
          <cell r="B277" t="str">
            <v>4.3.1.27</v>
          </cell>
          <cell r="C277" t="str">
            <v xml:space="preserve">Steel pipe DN720x7 mm, L=2.0m </v>
          </cell>
          <cell r="D277" t="str">
            <v>pce.</v>
          </cell>
          <cell r="F277" t="str">
            <v xml:space="preserve">Պողպատյա խողովակ DN720x7մմ, L=2.0 մ </v>
          </cell>
          <cell r="G277" t="str">
            <v>հատ</v>
          </cell>
        </row>
        <row r="278">
          <cell r="B278" t="str">
            <v>4.3.1.28</v>
          </cell>
          <cell r="C278" t="str">
            <v>Steel pipe DN57 with 3 minimum of wall thickness</v>
          </cell>
          <cell r="D278" t="str">
            <v>m</v>
          </cell>
          <cell r="F278" t="str">
            <v>Պողպատյա խողովակ DN57 պատի առնվազն 3 հաստությամբ</v>
          </cell>
          <cell r="G278" t="str">
            <v>մ</v>
          </cell>
        </row>
        <row r="279">
          <cell r="B279" t="str">
            <v>4.3.1.29</v>
          </cell>
          <cell r="C279" t="str">
            <v>Steel pipe DN89 with 4 minimum of wall thickness</v>
          </cell>
          <cell r="D279" t="str">
            <v>m</v>
          </cell>
          <cell r="F279" t="str">
            <v>Պողպատյա խողովակ DN89 պատի առնվազն 4 հաստությամբ</v>
          </cell>
          <cell r="G279" t="str">
            <v>մ</v>
          </cell>
        </row>
        <row r="280">
          <cell r="B280" t="str">
            <v>4.3.1.30</v>
          </cell>
          <cell r="C280" t="str">
            <v xml:space="preserve">Steel pipe DN89x4 mm, L=1,50m </v>
          </cell>
          <cell r="D280" t="str">
            <v>pce.</v>
          </cell>
          <cell r="F280" t="str">
            <v xml:space="preserve">Պողպատյա խողովակ DN89x4 մմ, L=1,5 մ </v>
          </cell>
          <cell r="G280" t="str">
            <v>հատ</v>
          </cell>
        </row>
        <row r="281">
          <cell r="B281" t="str">
            <v>4.3.2</v>
          </cell>
          <cell r="C281" t="str">
            <v>Steel bends</v>
          </cell>
          <cell r="F281" t="str">
            <v>Պողպատյա անկյուններ</v>
          </cell>
        </row>
        <row r="282">
          <cell r="C282" t="str">
            <v xml:space="preserve">Supply and installation of steel bends with external coating for corrosion protection, including cutting, welding </v>
          </cell>
          <cell r="F282" t="str">
            <v>Պողպատյա անկյունների մատակարարում և տեղադրում արտաքին հակակոռոզիոն պաշտպանումով, ներառյալ կտրում, եռակցում</v>
          </cell>
        </row>
        <row r="283">
          <cell r="B283" t="str">
            <v>4.3.2.1</v>
          </cell>
          <cell r="C283" t="str">
            <v>Steel bend 45° DN150</v>
          </cell>
          <cell r="D283" t="str">
            <v>pce.</v>
          </cell>
          <cell r="F283" t="str">
            <v>Պողպատյա անկյուն 45° DN150</v>
          </cell>
          <cell r="G283" t="str">
            <v>հատ</v>
          </cell>
        </row>
        <row r="284">
          <cell r="B284" t="str">
            <v>4.3.2.2</v>
          </cell>
          <cell r="C284" t="str">
            <v>Steel bend 45° DN200</v>
          </cell>
          <cell r="D284" t="str">
            <v>pce.</v>
          </cell>
          <cell r="F284" t="str">
            <v>Պողպատյա անկյուն 45° DN200</v>
          </cell>
          <cell r="G284" t="str">
            <v>հատ</v>
          </cell>
        </row>
        <row r="285">
          <cell r="B285" t="str">
            <v>4.3.2.3</v>
          </cell>
          <cell r="C285" t="str">
            <v>Steel bend 45° DN250</v>
          </cell>
          <cell r="D285" t="str">
            <v>pce.</v>
          </cell>
          <cell r="F285" t="str">
            <v>Պողպատյա անկյուն 45° DN250</v>
          </cell>
          <cell r="G285" t="str">
            <v>հատ</v>
          </cell>
        </row>
        <row r="286">
          <cell r="B286" t="str">
            <v>4.3.2.4</v>
          </cell>
          <cell r="C286" t="str">
            <v>Steel bend 45° DN300</v>
          </cell>
          <cell r="D286" t="str">
            <v>pce.</v>
          </cell>
          <cell r="F286" t="str">
            <v>Պողպատյա անկյուն 45° DN300</v>
          </cell>
          <cell r="G286" t="str">
            <v>հատ</v>
          </cell>
        </row>
        <row r="287">
          <cell r="B287" t="str">
            <v>4.3.2.5</v>
          </cell>
          <cell r="C287" t="str">
            <v>Steel bend45° DN400</v>
          </cell>
          <cell r="D287" t="str">
            <v>pce.</v>
          </cell>
          <cell r="F287" t="str">
            <v>Պողպատյա անկյուն 45° DN400</v>
          </cell>
          <cell r="G287" t="str">
            <v>հատ</v>
          </cell>
        </row>
        <row r="288">
          <cell r="B288" t="str">
            <v>4.3.2.6</v>
          </cell>
          <cell r="C288" t="str">
            <v>Steel bend45° DN500</v>
          </cell>
          <cell r="D288" t="str">
            <v>pce.</v>
          </cell>
          <cell r="F288" t="str">
            <v>Պողպատյա անկյուն 45° DN500</v>
          </cell>
          <cell r="G288" t="str">
            <v>հատ</v>
          </cell>
        </row>
        <row r="289">
          <cell r="B289" t="str">
            <v>4.3.2.7</v>
          </cell>
          <cell r="C289" t="str">
            <v>Steel bend 90° DN150</v>
          </cell>
          <cell r="D289" t="str">
            <v>pce.</v>
          </cell>
          <cell r="F289" t="str">
            <v>Պողպատյա անկյուն 90° DN150</v>
          </cell>
          <cell r="G289" t="str">
            <v>հատ</v>
          </cell>
        </row>
        <row r="290">
          <cell r="B290" t="str">
            <v>4.3.2.8</v>
          </cell>
          <cell r="C290" t="str">
            <v>Steel bend 90° DN200</v>
          </cell>
          <cell r="D290" t="str">
            <v>pce.</v>
          </cell>
          <cell r="F290" t="str">
            <v>Պողպատյա անկյուն 90° DN200</v>
          </cell>
          <cell r="G290" t="str">
            <v>հատ</v>
          </cell>
        </row>
        <row r="291">
          <cell r="B291" t="str">
            <v>4.3.2.9</v>
          </cell>
          <cell r="C291" t="str">
            <v>Steel bend 90° DN250</v>
          </cell>
          <cell r="D291" t="str">
            <v>pce.</v>
          </cell>
          <cell r="F291" t="str">
            <v>Պողպատյա անկյուն 90° DN250</v>
          </cell>
          <cell r="G291" t="str">
            <v>հատ</v>
          </cell>
        </row>
        <row r="292">
          <cell r="B292" t="str">
            <v>4.3.2.10</v>
          </cell>
          <cell r="C292" t="str">
            <v>Steel bend 90° DN300</v>
          </cell>
          <cell r="D292" t="str">
            <v>pce.</v>
          </cell>
          <cell r="F292" t="str">
            <v>Պողպատյա անկյուն 90° DN300</v>
          </cell>
          <cell r="G292" t="str">
            <v>հատ</v>
          </cell>
        </row>
        <row r="293">
          <cell r="B293" t="str">
            <v>4.3.2.11</v>
          </cell>
          <cell r="C293" t="str">
            <v>Steel bend 90° DN400</v>
          </cell>
          <cell r="D293" t="str">
            <v>pce.</v>
          </cell>
          <cell r="F293" t="str">
            <v>Պողպատյա անկյուն 90° DN400</v>
          </cell>
          <cell r="G293" t="str">
            <v>հատ</v>
          </cell>
        </row>
        <row r="294">
          <cell r="B294" t="str">
            <v>4.3.2.12</v>
          </cell>
          <cell r="C294" t="str">
            <v>Steel bend 90° DN500</v>
          </cell>
          <cell r="D294" t="str">
            <v>pce.</v>
          </cell>
          <cell r="F294" t="str">
            <v>Պողպատյա անկյուն 90° DN500</v>
          </cell>
          <cell r="G294" t="str">
            <v>հատ</v>
          </cell>
        </row>
        <row r="295">
          <cell r="B295" t="str">
            <v>4.3.2.13</v>
          </cell>
          <cell r="C295" t="str">
            <v>Steel bend 45° DN100</v>
          </cell>
          <cell r="D295" t="str">
            <v>pce.</v>
          </cell>
          <cell r="F295" t="str">
            <v>Պողպատե անկյուն 45° DN100</v>
          </cell>
          <cell r="G295" t="str">
            <v>հատ</v>
          </cell>
        </row>
        <row r="296">
          <cell r="B296" t="str">
            <v>4.3.2.14</v>
          </cell>
          <cell r="C296" t="str">
            <v>Steel bend 90° DN100</v>
          </cell>
          <cell r="D296" t="str">
            <v>pce.</v>
          </cell>
          <cell r="F296" t="str">
            <v>Պողպատե անկյուն 90° DN100</v>
          </cell>
          <cell r="G296" t="str">
            <v>հատ</v>
          </cell>
        </row>
        <row r="297">
          <cell r="B297" t="str">
            <v>4.3.2.15</v>
          </cell>
          <cell r="C297" t="str">
            <v>Steel bend 30° DN200</v>
          </cell>
          <cell r="D297" t="str">
            <v>pce.</v>
          </cell>
          <cell r="F297" t="str">
            <v>Պողպատյա անկյուն 30° DN200</v>
          </cell>
          <cell r="G297" t="str">
            <v>հատ</v>
          </cell>
        </row>
        <row r="298">
          <cell r="B298" t="str">
            <v>4.3.2.16</v>
          </cell>
          <cell r="C298" t="str">
            <v>Steel bend 30° DN300</v>
          </cell>
          <cell r="D298" t="str">
            <v>pce.</v>
          </cell>
          <cell r="F298" t="str">
            <v>Պողպատյա անկյուն 30° DN300</v>
          </cell>
          <cell r="G298" t="str">
            <v>հատ</v>
          </cell>
        </row>
        <row r="299">
          <cell r="B299" t="str">
            <v>4.3.2.17</v>
          </cell>
          <cell r="C299" t="str">
            <v>Steel bend 45° DN80</v>
          </cell>
          <cell r="D299" t="str">
            <v>pce.</v>
          </cell>
          <cell r="F299" t="str">
            <v>Պողպատյա անկյուն 45° DN80</v>
          </cell>
          <cell r="G299" t="str">
            <v>հատ</v>
          </cell>
        </row>
        <row r="300">
          <cell r="B300" t="str">
            <v>4.3.2.18</v>
          </cell>
          <cell r="C300" t="str">
            <v>Steel bend 60° DN200</v>
          </cell>
          <cell r="D300" t="str">
            <v>pce.</v>
          </cell>
          <cell r="F300" t="str">
            <v>Պողպատյա անկյուն 60° DN200</v>
          </cell>
          <cell r="G300" t="str">
            <v>հատ</v>
          </cell>
        </row>
        <row r="301">
          <cell r="B301" t="str">
            <v>4.3.2.19</v>
          </cell>
          <cell r="C301" t="str">
            <v>Steel bend 60° DN250</v>
          </cell>
          <cell r="D301" t="str">
            <v>pce.</v>
          </cell>
          <cell r="F301" t="str">
            <v>Պողպատյա անկյուն 60° DN250</v>
          </cell>
          <cell r="G301" t="str">
            <v>հատ</v>
          </cell>
        </row>
        <row r="302">
          <cell r="B302" t="str">
            <v>4.3.2.20</v>
          </cell>
          <cell r="C302" t="str">
            <v>Steel bend 90° DN50</v>
          </cell>
          <cell r="D302" t="str">
            <v>pce.</v>
          </cell>
          <cell r="F302" t="str">
            <v>Պողպատյա անկյուն 90° DN50</v>
          </cell>
          <cell r="G302" t="str">
            <v>հատ</v>
          </cell>
        </row>
        <row r="303">
          <cell r="B303" t="str">
            <v>4.3.2.21</v>
          </cell>
          <cell r="C303" t="str">
            <v>Steel bend 90° DN80</v>
          </cell>
          <cell r="D303" t="str">
            <v>pce.</v>
          </cell>
          <cell r="F303" t="str">
            <v>Պողպատյա անկյուն 90° DN80</v>
          </cell>
          <cell r="G303" t="str">
            <v>հատ</v>
          </cell>
        </row>
        <row r="304">
          <cell r="B304" t="str">
            <v>4.3.3</v>
          </cell>
          <cell r="C304" t="str">
            <v>Blank flange</v>
          </cell>
          <cell r="F304" t="str">
            <v>Պողպատյա կցաշուրթային խցափակիչ</v>
          </cell>
        </row>
        <row r="305">
          <cell r="C305" t="str">
            <v>Supply and install blank flanges made of galvanised steel, PN10/PN16, including gaskets and screwing with female screw</v>
          </cell>
          <cell r="F305" t="str">
            <v>Ցինկապատ պողպատյա կցաշուրթային խցափակիչի մատակարարում և տեղադրում, PN10/PN16, ներառյալ միջադիրներ և հեղյուս-մանեկով</v>
          </cell>
        </row>
        <row r="306">
          <cell r="B306" t="str">
            <v>4.3.3.1</v>
          </cell>
          <cell r="C306" t="str">
            <v>Blank flange DN50, PN10</v>
          </cell>
          <cell r="D306" t="str">
            <v>pce.</v>
          </cell>
          <cell r="F306" t="str">
            <v>Կցաշուրթային խցափակիչ DN50, PN10</v>
          </cell>
          <cell r="G306" t="str">
            <v>հատ</v>
          </cell>
        </row>
        <row r="307">
          <cell r="B307" t="str">
            <v>4.3.3.2</v>
          </cell>
          <cell r="C307" t="str">
            <v>Blank flange DN65, PN10</v>
          </cell>
          <cell r="D307" t="str">
            <v>pce.</v>
          </cell>
          <cell r="F307" t="str">
            <v>Կցաշուրթային խցափակիչ DN65, PN10</v>
          </cell>
          <cell r="G307" t="str">
            <v>հատ</v>
          </cell>
        </row>
        <row r="308">
          <cell r="B308" t="str">
            <v>4.3.3.3</v>
          </cell>
          <cell r="C308" t="str">
            <v>Blank flange DN80, PN10</v>
          </cell>
          <cell r="D308" t="str">
            <v>pce.</v>
          </cell>
          <cell r="F308" t="str">
            <v>Կցաշուրթային խցափակիչ DN80, PN10</v>
          </cell>
          <cell r="G308" t="str">
            <v>հատ</v>
          </cell>
        </row>
        <row r="309">
          <cell r="B309" t="str">
            <v>4.3.3.4</v>
          </cell>
          <cell r="C309" t="str">
            <v>Blank flange DN100, PN10</v>
          </cell>
          <cell r="D309" t="str">
            <v>pce.</v>
          </cell>
          <cell r="F309" t="str">
            <v>Կցաշուրթային խցափակիչ DN100, PN10</v>
          </cell>
          <cell r="G309" t="str">
            <v>հատ</v>
          </cell>
        </row>
        <row r="310">
          <cell r="B310" t="str">
            <v>4.3.3.5</v>
          </cell>
          <cell r="C310" t="str">
            <v>Blank flange DN150, PN10</v>
          </cell>
          <cell r="D310" t="str">
            <v>pce.</v>
          </cell>
          <cell r="F310" t="str">
            <v>Կցաշուրթային խցափակիչ DN150, PN10</v>
          </cell>
          <cell r="G310" t="str">
            <v>հատ</v>
          </cell>
        </row>
        <row r="311">
          <cell r="B311" t="str">
            <v>4.3.3.6</v>
          </cell>
          <cell r="C311" t="str">
            <v>Blank flange DN200, PN10</v>
          </cell>
          <cell r="D311" t="str">
            <v>pce.</v>
          </cell>
          <cell r="F311" t="str">
            <v>Կցաշուրթային խցափակիչ DN200, PN10</v>
          </cell>
          <cell r="G311" t="str">
            <v>հատ</v>
          </cell>
        </row>
        <row r="312">
          <cell r="B312" t="str">
            <v>4.3.3.7</v>
          </cell>
          <cell r="C312" t="str">
            <v>Blank flange DN250, PN10</v>
          </cell>
          <cell r="D312" t="str">
            <v>pce.</v>
          </cell>
          <cell r="F312" t="str">
            <v>Կցաշուրթային խցափակիչ DN250, PN10</v>
          </cell>
          <cell r="G312" t="str">
            <v>հատ</v>
          </cell>
        </row>
        <row r="313">
          <cell r="B313" t="str">
            <v>4.3.3.8</v>
          </cell>
          <cell r="C313" t="str">
            <v>Blank flange DN300, PN10</v>
          </cell>
          <cell r="D313" t="str">
            <v>pce.</v>
          </cell>
          <cell r="F313" t="str">
            <v>Կցաշուրթային խցափակիչ DN300, PN10</v>
          </cell>
          <cell r="G313" t="str">
            <v>հատ</v>
          </cell>
        </row>
        <row r="314">
          <cell r="B314" t="str">
            <v>4.3.3.9</v>
          </cell>
          <cell r="C314" t="str">
            <v>Blank flange DN400, PN10</v>
          </cell>
          <cell r="D314" t="str">
            <v>pce.</v>
          </cell>
          <cell r="F314" t="str">
            <v>Կցաշուրթային խցափակիչ DN400, PN10</v>
          </cell>
          <cell r="G314" t="str">
            <v>հատ</v>
          </cell>
        </row>
        <row r="315">
          <cell r="B315" t="str">
            <v>4.3.3.10</v>
          </cell>
          <cell r="C315" t="str">
            <v>Blank flange DN500, PN10</v>
          </cell>
          <cell r="D315" t="str">
            <v>pce.</v>
          </cell>
          <cell r="F315" t="str">
            <v>Կցաշուրթային խցափակիչ DN500, PN10</v>
          </cell>
          <cell r="G315" t="str">
            <v>հատ</v>
          </cell>
        </row>
        <row r="316">
          <cell r="B316" t="str">
            <v>4.3.4</v>
          </cell>
          <cell r="C316" t="str">
            <v>Steel flanges</v>
          </cell>
          <cell r="F316" t="str">
            <v>Պողպատյա կցաշուրթ</v>
          </cell>
        </row>
        <row r="317">
          <cell r="C317" t="str">
            <v>Supply and installation of steel flanges with internal and external coating for corrosion protection, including welding with pipe or fitting, gaskets and screwing with female screw, PN6/PN10/PN16</v>
          </cell>
          <cell r="F317"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18">
          <cell r="B318" t="str">
            <v>4.3.4.1</v>
          </cell>
          <cell r="C318" t="str">
            <v>Steel flange DN100,PN10</v>
          </cell>
          <cell r="D318" t="str">
            <v>pce.</v>
          </cell>
          <cell r="F318" t="str">
            <v>Պողպատյա կցաշուրթ DN100, PN10</v>
          </cell>
          <cell r="G318" t="str">
            <v>հատ</v>
          </cell>
        </row>
        <row r="319">
          <cell r="B319" t="str">
            <v>4.3.4.2</v>
          </cell>
          <cell r="C319" t="str">
            <v>Steel flange DN150,PN10</v>
          </cell>
          <cell r="D319" t="str">
            <v>pce.</v>
          </cell>
          <cell r="F319" t="str">
            <v>Պողպատյա կցաշուրթ DN150, PN10</v>
          </cell>
          <cell r="G319" t="str">
            <v>հատ</v>
          </cell>
        </row>
        <row r="320">
          <cell r="B320" t="str">
            <v>4.3.4.3</v>
          </cell>
          <cell r="C320" t="str">
            <v>Steel flange DN200,PN10</v>
          </cell>
          <cell r="D320" t="str">
            <v>pce.</v>
          </cell>
          <cell r="F320" t="str">
            <v>Պողպատյա կցաշուրթ DN200, PN10</v>
          </cell>
          <cell r="G320" t="str">
            <v>հատ</v>
          </cell>
        </row>
        <row r="321">
          <cell r="B321" t="str">
            <v>4.3.4.4</v>
          </cell>
          <cell r="C321" t="str">
            <v>Steel flange DN250,PN10</v>
          </cell>
          <cell r="D321" t="str">
            <v>pce.</v>
          </cell>
          <cell r="F321" t="str">
            <v>Պողպատյա կցաշուրթ DN250, PN10</v>
          </cell>
          <cell r="G321" t="str">
            <v>հատ</v>
          </cell>
        </row>
        <row r="322">
          <cell r="B322" t="str">
            <v>4.3.4.5</v>
          </cell>
          <cell r="C322" t="str">
            <v>Steel flange DN300,PN10</v>
          </cell>
          <cell r="D322" t="str">
            <v>pce.</v>
          </cell>
          <cell r="F322" t="str">
            <v>Պողպատյա կցաշուրթ DN300, PN10</v>
          </cell>
          <cell r="G322" t="str">
            <v>հատ</v>
          </cell>
        </row>
        <row r="323">
          <cell r="B323" t="str">
            <v>4.3.4.6</v>
          </cell>
          <cell r="C323" t="str">
            <v>Steel flange DN400,PN10</v>
          </cell>
          <cell r="D323" t="str">
            <v>pce.</v>
          </cell>
          <cell r="F323" t="str">
            <v>Պողպատյա կցաշուրթ DN400, PN10</v>
          </cell>
          <cell r="G323" t="str">
            <v>հատ</v>
          </cell>
        </row>
        <row r="324">
          <cell r="B324" t="str">
            <v>4.3.4.7</v>
          </cell>
          <cell r="C324" t="str">
            <v>Steel flange DN500,PN10</v>
          </cell>
          <cell r="D324" t="str">
            <v>pce.</v>
          </cell>
          <cell r="F324" t="str">
            <v>Պողպատյա կցաշուրթ DN500, PN10</v>
          </cell>
          <cell r="G324" t="str">
            <v>հատ</v>
          </cell>
        </row>
        <row r="325">
          <cell r="B325" t="str">
            <v>4.3.4.8</v>
          </cell>
          <cell r="C325" t="str">
            <v>Steel flange DN500,PN6</v>
          </cell>
          <cell r="D325" t="str">
            <v>pce.</v>
          </cell>
          <cell r="F325" t="str">
            <v>Պողպատյա կցաշուրթ DN500, PN6</v>
          </cell>
          <cell r="G325" t="str">
            <v>հատ</v>
          </cell>
        </row>
        <row r="326">
          <cell r="B326" t="str">
            <v>4.3.4.9</v>
          </cell>
          <cell r="C326" t="str">
            <v>Steel flange DN100,PN6</v>
          </cell>
          <cell r="D326" t="str">
            <v>pce.</v>
          </cell>
          <cell r="F326" t="str">
            <v>Պողպատյա կցաշուրթ DN100, PN6</v>
          </cell>
          <cell r="G326" t="str">
            <v>հատ</v>
          </cell>
        </row>
        <row r="327">
          <cell r="B327" t="str">
            <v>4.3.4.10</v>
          </cell>
          <cell r="C327" t="str">
            <v>Steel flange DN500,PN16</v>
          </cell>
          <cell r="D327" t="str">
            <v>pce.</v>
          </cell>
          <cell r="F327" t="str">
            <v>Պողպատյա կցաշուրթ DN500, PN16</v>
          </cell>
          <cell r="G327" t="str">
            <v>հատ</v>
          </cell>
        </row>
        <row r="328">
          <cell r="B328" t="str">
            <v>4.3.4.11</v>
          </cell>
          <cell r="C328" t="str">
            <v>Steel flange DN50,PN10</v>
          </cell>
          <cell r="D328" t="str">
            <v>pce.</v>
          </cell>
          <cell r="F328" t="str">
            <v>Պողպատյա կցաշուրթ DN50, PN10</v>
          </cell>
          <cell r="G328" t="str">
            <v>հատ</v>
          </cell>
        </row>
        <row r="329">
          <cell r="B329" t="str">
            <v>4.3.4.12</v>
          </cell>
          <cell r="C329" t="str">
            <v>Steel flange DN80,PN10</v>
          </cell>
          <cell r="D329" t="str">
            <v>pce.</v>
          </cell>
          <cell r="F329" t="str">
            <v>Պողպատյա կցաշուրթ DN80, PN10</v>
          </cell>
          <cell r="G329" t="str">
            <v>հատ</v>
          </cell>
        </row>
        <row r="330">
          <cell r="B330" t="str">
            <v>4.3.4.13</v>
          </cell>
          <cell r="C330" t="str">
            <v>Steel flange DN40,PN6</v>
          </cell>
          <cell r="D330" t="str">
            <v>pce.</v>
          </cell>
          <cell r="F330" t="str">
            <v>Պողպատյա կցաշուրթ DN40, PN6</v>
          </cell>
          <cell r="G330" t="str">
            <v>հատ</v>
          </cell>
        </row>
        <row r="331">
          <cell r="B331" t="str">
            <v>4.3.4.14</v>
          </cell>
          <cell r="C331" t="str">
            <v>Steel flange DN50,PN6</v>
          </cell>
          <cell r="D331" t="str">
            <v>pce.</v>
          </cell>
          <cell r="F331" t="str">
            <v>Պողպատյա կցաշուրթ DN50, PN6</v>
          </cell>
          <cell r="G331" t="str">
            <v>հատ</v>
          </cell>
        </row>
        <row r="332">
          <cell r="B332" t="str">
            <v>4.3.4.15</v>
          </cell>
          <cell r="C332" t="str">
            <v>Steel flange DN80,PN6</v>
          </cell>
          <cell r="D332" t="str">
            <v>pce.</v>
          </cell>
          <cell r="F332" t="str">
            <v>Պողպատյա կցաշուրթ DN80, PN6</v>
          </cell>
          <cell r="G332" t="str">
            <v>հատ</v>
          </cell>
        </row>
        <row r="333">
          <cell r="B333" t="str">
            <v>4.3.4.16</v>
          </cell>
          <cell r="C333" t="str">
            <v>Steel flange DN50,PN6</v>
          </cell>
          <cell r="D333" t="str">
            <v>pce.</v>
          </cell>
          <cell r="F333" t="str">
            <v>Պողպատյա կցաշուրթ DN50, PN6</v>
          </cell>
          <cell r="G333" t="str">
            <v>հատ</v>
          </cell>
        </row>
        <row r="334">
          <cell r="B334" t="str">
            <v>4.3.4.17</v>
          </cell>
          <cell r="C334" t="str">
            <v>Steel flange DN150,PN6</v>
          </cell>
          <cell r="D334" t="str">
            <v>pce.</v>
          </cell>
          <cell r="F334" t="str">
            <v>Պողպատյա կցաշուրթ DN150, PN6</v>
          </cell>
          <cell r="G334" t="str">
            <v>հատ</v>
          </cell>
        </row>
        <row r="335">
          <cell r="B335" t="str">
            <v>4.3.4.18</v>
          </cell>
          <cell r="C335" t="str">
            <v>Steel flange DN200,PN6</v>
          </cell>
          <cell r="D335" t="str">
            <v>pce.</v>
          </cell>
          <cell r="F335" t="str">
            <v>Պողպատյա կցաշուրթ DN200, PN6</v>
          </cell>
          <cell r="G335" t="str">
            <v>հատ</v>
          </cell>
        </row>
        <row r="336">
          <cell r="B336" t="str">
            <v>4.3.4.19</v>
          </cell>
          <cell r="C336" t="str">
            <v>Steel flange DN40,PN16</v>
          </cell>
          <cell r="D336" t="str">
            <v>pce.</v>
          </cell>
          <cell r="F336" t="str">
            <v>Պողպատյա կցաշուրթ DN40, PN16</v>
          </cell>
          <cell r="G336" t="str">
            <v>հատ</v>
          </cell>
        </row>
        <row r="337">
          <cell r="B337" t="str">
            <v>4.3.4.20</v>
          </cell>
          <cell r="C337" t="str">
            <v>Steel flange DN50,PN16</v>
          </cell>
          <cell r="D337" t="str">
            <v>pce.</v>
          </cell>
          <cell r="F337" t="str">
            <v>Պողպատյա կցաշուրթ DN50, PN16</v>
          </cell>
          <cell r="G337" t="str">
            <v>հատ</v>
          </cell>
        </row>
        <row r="338">
          <cell r="B338" t="str">
            <v>4.3.4.21</v>
          </cell>
          <cell r="C338" t="str">
            <v>Steel flange DN250,PN6</v>
          </cell>
          <cell r="D338" t="str">
            <v>pce.</v>
          </cell>
          <cell r="F338" t="str">
            <v>Պողպատյա կցաշուրթ DN250, PN6</v>
          </cell>
          <cell r="G338" t="str">
            <v>հատ</v>
          </cell>
        </row>
        <row r="339">
          <cell r="B339" t="str">
            <v>4.3.5</v>
          </cell>
          <cell r="C339" t="str">
            <v xml:space="preserve">Steel pipes for casing
</v>
          </cell>
          <cell r="F339" t="str">
            <v>Պողպատե պատյան</v>
          </cell>
        </row>
        <row r="340">
          <cell r="C340" t="str">
            <v>Supply and installation of steel pipe for casing with two layer oil paint</v>
          </cell>
          <cell r="F340" t="str">
            <v>Պողպատե խողովակ-պատյանի  մատակարարում, տեղադրում և մոնտաժում՝ երկտակ յուղաներկումով</v>
          </cell>
        </row>
        <row r="341">
          <cell r="B341" t="str">
            <v>4.3.5.1</v>
          </cell>
          <cell r="C341" t="str">
            <v xml:space="preserve">Steel pipe DN500 for casing with two layer oil paint </v>
          </cell>
          <cell r="D341" t="str">
            <v>m</v>
          </cell>
          <cell r="F341" t="str">
            <v>Պողպատե DN500 խողովակ-պատյան երկտակ յուղաներկումով</v>
          </cell>
          <cell r="G341" t="str">
            <v>մ</v>
          </cell>
        </row>
        <row r="342">
          <cell r="B342" t="str">
            <v>4.3.6</v>
          </cell>
          <cell r="C342" t="str">
            <v>Steel fittings</v>
          </cell>
          <cell r="F342" t="str">
            <v>Պողպատե ձևավոր մասեր</v>
          </cell>
        </row>
        <row r="343">
          <cell r="C343" t="str">
            <v>Supply and installation of steel fittings</v>
          </cell>
          <cell r="F343" t="str">
            <v>Պողպատե ձևավոր մասերի մատակարարում և տեղադրում</v>
          </cell>
        </row>
        <row r="344">
          <cell r="B344" t="str">
            <v>4.3.6.1</v>
          </cell>
          <cell r="C344" t="str">
            <v xml:space="preserve">Sheet metal  (D=500mm, b=7mm) and steel piece of  DN159x4,5 with normal anti corrosion isolation </v>
          </cell>
          <cell r="D344" t="str">
            <v>kg</v>
          </cell>
          <cell r="F344" t="str">
            <v>Պողպատե թիթեղ (D=500մմ, b=7մմ) և պողպատե  խողովակակտոր DN159x4,5 նորմալ հակակոռոզիոն մեկուսացումով</v>
          </cell>
          <cell r="G344" t="str">
            <v>կգ</v>
          </cell>
        </row>
        <row r="345">
          <cell r="B345" t="str">
            <v>4.3.6.2</v>
          </cell>
          <cell r="C345" t="str">
            <v>Piece of pipe with one side carving DN40, L=15 cm</v>
          </cell>
          <cell r="D345" t="str">
            <v>pce.</v>
          </cell>
          <cell r="F345" t="str">
            <v>Պողպատե խողովակակտոր միակողմ պարույրով DN40, L=15 սմ</v>
          </cell>
          <cell r="G345" t="str">
            <v>հատ</v>
          </cell>
        </row>
        <row r="346">
          <cell r="B346" t="str">
            <v>4.3.6.3</v>
          </cell>
          <cell r="C346" t="str">
            <v>Piece of pipe with one side carving DN20, L=10 cm</v>
          </cell>
          <cell r="D346" t="str">
            <v>pce.</v>
          </cell>
          <cell r="F346" t="str">
            <v xml:space="preserve">Պողպատե խողովակակտոր միակողմանի պարույրով DN20x2,5 մմ, L=0,1մ </v>
          </cell>
          <cell r="G346" t="str">
            <v>հատ</v>
          </cell>
        </row>
        <row r="347">
          <cell r="B347" t="str">
            <v>4.3.6.4</v>
          </cell>
          <cell r="C347" t="str">
            <v>Piece of pipe with one side carving DN25, L=10 cm</v>
          </cell>
          <cell r="D347" t="str">
            <v>pce.</v>
          </cell>
          <cell r="F347" t="str">
            <v xml:space="preserve">Պողպատե խողովակակտոր միակողմանի պարույրով DN25x2,5 մմ, L=0,1մ </v>
          </cell>
          <cell r="G347" t="str">
            <v>հատ</v>
          </cell>
        </row>
        <row r="348">
          <cell r="B348" t="str">
            <v>4.3.6.5</v>
          </cell>
          <cell r="C348" t="str">
            <v xml:space="preserve">Sheet metal  (D=700mm, b=7mm) with a normal anti corrosion isolation </v>
          </cell>
          <cell r="D348" t="str">
            <v>kg</v>
          </cell>
          <cell r="F348" t="str">
            <v>Պողպատե թիթեղ (D=700մմ, b=7մմ)` նորմալ հակակոռոզիոն մեկուսացումով</v>
          </cell>
          <cell r="G348" t="str">
            <v>կգ</v>
          </cell>
        </row>
        <row r="349">
          <cell r="B349" t="str">
            <v>4.3.6.6</v>
          </cell>
          <cell r="C349" t="str">
            <v>Steel T-piece DN57x3</v>
          </cell>
          <cell r="D349" t="str">
            <v>pce.</v>
          </cell>
          <cell r="F349" t="str">
            <v>Պողպատե եռաբաշխիկ DN57x3</v>
          </cell>
          <cell r="G349" t="str">
            <v>հատ</v>
          </cell>
        </row>
        <row r="350">
          <cell r="B350" t="str">
            <v>4.3.6.7</v>
          </cell>
          <cell r="C350" t="str">
            <v>Steel T-piece DN89x4</v>
          </cell>
          <cell r="D350" t="str">
            <v>pce.</v>
          </cell>
          <cell r="F350" t="str">
            <v>Պողպատե եռաբաշխիկ DN89x4</v>
          </cell>
          <cell r="G350" t="str">
            <v>հատ</v>
          </cell>
        </row>
        <row r="351">
          <cell r="B351" t="str">
            <v>4.3.6.8</v>
          </cell>
          <cell r="C351" t="str">
            <v>Steel T-piece DN219x5</v>
          </cell>
          <cell r="D351" t="str">
            <v>pce.</v>
          </cell>
          <cell r="F351" t="str">
            <v>Պողպատե եռաբաշխիկ DN219x5</v>
          </cell>
          <cell r="G351" t="str">
            <v>հատ</v>
          </cell>
        </row>
        <row r="352">
          <cell r="B352" t="str">
            <v>4.3.7</v>
          </cell>
          <cell r="C352" t="str">
            <v>Concentric reducer made of steel</v>
          </cell>
          <cell r="F352" t="str">
            <v>Պողպատե եռակցվող անցում</v>
          </cell>
        </row>
        <row r="353">
          <cell r="C353" t="str">
            <v>Supply and installation of reducer made of steel with gasket and screwing including welding</v>
          </cell>
          <cell r="F353" t="str">
            <v>Պողպատե եռակցվող անցման մատակարարում և տեղադրում</v>
          </cell>
        </row>
        <row r="354">
          <cell r="B354" t="str">
            <v>4.3.7.1</v>
          </cell>
          <cell r="C354" t="str">
            <v>Steel reducer DN150 / 100</v>
          </cell>
          <cell r="D354" t="str">
            <v>pce.</v>
          </cell>
          <cell r="F354" t="str">
            <v>Պողպատե անցում  DN150 / 100</v>
          </cell>
          <cell r="G354" t="str">
            <v>հատ</v>
          </cell>
        </row>
        <row r="355">
          <cell r="B355" t="str">
            <v>4.3.7.2</v>
          </cell>
          <cell r="C355" t="str">
            <v>Steel reducer DN200 / 150</v>
          </cell>
          <cell r="D355" t="str">
            <v>pce.</v>
          </cell>
          <cell r="F355" t="str">
            <v>Պողպատե անցում  DN200 / 150</v>
          </cell>
          <cell r="G355" t="str">
            <v>հատ</v>
          </cell>
        </row>
        <row r="356">
          <cell r="B356" t="str">
            <v>4.3.7.3</v>
          </cell>
          <cell r="C356" t="str">
            <v>Steel reducer DN350 / 250</v>
          </cell>
          <cell r="D356" t="str">
            <v>pce.</v>
          </cell>
          <cell r="F356" t="str">
            <v>Պողպատե անցում  DN350 / 250</v>
          </cell>
          <cell r="G356" t="str">
            <v>հատ</v>
          </cell>
        </row>
        <row r="357">
          <cell r="B357" t="str">
            <v>4.3.7.4</v>
          </cell>
          <cell r="C357" t="str">
            <v>Steel reducer DN500 / 350</v>
          </cell>
          <cell r="D357" t="str">
            <v>pce.</v>
          </cell>
          <cell r="F357" t="str">
            <v>Պողպատե անցում  DN500 / 350</v>
          </cell>
          <cell r="G357" t="str">
            <v>հատ</v>
          </cell>
        </row>
        <row r="358">
          <cell r="B358" t="str">
            <v>4.3.7.5</v>
          </cell>
          <cell r="C358" t="str">
            <v>Steel reducer DN500 / 400</v>
          </cell>
          <cell r="D358" t="str">
            <v>pce.</v>
          </cell>
          <cell r="F358" t="str">
            <v>Պողպատե անցում  DN500 / 400</v>
          </cell>
          <cell r="G358" t="str">
            <v>հատ</v>
          </cell>
        </row>
        <row r="359">
          <cell r="B359" t="str">
            <v>4.3.7.6</v>
          </cell>
          <cell r="C359" t="str">
            <v>Steel reducer DN50 / 40</v>
          </cell>
          <cell r="D359" t="str">
            <v>pce.</v>
          </cell>
          <cell r="F359" t="str">
            <v>Պողպատե անցում  DN50 / 40</v>
          </cell>
          <cell r="G359" t="str">
            <v>հատ</v>
          </cell>
        </row>
        <row r="360">
          <cell r="B360" t="str">
            <v>4.3.7.7</v>
          </cell>
          <cell r="C360" t="str">
            <v>Steel reducer DN80 / 40</v>
          </cell>
          <cell r="D360" t="str">
            <v>pce.</v>
          </cell>
          <cell r="F360" t="str">
            <v>Պողպատե անցում  DN80 / 40</v>
          </cell>
          <cell r="G360" t="str">
            <v>հատ</v>
          </cell>
        </row>
        <row r="361">
          <cell r="B361" t="str">
            <v>4.3.7.8</v>
          </cell>
          <cell r="C361" t="str">
            <v>Steel reducer DN80 / 50</v>
          </cell>
          <cell r="D361" t="str">
            <v>pce.</v>
          </cell>
          <cell r="F361" t="str">
            <v>Պողպատե անցում  DN80 / 50</v>
          </cell>
          <cell r="G361" t="str">
            <v>հատ</v>
          </cell>
        </row>
        <row r="362">
          <cell r="B362" t="str">
            <v>4.3.7.9</v>
          </cell>
          <cell r="C362" t="str">
            <v>Steel reducer DN250 / 100</v>
          </cell>
          <cell r="D362" t="str">
            <v>pce.</v>
          </cell>
          <cell r="F362" t="str">
            <v>Պողպատե անցում  DN250 / 100</v>
          </cell>
          <cell r="G362" t="str">
            <v>հատ</v>
          </cell>
        </row>
        <row r="363">
          <cell r="B363" t="str">
            <v>4.3.7.10</v>
          </cell>
          <cell r="C363" t="str">
            <v>Steel reducer DN350 / 300</v>
          </cell>
          <cell r="D363" t="str">
            <v>pce.</v>
          </cell>
          <cell r="F363" t="str">
            <v>Պողպատե անցում  DN350 / 300</v>
          </cell>
          <cell r="G363" t="str">
            <v>հատ</v>
          </cell>
        </row>
        <row r="364">
          <cell r="B364" t="str">
            <v>4.3.7.11</v>
          </cell>
          <cell r="C364" t="str">
            <v>Steel reducer DN250 / 200</v>
          </cell>
          <cell r="D364" t="str">
            <v>pce.</v>
          </cell>
          <cell r="F364" t="str">
            <v>Պողպատե անցում  DN250 / 200</v>
          </cell>
          <cell r="G364" t="str">
            <v>հատ</v>
          </cell>
        </row>
        <row r="365">
          <cell r="B365" t="str">
            <v>4.4</v>
          </cell>
          <cell r="C365" t="str">
            <v xml:space="preserve">Fittings made of cast iron </v>
          </cell>
          <cell r="F365" t="str">
            <v>Թուջե խողովակային ամրաններ</v>
          </cell>
        </row>
        <row r="366">
          <cell r="B366" t="str">
            <v>4.4.1</v>
          </cell>
          <cell r="C366" t="str">
            <v xml:space="preserve">Flanged T-pieces made of cast iron </v>
          </cell>
          <cell r="F366" t="str">
            <v>Թուջե կցաշրթավոր եռաբաշխիկ</v>
          </cell>
        </row>
        <row r="367">
          <cell r="C367" t="str">
            <v>Supply and installation of cast iron flanged T-piece with gasket and screwing with female screw, PN10</v>
          </cell>
          <cell r="F367" t="str">
            <v>Թուջե կցաշուրթավոր եռաբաշխիկի մատակարարում և տեղադրում միջադիրներով և հեղյուս-մանեկով PN10</v>
          </cell>
        </row>
        <row r="368">
          <cell r="B368" t="str">
            <v>4.4.1.1</v>
          </cell>
          <cell r="C368" t="str">
            <v>Cast iron, flanged T-piece DN100</v>
          </cell>
          <cell r="D368" t="str">
            <v>pce.</v>
          </cell>
          <cell r="F368" t="str">
            <v>Թուջե կցաշուրթավոր եռաբաշխիկ DN100</v>
          </cell>
          <cell r="G368" t="str">
            <v>հատ</v>
          </cell>
        </row>
        <row r="369">
          <cell r="B369" t="str">
            <v>4.4.1.2</v>
          </cell>
          <cell r="C369" t="str">
            <v>Cast iron, flanged T-piece DN150</v>
          </cell>
          <cell r="D369" t="str">
            <v>pce.</v>
          </cell>
          <cell r="F369" t="str">
            <v>Թուջե կցաշուրթավոր եռաբաշխիկ DN150</v>
          </cell>
          <cell r="G369" t="str">
            <v>հատ</v>
          </cell>
        </row>
        <row r="370">
          <cell r="B370" t="str">
            <v>4.4.1.3</v>
          </cell>
          <cell r="C370" t="str">
            <v>Cast iron, flanged T-piece DN200</v>
          </cell>
          <cell r="D370" t="str">
            <v>pce.</v>
          </cell>
          <cell r="F370" t="str">
            <v>Թուջե կցաշուրթավոր եռաբաշխիկ DN200</v>
          </cell>
          <cell r="G370" t="str">
            <v>հատ</v>
          </cell>
        </row>
        <row r="371">
          <cell r="B371" t="str">
            <v>4.4.1.4</v>
          </cell>
          <cell r="C371" t="str">
            <v>Cast iron, flanged T-piece DN250</v>
          </cell>
          <cell r="D371" t="str">
            <v>pce.</v>
          </cell>
          <cell r="F371" t="str">
            <v>Թուջե կցաշուրթավոր եռաբաշխիկ DN250</v>
          </cell>
          <cell r="G371" t="str">
            <v>հատ</v>
          </cell>
        </row>
        <row r="372">
          <cell r="B372" t="str">
            <v>4.4.1.5</v>
          </cell>
          <cell r="C372" t="str">
            <v>Cast iron, flanged T-piece DN300</v>
          </cell>
          <cell r="D372" t="str">
            <v>pce.</v>
          </cell>
          <cell r="F372" t="str">
            <v>Թուջե կցաշուրթավոր եռաբաշխիկ DN300</v>
          </cell>
          <cell r="G372" t="str">
            <v>հատ</v>
          </cell>
        </row>
        <row r="373">
          <cell r="B373" t="str">
            <v>4.4.1.6</v>
          </cell>
          <cell r="C373" t="str">
            <v>Cast iron, flanged T-piece DN400</v>
          </cell>
          <cell r="D373" t="str">
            <v>pce.</v>
          </cell>
          <cell r="F373" t="str">
            <v>Թուջե կցաշուրթավոր եռաբաշխիկ DN400</v>
          </cell>
          <cell r="G373" t="str">
            <v>հատ</v>
          </cell>
        </row>
        <row r="374">
          <cell r="B374" t="str">
            <v>4.4.1.7</v>
          </cell>
          <cell r="C374" t="str">
            <v>Cast iron, flanged T-piece DN500</v>
          </cell>
          <cell r="D374" t="str">
            <v>pce.</v>
          </cell>
          <cell r="F374" t="str">
            <v>Թուջե կցաշուրթավոր եռաբաշխիկ DN500</v>
          </cell>
          <cell r="G374" t="str">
            <v>հատ</v>
          </cell>
        </row>
        <row r="375">
          <cell r="B375" t="str">
            <v>4.4.1.8</v>
          </cell>
          <cell r="C375" t="str">
            <v>Cast iron, flanged reduced T-piece DN100/ 75</v>
          </cell>
          <cell r="D375" t="str">
            <v>pce.</v>
          </cell>
          <cell r="F375" t="str">
            <v>Թուջե կցաշուրթավոր եռաբաշխիկ անցում DN100/75</v>
          </cell>
          <cell r="G375" t="str">
            <v>հատ</v>
          </cell>
        </row>
        <row r="376">
          <cell r="B376" t="str">
            <v>4.4.1.9</v>
          </cell>
          <cell r="C376" t="str">
            <v>Cast iron, flanged reduced T-piece DN150/75</v>
          </cell>
          <cell r="D376" t="str">
            <v>pce.</v>
          </cell>
          <cell r="F376" t="str">
            <v>Թուջե կցաշուրթավոր եռաբաշխիկ անցում DN150/75</v>
          </cell>
          <cell r="G376" t="str">
            <v>հատ</v>
          </cell>
        </row>
        <row r="377">
          <cell r="B377" t="str">
            <v>4.4.1.10</v>
          </cell>
          <cell r="C377" t="str">
            <v>Cast iron, flanged reduced T-piece DN150/100</v>
          </cell>
          <cell r="D377" t="str">
            <v>pce.</v>
          </cell>
          <cell r="F377" t="str">
            <v>Թուջե կցաշուրթավոր եռաբաշխիկ անցում DN150/100</v>
          </cell>
          <cell r="G377" t="str">
            <v>հատ</v>
          </cell>
        </row>
        <row r="378">
          <cell r="B378" t="str">
            <v>4.4.1.11</v>
          </cell>
          <cell r="C378" t="str">
            <v>Cast iron, flanged reduced T-piece DN200/100</v>
          </cell>
          <cell r="D378" t="str">
            <v>pce.</v>
          </cell>
          <cell r="F378" t="str">
            <v>Թուջե կցաշուրթավոր եռաբաշխիկ անցում DN200/100</v>
          </cell>
          <cell r="G378" t="str">
            <v>հատ</v>
          </cell>
        </row>
        <row r="379">
          <cell r="B379" t="str">
            <v>4.4.1.12</v>
          </cell>
          <cell r="C379" t="str">
            <v>Cast iron, flanged reduced T-piece DN300/75</v>
          </cell>
          <cell r="D379" t="str">
            <v>pce.</v>
          </cell>
          <cell r="F379" t="str">
            <v>Թուջե կցաշուրթավոր եռաբաշխիկ անցում DN300/75</v>
          </cell>
          <cell r="G379" t="str">
            <v>հատ</v>
          </cell>
        </row>
        <row r="380">
          <cell r="B380" t="str">
            <v>4.4.1.13</v>
          </cell>
          <cell r="C380" t="str">
            <v>Cast iron, flanged reduced T-piece DN300/150</v>
          </cell>
          <cell r="D380" t="str">
            <v>pce.</v>
          </cell>
          <cell r="F380" t="str">
            <v>Թուջե կցաշուրթավոր եռաբաշխիկ անցում DN300/150</v>
          </cell>
          <cell r="G380" t="str">
            <v>հատ</v>
          </cell>
        </row>
        <row r="381">
          <cell r="B381" t="str">
            <v>4.4.1.14</v>
          </cell>
          <cell r="C381" t="str">
            <v>Cast iron, flanged reduced T-piece DN400/250</v>
          </cell>
          <cell r="D381" t="str">
            <v>pce.</v>
          </cell>
          <cell r="F381" t="str">
            <v>Թուջե կցաշուրթավոր եռաբաշխիկ անցում DN400/250</v>
          </cell>
          <cell r="G381" t="str">
            <v>հատ</v>
          </cell>
        </row>
        <row r="382">
          <cell r="B382" t="str">
            <v>4.4.1.15</v>
          </cell>
          <cell r="C382" t="str">
            <v>Cast iron, flanged reduced T-piece DN100/80</v>
          </cell>
          <cell r="D382" t="str">
            <v>pce.</v>
          </cell>
          <cell r="F382" t="str">
            <v>Թուջե կցաշուրթավոր եռաբաշխիկ անցում DN100/80</v>
          </cell>
          <cell r="G382" t="str">
            <v>հատ</v>
          </cell>
        </row>
        <row r="383">
          <cell r="B383" t="str">
            <v>4.4.1.16</v>
          </cell>
          <cell r="C383" t="str">
            <v>Cast iron, flanged reduced T-piece DN150/50</v>
          </cell>
          <cell r="D383" t="str">
            <v>pce.</v>
          </cell>
          <cell r="F383" t="str">
            <v>Թուջե կցաշուրթավոր եռաբաշխիկ անցում DN150/50</v>
          </cell>
          <cell r="G383" t="str">
            <v>հատ</v>
          </cell>
        </row>
        <row r="384">
          <cell r="B384" t="str">
            <v>4.4.1.17</v>
          </cell>
          <cell r="C384" t="str">
            <v>Cast iron, flanged reduced T-piece DN200/75</v>
          </cell>
          <cell r="D384" t="str">
            <v>pce.</v>
          </cell>
          <cell r="F384" t="str">
            <v>Թուջե կցաշուրթավոր եռաբաշխիկ անցում DN200/75</v>
          </cell>
          <cell r="G384" t="str">
            <v>հատ</v>
          </cell>
        </row>
        <row r="385">
          <cell r="B385" t="str">
            <v>4.4.1.18</v>
          </cell>
          <cell r="C385" t="str">
            <v>Cast iron, flanged reduced T-piece DN300/150</v>
          </cell>
          <cell r="D385" t="str">
            <v>pce.</v>
          </cell>
          <cell r="F385" t="str">
            <v>Թուջե կցաշուրթավոր եռաբաշխիկ անցում DN300/150</v>
          </cell>
          <cell r="G385" t="str">
            <v>հատ</v>
          </cell>
        </row>
        <row r="386">
          <cell r="B386" t="str">
            <v>4.4.1.19</v>
          </cell>
          <cell r="C386" t="str">
            <v>Cast iron, flanged reduced T-piece DN400/250</v>
          </cell>
          <cell r="D386" t="str">
            <v>pce.</v>
          </cell>
          <cell r="F386" t="str">
            <v>Թուջե կցաշուրթավոր եռաբաշխիկ անցում DN400/250</v>
          </cell>
          <cell r="G386" t="str">
            <v>հատ</v>
          </cell>
        </row>
        <row r="387">
          <cell r="B387" t="str">
            <v>4.4.2</v>
          </cell>
          <cell r="C387" t="str">
            <v>Flanged cross made of cast iron</v>
          </cell>
          <cell r="F387" t="str">
            <v>Թուջե կցաշրթավոր քառաբաշխիկ</v>
          </cell>
        </row>
        <row r="388">
          <cell r="C388" t="str">
            <v>Supply and install flanged cross made of cast iron with gasket and screwing with screw, PN10</v>
          </cell>
          <cell r="F388" t="str">
            <v>Թուջե կցաշրթավոր քառաբաշխիկի մատակարարում և տեղադրում միջադիրներով և հեղյուս-մանեկով, PN10</v>
          </cell>
        </row>
        <row r="389">
          <cell r="B389" t="str">
            <v>4.4.2.1</v>
          </cell>
          <cell r="C389" t="str">
            <v>Cast iron, flanged reducing cross DN100/75</v>
          </cell>
          <cell r="D389" t="str">
            <v>pce.</v>
          </cell>
          <cell r="F389" t="str">
            <v>Թուջե կցաշուրթավոր քառաբաշխիկ-անցում DN100/75</v>
          </cell>
          <cell r="G389" t="str">
            <v>հատ</v>
          </cell>
        </row>
        <row r="390">
          <cell r="B390" t="str">
            <v>4.4.2.2</v>
          </cell>
          <cell r="C390" t="str">
            <v>Cast iron, flanged reducing cross DN200/75</v>
          </cell>
          <cell r="D390" t="str">
            <v>pce.</v>
          </cell>
          <cell r="F390" t="str">
            <v>Թուջե կցաշուրթավոր քառաբաշխիկ-անցում DN200/75</v>
          </cell>
          <cell r="G390" t="str">
            <v>հատ</v>
          </cell>
        </row>
        <row r="391">
          <cell r="B391" t="str">
            <v>4.4.2.3</v>
          </cell>
          <cell r="C391" t="str">
            <v>Cast iron, flanged reducing cross DN250/75</v>
          </cell>
          <cell r="D391" t="str">
            <v>pce.</v>
          </cell>
          <cell r="F391" t="str">
            <v>Թուջե կցաշուրթավոր քառաբաշխիկ-անցում DN250/75</v>
          </cell>
          <cell r="G391" t="str">
            <v>հատ</v>
          </cell>
        </row>
        <row r="392">
          <cell r="B392" t="str">
            <v>4.4.2.4</v>
          </cell>
          <cell r="C392" t="str">
            <v>Cast iron, flanged reducing cross DN250/200</v>
          </cell>
          <cell r="D392" t="str">
            <v>pce.</v>
          </cell>
          <cell r="F392" t="str">
            <v>Թուջե կցաշուրթավոր քառաբաշխիկ-անցում DN250/200</v>
          </cell>
          <cell r="G392" t="str">
            <v>հատ</v>
          </cell>
        </row>
        <row r="393">
          <cell r="B393" t="str">
            <v>4.4.2.5</v>
          </cell>
          <cell r="C393" t="str">
            <v>Cast iron, flanged reducing cross DN300/100</v>
          </cell>
          <cell r="D393" t="str">
            <v>pce.</v>
          </cell>
          <cell r="F393" t="str">
            <v>Թուջե կցաշուրթավոր քառաբաշխիկ-անցում DN300/100</v>
          </cell>
          <cell r="G393" t="str">
            <v>հատ</v>
          </cell>
        </row>
        <row r="394">
          <cell r="B394" t="str">
            <v>4.4.2.6</v>
          </cell>
          <cell r="C394" t="str">
            <v>Cast iron, flanged reducing cross DN300/150</v>
          </cell>
          <cell r="D394" t="str">
            <v>pce.</v>
          </cell>
          <cell r="F394" t="str">
            <v>Թուջե կցաշուրթավոր քառաբաշխիկ-անցում DN300/150</v>
          </cell>
          <cell r="G394" t="str">
            <v>հատ</v>
          </cell>
        </row>
        <row r="395">
          <cell r="B395" t="str">
            <v>4.4.2.7</v>
          </cell>
          <cell r="C395" t="str">
            <v>Cast iron, flanged reducing cross DN350/100</v>
          </cell>
          <cell r="D395" t="str">
            <v>pce.</v>
          </cell>
          <cell r="F395" t="str">
            <v>Թուջե կցաշուրթավոր քառաբաշխիկ-անցում DN350/100</v>
          </cell>
          <cell r="G395" t="str">
            <v>հատ</v>
          </cell>
        </row>
        <row r="396">
          <cell r="B396" t="str">
            <v>4.4.2.8</v>
          </cell>
          <cell r="C396" t="str">
            <v>Cast iron, flanged reducing cross DN350/250</v>
          </cell>
          <cell r="D396" t="str">
            <v>pce.</v>
          </cell>
          <cell r="F396" t="str">
            <v>Թուջե կցաշուրթավոր քառաբաշխիկ-անցում DN350/250</v>
          </cell>
          <cell r="G396" t="str">
            <v>հատ</v>
          </cell>
        </row>
        <row r="397">
          <cell r="B397" t="str">
            <v>4.4.2.9</v>
          </cell>
          <cell r="C397" t="str">
            <v>Cast iron, flanged reducing cross DN350/300</v>
          </cell>
          <cell r="D397" t="str">
            <v>pce.</v>
          </cell>
          <cell r="F397" t="str">
            <v>Թուջե կցաշուրթավոր քառաբաշխիկ-անցում DN350/300</v>
          </cell>
          <cell r="G397" t="str">
            <v>հատ</v>
          </cell>
        </row>
        <row r="398">
          <cell r="B398" t="str">
            <v>4.4.2.10</v>
          </cell>
          <cell r="C398" t="str">
            <v>Cast iron, flanged reducing cross DN400/250</v>
          </cell>
          <cell r="D398" t="str">
            <v>pce.</v>
          </cell>
          <cell r="F398" t="str">
            <v>Թուջե կցաշուրթավոր քառաբաշխիկ-անցում DN400/250</v>
          </cell>
          <cell r="G398" t="str">
            <v>հատ</v>
          </cell>
        </row>
        <row r="399">
          <cell r="B399" t="str">
            <v>4.4.2.11</v>
          </cell>
          <cell r="C399" t="str">
            <v>Cast iron, flanged cross DN100</v>
          </cell>
          <cell r="D399" t="str">
            <v>pce.</v>
          </cell>
          <cell r="F399" t="str">
            <v>Թուջե կցաշուրթավոր քառաբաշխիկ DN100</v>
          </cell>
          <cell r="G399" t="str">
            <v>հատ</v>
          </cell>
        </row>
        <row r="400">
          <cell r="B400" t="str">
            <v>4.4.2.12</v>
          </cell>
          <cell r="C400" t="str">
            <v>Cast iron, flanged reducing cross DN150/75</v>
          </cell>
          <cell r="D400" t="str">
            <v>pce.</v>
          </cell>
          <cell r="F400" t="str">
            <v>Թուջե կցաշուրթավոր քառաբաշխիկ-անցում DN150/75</v>
          </cell>
          <cell r="G400" t="str">
            <v>հատ</v>
          </cell>
        </row>
        <row r="401">
          <cell r="B401" t="str">
            <v>4.4.3</v>
          </cell>
          <cell r="C401" t="str">
            <v xml:space="preserve">Flanged concentric reducer made of cast iron </v>
          </cell>
          <cell r="F401" t="str">
            <v>Թուջե կոնցենտրիկ կցաշուրթավոր անցում</v>
          </cell>
        </row>
        <row r="402">
          <cell r="C402" t="str">
            <v>Supply and install flanged concentric reducer made of cast iron with gasket and screwing,  PN10</v>
          </cell>
          <cell r="F402" t="str">
            <v>Թուջե կցաշրթավոր կոնցենտրիկ անցման մատակարարում և տեղադրում միջադիրներով և հեղյուսով, PN10</v>
          </cell>
        </row>
        <row r="403">
          <cell r="B403" t="str">
            <v>4.4.3.1</v>
          </cell>
          <cell r="C403" t="str">
            <v>Cast iron, reducer DN100/50</v>
          </cell>
          <cell r="D403" t="str">
            <v>pce.</v>
          </cell>
          <cell r="F403" t="str">
            <v>Թուջե կցաշուրթավոր անցում DN100/50</v>
          </cell>
          <cell r="G403" t="str">
            <v>հատ</v>
          </cell>
        </row>
        <row r="404">
          <cell r="B404" t="str">
            <v>4.4.3.2</v>
          </cell>
          <cell r="C404" t="str">
            <v>Cast iron, reducer DN100/75</v>
          </cell>
          <cell r="D404" t="str">
            <v>pce.</v>
          </cell>
          <cell r="F404" t="str">
            <v>Թուջե կցաշուրթավոր անցում DN100/75</v>
          </cell>
          <cell r="G404" t="str">
            <v>հատ</v>
          </cell>
        </row>
        <row r="405">
          <cell r="B405" t="str">
            <v>4.4.3.3</v>
          </cell>
          <cell r="C405" t="str">
            <v>Cast iron, reducer DN100/80</v>
          </cell>
          <cell r="D405" t="str">
            <v>pce.</v>
          </cell>
          <cell r="F405" t="str">
            <v>Թուջե կցաշուրթավոր անցում DN100/80</v>
          </cell>
          <cell r="G405" t="str">
            <v>հատ</v>
          </cell>
        </row>
        <row r="406">
          <cell r="B406" t="str">
            <v>4.4.3.4</v>
          </cell>
          <cell r="C406" t="str">
            <v>Cast iron, reducer DN150/75</v>
          </cell>
          <cell r="D406" t="str">
            <v>pce.</v>
          </cell>
          <cell r="F406" t="str">
            <v>Թուջե կցաշուրթավոր անցում DN150/75</v>
          </cell>
          <cell r="G406" t="str">
            <v>հատ</v>
          </cell>
        </row>
        <row r="407">
          <cell r="B407" t="str">
            <v>4.4.3.5</v>
          </cell>
          <cell r="C407" t="str">
            <v>Cast iron, reducer DN200/150</v>
          </cell>
          <cell r="D407" t="str">
            <v>pce.</v>
          </cell>
          <cell r="F407" t="str">
            <v>Թուջե կցաշուրթավոր անցում DN200/150</v>
          </cell>
          <cell r="G407" t="str">
            <v>հատ</v>
          </cell>
        </row>
        <row r="408">
          <cell r="B408" t="str">
            <v>4.4.3.6</v>
          </cell>
          <cell r="C408" t="str">
            <v>Cast iron, reducer DN200/150</v>
          </cell>
          <cell r="D408" t="str">
            <v>pce.</v>
          </cell>
          <cell r="F408" t="str">
            <v>Թուջե կցաշուրթավոր անցում DN200/150</v>
          </cell>
          <cell r="G408" t="str">
            <v>հատ</v>
          </cell>
        </row>
        <row r="409">
          <cell r="B409" t="str">
            <v>4.4.3.7</v>
          </cell>
          <cell r="C409" t="str">
            <v>Cast iron, reducer DN250/200</v>
          </cell>
          <cell r="D409" t="str">
            <v>pce.</v>
          </cell>
          <cell r="F409" t="str">
            <v>Թուջե կցաշուրթավոր անցում DN250/200</v>
          </cell>
          <cell r="G409" t="str">
            <v>հատ</v>
          </cell>
        </row>
        <row r="410">
          <cell r="B410" t="str">
            <v>4.4.3.8</v>
          </cell>
          <cell r="C410" t="str">
            <v>Cast iron, reducer DN400/200</v>
          </cell>
          <cell r="D410" t="str">
            <v>pce.</v>
          </cell>
          <cell r="F410" t="str">
            <v>Թուջե կցաշուրթավոր անցում DN400/200</v>
          </cell>
          <cell r="G410" t="str">
            <v>հատ</v>
          </cell>
        </row>
        <row r="411">
          <cell r="B411" t="str">
            <v>4.4.3.9</v>
          </cell>
          <cell r="C411" t="str">
            <v>Cast iron, reducer DN400/250</v>
          </cell>
          <cell r="D411" t="str">
            <v>pce.</v>
          </cell>
          <cell r="F411" t="str">
            <v>Թուջե կցաշուրթավոր անցում DN400/250</v>
          </cell>
          <cell r="G411" t="str">
            <v>հատ</v>
          </cell>
        </row>
        <row r="412">
          <cell r="B412" t="str">
            <v>4.4.3.10</v>
          </cell>
          <cell r="C412" t="str">
            <v>Cast iron, reducer DN400/350</v>
          </cell>
          <cell r="D412" t="str">
            <v>pce.</v>
          </cell>
          <cell r="F412" t="str">
            <v>Թուջե կցաշուրթավոր անցում DN400/350</v>
          </cell>
          <cell r="G412" t="str">
            <v>հատ</v>
          </cell>
        </row>
        <row r="413">
          <cell r="B413" t="str">
            <v>4.4.3.11</v>
          </cell>
          <cell r="C413" t="str">
            <v>Cast iron, reducer DN250/100</v>
          </cell>
          <cell r="D413" t="str">
            <v>pce.</v>
          </cell>
          <cell r="F413" t="str">
            <v>Թուջե կցաշուրթավոր անցում DN250/100</v>
          </cell>
          <cell r="G413" t="str">
            <v>հատ</v>
          </cell>
        </row>
        <row r="414">
          <cell r="B414" t="str">
            <v>4.4.3.12</v>
          </cell>
          <cell r="C414" t="str">
            <v>Cast iron, reducer DN150/100</v>
          </cell>
          <cell r="D414" t="str">
            <v>pce.</v>
          </cell>
          <cell r="F414" t="str">
            <v>Թուջե կցաշուրթավոր անցում DN150/100</v>
          </cell>
          <cell r="G414" t="str">
            <v>հատ</v>
          </cell>
        </row>
        <row r="415">
          <cell r="B415" t="str">
            <v>4.4.3.13</v>
          </cell>
          <cell r="C415" t="str">
            <v>Cast iron, reducer DN300/250</v>
          </cell>
          <cell r="D415" t="str">
            <v>pce.</v>
          </cell>
          <cell r="F415" t="str">
            <v>Թուջե կցաշուրթավոր անցում DN300/250</v>
          </cell>
          <cell r="G415" t="str">
            <v>հատ</v>
          </cell>
        </row>
        <row r="416">
          <cell r="B416" t="str">
            <v>4.4.3.14</v>
          </cell>
          <cell r="C416" t="str">
            <v>Cast iron, reducer DN75/50</v>
          </cell>
          <cell r="D416" t="str">
            <v>pce.</v>
          </cell>
          <cell r="F416" t="str">
            <v>Թուջե կցաշուրթավոր անցում DN75/50</v>
          </cell>
          <cell r="G416" t="str">
            <v>հատ</v>
          </cell>
        </row>
        <row r="417">
          <cell r="B417" t="str">
            <v>4.4.4</v>
          </cell>
          <cell r="C417" t="str">
            <v>Cast iron belt connections</v>
          </cell>
          <cell r="F417" t="str">
            <v>Թուջե գոտի-միացում</v>
          </cell>
        </row>
        <row r="418">
          <cell r="C418" t="str">
            <v>Supply and install cast iron belt connection including jointing, drilling of whole and laying with all materials and equipment necessary, PN10</v>
          </cell>
          <cell r="F418" t="str">
            <v>Թուջե գոտի միացման մատակարարում և մոնտաժում, ներառյալ միացում, անցքի բացում և տեղադրում` բոլոր անհրաժեշտ նյութերով և սարքավորումներով, PN10</v>
          </cell>
        </row>
        <row r="419">
          <cell r="B419" t="str">
            <v>4.4.4.1</v>
          </cell>
          <cell r="C419" t="str">
            <v>Cast iron belt connection DN150/40</v>
          </cell>
          <cell r="D419" t="str">
            <v>pce.</v>
          </cell>
          <cell r="F419" t="str">
            <v>Թուջե գոտի միացում DN150/40</v>
          </cell>
          <cell r="G419" t="str">
            <v>հատ</v>
          </cell>
        </row>
        <row r="420">
          <cell r="B420" t="str">
            <v>4.4.4.2</v>
          </cell>
          <cell r="C420" t="str">
            <v>Cast iron belt connection DN200/50</v>
          </cell>
          <cell r="D420" t="str">
            <v>pce.</v>
          </cell>
          <cell r="F420" t="str">
            <v>Թուջե գոտի միացում DN200/50</v>
          </cell>
          <cell r="G420" t="str">
            <v>հատ</v>
          </cell>
        </row>
        <row r="421">
          <cell r="B421" t="str">
            <v>4.4.4.3</v>
          </cell>
          <cell r="C421" t="str">
            <v>Cast iron belt connection DN250/50</v>
          </cell>
          <cell r="D421" t="str">
            <v>pce.</v>
          </cell>
          <cell r="F421" t="str">
            <v>Թուջե գոտի միացում DN250/50</v>
          </cell>
          <cell r="G421" t="str">
            <v>հատ</v>
          </cell>
        </row>
        <row r="422">
          <cell r="B422" t="str">
            <v>4.4.4.4</v>
          </cell>
          <cell r="C422" t="str">
            <v>Cast iron belt connection DN250/80</v>
          </cell>
          <cell r="D422" t="str">
            <v>pce.</v>
          </cell>
          <cell r="F422" t="str">
            <v>Թուջե գոտի միացում DN250/80</v>
          </cell>
          <cell r="G422" t="str">
            <v>հատ</v>
          </cell>
        </row>
        <row r="423">
          <cell r="B423" t="str">
            <v>4.4.4.5</v>
          </cell>
          <cell r="C423" t="str">
            <v>Cast iron belt connection DN300/100</v>
          </cell>
          <cell r="D423" t="str">
            <v>pce.</v>
          </cell>
          <cell r="F423" t="str">
            <v>Թուջե գոտի միացում DN300/100</v>
          </cell>
          <cell r="G423" t="str">
            <v>հատ</v>
          </cell>
        </row>
        <row r="424">
          <cell r="B424" t="str">
            <v>4.4.4.6</v>
          </cell>
          <cell r="C424" t="str">
            <v>Cast iron belt connection DN350/80</v>
          </cell>
          <cell r="D424" t="str">
            <v>pce.</v>
          </cell>
          <cell r="F424" t="str">
            <v>Թուջե գոտի միացում DN350/80</v>
          </cell>
          <cell r="G424" t="str">
            <v>հատ</v>
          </cell>
        </row>
        <row r="425">
          <cell r="B425" t="str">
            <v>4.4.4.7</v>
          </cell>
          <cell r="C425" t="str">
            <v>Cast iron belt connection DN350/100</v>
          </cell>
          <cell r="D425" t="str">
            <v>pce.</v>
          </cell>
          <cell r="F425" t="str">
            <v>Թուջե գոտի միացում DN350/100</v>
          </cell>
          <cell r="G425" t="str">
            <v>հատ</v>
          </cell>
        </row>
        <row r="426">
          <cell r="B426" t="str">
            <v>4.4.4.8</v>
          </cell>
          <cell r="C426" t="str">
            <v>Cast iron belt connection DN200/20</v>
          </cell>
          <cell r="D426" t="str">
            <v>pce.</v>
          </cell>
          <cell r="F426" t="str">
            <v>Թուջե գոտի միացում DN200/20</v>
          </cell>
          <cell r="G426" t="str">
            <v>հատ</v>
          </cell>
        </row>
        <row r="427">
          <cell r="B427" t="str">
            <v>4.4.4.9</v>
          </cell>
          <cell r="C427" t="str">
            <v>Cast iron belt connection DN500/350</v>
          </cell>
          <cell r="D427" t="str">
            <v>pce.</v>
          </cell>
          <cell r="F427" t="str">
            <v>Թուջե գոտի միացում DN500/350</v>
          </cell>
          <cell r="G427" t="str">
            <v>հատ</v>
          </cell>
        </row>
        <row r="428">
          <cell r="B428" t="str">
            <v>4.4.4.10</v>
          </cell>
          <cell r="C428" t="str">
            <v>Cast iron belt connection DN300/50</v>
          </cell>
          <cell r="D428" t="str">
            <v>pce.</v>
          </cell>
          <cell r="F428" t="str">
            <v>Թուջե գոտի միացում DN300/50</v>
          </cell>
          <cell r="G428" t="str">
            <v>հատ</v>
          </cell>
        </row>
        <row r="429">
          <cell r="B429" t="str">
            <v>4.4.4.11</v>
          </cell>
          <cell r="C429" t="str">
            <v>Cast iron belt connection DN300/80</v>
          </cell>
          <cell r="D429" t="str">
            <v>pce.</v>
          </cell>
          <cell r="F429" t="str">
            <v>Թուջե գոտի միացում DN300/80</v>
          </cell>
          <cell r="G429" t="str">
            <v>հատ</v>
          </cell>
        </row>
        <row r="430">
          <cell r="B430" t="str">
            <v>4.4.5</v>
          </cell>
          <cell r="C430" t="str">
            <v xml:space="preserve">Flanged concentric reducer made of cast iron </v>
          </cell>
          <cell r="F430" t="str">
            <v>Թուջե  անցում լայնուկ-կցաշուրթ</v>
          </cell>
        </row>
        <row r="431">
          <cell r="C431" t="str">
            <v>Supply and install flanged concentric reducer made of cast iron with gasket and screwing,  PN10</v>
          </cell>
          <cell r="F431" t="str">
            <v>Թուջե կցաշրթավոր կոնցենտրիկ անցման մատակարարում և տեղադրում միջադիրներով և հեղյուսով, PN10</v>
          </cell>
        </row>
        <row r="432">
          <cell r="B432" t="str">
            <v>4.4.5.1</v>
          </cell>
          <cell r="C432" t="str">
            <v>Cast iron, reducer DN250/200</v>
          </cell>
          <cell r="D432" t="str">
            <v>pce.</v>
          </cell>
          <cell r="F432" t="str">
            <v>Թուջե անցում լայնուկ-կցաշուրթ DN250/200</v>
          </cell>
          <cell r="G432" t="str">
            <v>հատ</v>
          </cell>
        </row>
        <row r="433">
          <cell r="B433" t="str">
            <v>4.4.5.2</v>
          </cell>
          <cell r="C433" t="str">
            <v>Cast iron, reducer DN150/100</v>
          </cell>
          <cell r="D433" t="str">
            <v>pce.</v>
          </cell>
          <cell r="F433" t="str">
            <v>Թուջե անցում լայնուկ-կցաշուրթ DN150/100</v>
          </cell>
          <cell r="G433" t="str">
            <v>հատ</v>
          </cell>
        </row>
        <row r="434">
          <cell r="B434" t="str">
            <v>4.5</v>
          </cell>
          <cell r="C434" t="str">
            <v>Gate valves, hydrants</v>
          </cell>
          <cell r="F434" t="str">
            <v xml:space="preserve">Սողնակներ, հիդրանտներ </v>
          </cell>
        </row>
        <row r="435">
          <cell r="B435" t="str">
            <v>4.5.1</v>
          </cell>
          <cell r="C435" t="str">
            <v>Buried gate valves</v>
          </cell>
          <cell r="F435" t="str">
            <v>Թաղված սողնակների մոնտաժում</v>
          </cell>
        </row>
        <row r="436">
          <cell r="C436" t="str">
            <v>Supply and install gate valves including extension spindle, surface box, concrete plates, screwing, gaskets, all required civil works
Installation of gate valves:
• the tipe of connection -resilient seated, 
• According to EN 1171
• Face to face to EN 558</v>
          </cell>
          <cell r="F436"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37">
          <cell r="C437"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37"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38">
          <cell r="B438" t="str">
            <v>4.5.1.1</v>
          </cell>
          <cell r="C438" t="str">
            <v>Buried gate valve DN50  , PN10</v>
          </cell>
          <cell r="D438" t="str">
            <v>pce.</v>
          </cell>
          <cell r="F438" t="str">
            <v>Թաղված տեղադրման սողնակ DN50, PN10</v>
          </cell>
          <cell r="G438" t="str">
            <v>հատ</v>
          </cell>
        </row>
        <row r="439">
          <cell r="B439" t="str">
            <v>4.5.1.2</v>
          </cell>
          <cell r="C439" t="str">
            <v>Buried gate valve DN80  , PN10</v>
          </cell>
          <cell r="D439" t="str">
            <v>pce.</v>
          </cell>
          <cell r="F439" t="str">
            <v>Թաղված տեղադրման սողնակ DN80 , PN10</v>
          </cell>
          <cell r="G439" t="str">
            <v>հատ</v>
          </cell>
        </row>
        <row r="440">
          <cell r="B440" t="str">
            <v>4.5.1.3</v>
          </cell>
          <cell r="C440" t="str">
            <v>Buried gate valve DN100  , PN10</v>
          </cell>
          <cell r="D440" t="str">
            <v>pce.</v>
          </cell>
          <cell r="F440" t="str">
            <v>Թաղված տեղադրման սողնակ DN100 , PN10</v>
          </cell>
          <cell r="G440" t="str">
            <v>հատ</v>
          </cell>
        </row>
        <row r="441">
          <cell r="B441" t="str">
            <v>4.5.1.4</v>
          </cell>
          <cell r="C441" t="str">
            <v>Buried gate valve DN150 , PN10</v>
          </cell>
          <cell r="D441" t="str">
            <v>pce.</v>
          </cell>
          <cell r="F441" t="str">
            <v>Թաղված տեղադրման սողնակ DN150  , PN10</v>
          </cell>
          <cell r="G441" t="str">
            <v>հատ</v>
          </cell>
        </row>
        <row r="442">
          <cell r="B442" t="str">
            <v>4.5.1.5</v>
          </cell>
          <cell r="C442" t="str">
            <v>Buried gate valve DN200 , PN10</v>
          </cell>
          <cell r="D442" t="str">
            <v>pce.</v>
          </cell>
          <cell r="F442" t="str">
            <v>Թաղված տեղադրման սողնակ DN200 , PN10</v>
          </cell>
          <cell r="G442" t="str">
            <v>հատ</v>
          </cell>
        </row>
        <row r="443">
          <cell r="B443" t="str">
            <v>4.5.2</v>
          </cell>
          <cell r="C443" t="str">
            <v>Gate Valves, chamber installation</v>
          </cell>
          <cell r="F443" t="str">
            <v>Սողնակներ տեղադրված դիտահորում</v>
          </cell>
        </row>
        <row r="444">
          <cell r="C444" t="str">
            <v>Supply and installation of gate valves with hand wheel, screwing with female screw, gaskets
Execution of valve:
• Resilient seated, 
• According to EN 1171
• Face to face to EN 558-1, series 14, (DIN 3202, F4),
• Flange dimensions to EN 1092 part 2 PN 6-P</v>
          </cell>
          <cell r="F44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45">
          <cell r="B445" t="str">
            <v>4.5.2.1</v>
          </cell>
          <cell r="C445" t="str">
            <v>Flanged gate valve DN50,  PN10</v>
          </cell>
          <cell r="D445" t="str">
            <v>pce.</v>
          </cell>
          <cell r="F445" t="str">
            <v>Սողնակ կցաշուրթավոր DN50,  PN10</v>
          </cell>
          <cell r="G445" t="str">
            <v>հատ</v>
          </cell>
        </row>
        <row r="446">
          <cell r="B446" t="str">
            <v>4.5.2.2</v>
          </cell>
          <cell r="C446" t="str">
            <v>Flanged gate valve DN80,  PN10</v>
          </cell>
          <cell r="D446" t="str">
            <v>pce.</v>
          </cell>
          <cell r="F446" t="str">
            <v>Սողնակ կցաշուրթավոր DN80,  PN10</v>
          </cell>
          <cell r="G446" t="str">
            <v>հատ</v>
          </cell>
        </row>
        <row r="447">
          <cell r="B447" t="str">
            <v>4.5.2.3</v>
          </cell>
          <cell r="C447" t="str">
            <v>Flanged gate valve DN100,  PN10</v>
          </cell>
          <cell r="D447" t="str">
            <v>pce.</v>
          </cell>
          <cell r="F447" t="str">
            <v>Սողնակ կցաշուրթավոր DN100,  PN10</v>
          </cell>
          <cell r="G447" t="str">
            <v>հատ</v>
          </cell>
        </row>
        <row r="448">
          <cell r="B448" t="str">
            <v>4.5.2.4</v>
          </cell>
          <cell r="C448" t="str">
            <v>Flanged gate valve DN150,  PN10</v>
          </cell>
          <cell r="D448" t="str">
            <v>pce.</v>
          </cell>
          <cell r="F448" t="str">
            <v>Սողնակ կցաշուրթավոր DN150,  PN10</v>
          </cell>
          <cell r="G448" t="str">
            <v>հատ</v>
          </cell>
        </row>
        <row r="449">
          <cell r="B449" t="str">
            <v>4.5.2.5</v>
          </cell>
          <cell r="C449" t="str">
            <v>Flanged gate valve DN200,  PN10</v>
          </cell>
          <cell r="D449" t="str">
            <v>pce.</v>
          </cell>
          <cell r="F449" t="str">
            <v>Սողնակ կցաշուրթավոր DN200,  PN10</v>
          </cell>
          <cell r="G449" t="str">
            <v>հատ</v>
          </cell>
        </row>
        <row r="450">
          <cell r="B450" t="str">
            <v>4.5.2.6</v>
          </cell>
          <cell r="C450" t="str">
            <v>Flanged gate valve DN250,  PN10</v>
          </cell>
          <cell r="D450" t="str">
            <v>pce.</v>
          </cell>
          <cell r="F450" t="str">
            <v>Սողնակ կցաշուրթավոր DN250,  PN10</v>
          </cell>
          <cell r="G450" t="str">
            <v>հատ</v>
          </cell>
        </row>
        <row r="451">
          <cell r="B451" t="str">
            <v>4.5.2.7</v>
          </cell>
          <cell r="C451" t="str">
            <v>Flanged gate valve DN300,  PN10</v>
          </cell>
          <cell r="D451" t="str">
            <v>pce.</v>
          </cell>
          <cell r="F451" t="str">
            <v>Սողնակ կցաշուրթավոր DN300,  PN10</v>
          </cell>
          <cell r="G451" t="str">
            <v>հատ</v>
          </cell>
        </row>
        <row r="452">
          <cell r="B452" t="str">
            <v>4.5.2.8</v>
          </cell>
          <cell r="C452" t="str">
            <v>Flanged gate valve DN400,  PN10</v>
          </cell>
          <cell r="D452" t="str">
            <v>pce.</v>
          </cell>
          <cell r="F452" t="str">
            <v>Սողնակ կցաշուրթավոր DN500,  PN10</v>
          </cell>
          <cell r="G452" t="str">
            <v>հատ</v>
          </cell>
        </row>
        <row r="453">
          <cell r="B453" t="str">
            <v>4.5.2.9</v>
          </cell>
          <cell r="C453" t="str">
            <v>Flanged gate valve DN350,  PN10</v>
          </cell>
          <cell r="D453" t="str">
            <v>pce.</v>
          </cell>
          <cell r="F453" t="str">
            <v>Սողնակ կցաշուրթավոր DN350,  PN10</v>
          </cell>
          <cell r="G453" t="str">
            <v>հատ</v>
          </cell>
        </row>
        <row r="454">
          <cell r="B454" t="str">
            <v>4.5.2.10</v>
          </cell>
          <cell r="C454" t="str">
            <v>Flanged gate valve DN500,  PN6</v>
          </cell>
          <cell r="D454" t="str">
            <v>pce.</v>
          </cell>
          <cell r="F454" t="str">
            <v>Սողնակ կցաշուրթավոր DN500,  PN6</v>
          </cell>
          <cell r="G454" t="str">
            <v>հատ</v>
          </cell>
        </row>
        <row r="455">
          <cell r="B455" t="str">
            <v>4.5.2.11</v>
          </cell>
          <cell r="C455" t="str">
            <v>Flanged gate valve DN100,  PN6</v>
          </cell>
          <cell r="D455" t="str">
            <v>pce.</v>
          </cell>
          <cell r="F455" t="str">
            <v>Սողնակ կցաշուրթավոր DN100,  PN6</v>
          </cell>
          <cell r="G455" t="str">
            <v>հատ</v>
          </cell>
        </row>
        <row r="456">
          <cell r="B456" t="str">
            <v>4.5.2.12</v>
          </cell>
          <cell r="C456" t="str">
            <v>Flanged gate valve DN50,  PN6</v>
          </cell>
          <cell r="D456" t="str">
            <v>pce.</v>
          </cell>
          <cell r="F456" t="str">
            <v>Սողնակ կցաշուրթավոր DN50,  PN6</v>
          </cell>
          <cell r="G456" t="str">
            <v>հատ</v>
          </cell>
        </row>
        <row r="457">
          <cell r="B457" t="str">
            <v>4.5.2.13</v>
          </cell>
          <cell r="C457" t="str">
            <v>Flanged gate valve DN80,  PN6</v>
          </cell>
          <cell r="D457" t="str">
            <v>pce.</v>
          </cell>
          <cell r="F457" t="str">
            <v>Սողնակ կցաշուրթավոր DN80,  PN6</v>
          </cell>
          <cell r="G457" t="str">
            <v>հատ</v>
          </cell>
        </row>
        <row r="458">
          <cell r="B458" t="str">
            <v>4.5.2.14</v>
          </cell>
          <cell r="C458" t="str">
            <v>Flanged gate valve DN150,  PN6</v>
          </cell>
          <cell r="D458" t="str">
            <v>pce.</v>
          </cell>
          <cell r="F458" t="str">
            <v>Սողնակ կցաշուրթավոր DN150,  PN6</v>
          </cell>
          <cell r="G458" t="str">
            <v>հատ</v>
          </cell>
        </row>
        <row r="459">
          <cell r="B459" t="str">
            <v>4.5.2.15</v>
          </cell>
          <cell r="C459" t="str">
            <v>Flanged gate valve DN200,  PN6</v>
          </cell>
          <cell r="D459" t="str">
            <v>pce.</v>
          </cell>
          <cell r="F459" t="str">
            <v>Սողնակ կցաշուրթավոր DN200,  PN6</v>
          </cell>
          <cell r="G459" t="str">
            <v>հատ</v>
          </cell>
        </row>
        <row r="460">
          <cell r="B460" t="str">
            <v>4.5.2.16</v>
          </cell>
          <cell r="C460" t="str">
            <v>Flanged gate valve DN250,  PN6</v>
          </cell>
          <cell r="D460" t="str">
            <v>pce.</v>
          </cell>
          <cell r="F460" t="str">
            <v>Սողնակ կցաշուրթավոր DN250,  PN6</v>
          </cell>
          <cell r="G460" t="str">
            <v>հատ</v>
          </cell>
        </row>
        <row r="461">
          <cell r="B461" t="str">
            <v>4.5.2.17</v>
          </cell>
          <cell r="C461" t="str">
            <v>Flanged gate valve DN50,  PN16</v>
          </cell>
          <cell r="D461" t="str">
            <v>pce.</v>
          </cell>
          <cell r="F461" t="str">
            <v>Սողնակ կցաշուրթավոր   DN50,  PN16</v>
          </cell>
          <cell r="G461" t="str">
            <v>հատ</v>
          </cell>
        </row>
        <row r="462">
          <cell r="B462" t="str">
            <v>4.5.2.18</v>
          </cell>
          <cell r="C462" t="str">
            <v>Flanged gate valve DN500,  PN16</v>
          </cell>
          <cell r="D462" t="str">
            <v>pce.</v>
          </cell>
          <cell r="F462" t="str">
            <v>Սողնակ կցաշուրթավոր   DN500,  PN16</v>
          </cell>
          <cell r="G462" t="str">
            <v>հատ</v>
          </cell>
        </row>
        <row r="463">
          <cell r="B463" t="str">
            <v>4.5.3</v>
          </cell>
          <cell r="C463" t="str">
            <v>Butterfly valves, chamber Installation</v>
          </cell>
          <cell r="F463" t="str">
            <v>Հարթ սողնակ պտտվող սկավառակով՝ տեղադրված դիտահորում</v>
          </cell>
        </row>
        <row r="464">
          <cell r="C464" t="str">
            <v>Supply and install butterfly valves including gear hand wheel, screwing with  female screw, gaskets
Execution of valve:
• for drinking water application, installation possible in any position, tight in both directions,
• flange dimensions to EN 1092, PN 1</v>
          </cell>
          <cell r="F46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465">
          <cell r="B465" t="str">
            <v>4.5.3.1</v>
          </cell>
          <cell r="C465" t="str">
            <v>Butterfly valve DN350</v>
          </cell>
          <cell r="D465" t="str">
            <v>pce.</v>
          </cell>
          <cell r="F465" t="str">
            <v>Հարթ սողնակ պտտվող սկավառակով DN350</v>
          </cell>
          <cell r="G465" t="str">
            <v>հատ</v>
          </cell>
        </row>
        <row r="466">
          <cell r="B466" t="str">
            <v>4.5.3.2</v>
          </cell>
          <cell r="C466" t="str">
            <v>Butterfly valve DN400</v>
          </cell>
          <cell r="D466" t="str">
            <v>pce.</v>
          </cell>
          <cell r="F466" t="str">
            <v>Հարթ սողնակ պտտվող սկավառակով DN400</v>
          </cell>
          <cell r="G466" t="str">
            <v>հատ</v>
          </cell>
        </row>
        <row r="467">
          <cell r="B467" t="str">
            <v>4.5.3.3</v>
          </cell>
          <cell r="C467" t="str">
            <v>Butterfly valve DN500</v>
          </cell>
          <cell r="D467" t="str">
            <v>pce.</v>
          </cell>
          <cell r="F467" t="str">
            <v>Հարթ սողնակ պտտվող սկավառակով DN500</v>
          </cell>
          <cell r="G467" t="str">
            <v>հատ</v>
          </cell>
        </row>
        <row r="468">
          <cell r="B468" t="str">
            <v>4.5.4</v>
          </cell>
          <cell r="C468" t="str">
            <v>Flanged Check Valves, chamber installation</v>
          </cell>
          <cell r="F468" t="str">
            <v>Կցաշուրթավոր հակադարձ փական տեղադրված դիտահորում</v>
          </cell>
        </row>
        <row r="469">
          <cell r="C469" t="str">
            <v>Supply and installation of flanged check valves including jointing, screwing with female screw and gaskets PN10/16</v>
          </cell>
          <cell r="F469" t="str">
            <v>Կցաշուրթավոր հակադարձ փականի մատակարարում և մոնտաժում, ներառյալ հեղյուս-մանեկ և միջադիրներ PN10/16</v>
          </cell>
        </row>
        <row r="470">
          <cell r="B470" t="str">
            <v>4.5.4.1</v>
          </cell>
          <cell r="C470" t="str">
            <v>Flanged Check valve DN150, PN10</v>
          </cell>
          <cell r="D470" t="str">
            <v>pce.</v>
          </cell>
          <cell r="F470" t="str">
            <v>Կցաշուրթավոր հակադարձ փական DN150, PN10</v>
          </cell>
          <cell r="G470" t="str">
            <v>հատ</v>
          </cell>
        </row>
        <row r="471">
          <cell r="B471" t="str">
            <v>4.5.4.2</v>
          </cell>
          <cell r="C471" t="str">
            <v>Flanged Check valve DN200, PN10</v>
          </cell>
          <cell r="D471" t="str">
            <v>pce.</v>
          </cell>
          <cell r="F471" t="str">
            <v>Կցաշուրթավոր հակադարձ փական DN200, PN10</v>
          </cell>
          <cell r="G471" t="str">
            <v>հատ</v>
          </cell>
        </row>
        <row r="472">
          <cell r="B472" t="str">
            <v>4.5.4.3</v>
          </cell>
          <cell r="C472" t="str">
            <v>Flanged Check valve DN250, PN10</v>
          </cell>
          <cell r="D472" t="str">
            <v>pce.</v>
          </cell>
          <cell r="F472" t="str">
            <v>Կցաշուրթավոր հակադարձ փական DN250, PN10</v>
          </cell>
          <cell r="G472" t="str">
            <v>հատ</v>
          </cell>
        </row>
        <row r="473">
          <cell r="B473" t="str">
            <v>4.5.4.4</v>
          </cell>
          <cell r="C473" t="str">
            <v>Flanged Check valve DN300, PN10</v>
          </cell>
          <cell r="D473" t="str">
            <v>pce.</v>
          </cell>
          <cell r="F473" t="str">
            <v>Կցաշուրթավոր հակադարձ փական DN300, PN10</v>
          </cell>
          <cell r="G473" t="str">
            <v>հատ</v>
          </cell>
        </row>
        <row r="474">
          <cell r="B474" t="str">
            <v>4.5.4.5</v>
          </cell>
          <cell r="C474" t="str">
            <v>Flanged Check valve DN400, PN10</v>
          </cell>
          <cell r="D474" t="str">
            <v>pce.</v>
          </cell>
          <cell r="F474" t="str">
            <v>Կցաշուրթավոր հակադարձ փական DN400, PN10</v>
          </cell>
          <cell r="G474" t="str">
            <v>հատ</v>
          </cell>
        </row>
        <row r="475">
          <cell r="B475" t="str">
            <v>4.5.4.6</v>
          </cell>
          <cell r="C475" t="str">
            <v>Flanged Check valve DN500, PN10</v>
          </cell>
          <cell r="D475" t="str">
            <v>pce.</v>
          </cell>
          <cell r="F475" t="str">
            <v>Կցաշուրթավոր հակադարձ փական DN500, PN10</v>
          </cell>
          <cell r="G475" t="str">
            <v>հատ</v>
          </cell>
        </row>
        <row r="476">
          <cell r="B476" t="str">
            <v>4.5.4.7</v>
          </cell>
          <cell r="C476" t="str">
            <v>Flanged Check valve DN80, PN10</v>
          </cell>
          <cell r="D476" t="str">
            <v>pce.</v>
          </cell>
          <cell r="F476" t="str">
            <v>Կցաշուրթավոր հակադարձ փական DN80, PN10</v>
          </cell>
          <cell r="G476" t="str">
            <v>հատ</v>
          </cell>
        </row>
        <row r="477">
          <cell r="B477" t="str">
            <v>4.5.4.8</v>
          </cell>
          <cell r="C477" t="str">
            <v>Flanged Check valve DN50, PN16</v>
          </cell>
          <cell r="D477" t="str">
            <v>pce.</v>
          </cell>
          <cell r="F477" t="str">
            <v>Կցաշուրթավոր հակադարձ փական DN50, PN16</v>
          </cell>
          <cell r="G477" t="str">
            <v>հատ</v>
          </cell>
        </row>
        <row r="478">
          <cell r="B478" t="str">
            <v>4.5.4.9</v>
          </cell>
          <cell r="C478" t="str">
            <v>Flanged Check valve DN200, PN16</v>
          </cell>
          <cell r="D478" t="str">
            <v>pce.</v>
          </cell>
          <cell r="F478" t="str">
            <v>Կցաշուրթավոր հակադարձ փական DN200, PN16</v>
          </cell>
          <cell r="G478" t="str">
            <v>հատ</v>
          </cell>
        </row>
        <row r="479">
          <cell r="B479" t="str">
            <v>4.5.4.10</v>
          </cell>
          <cell r="C479" t="str">
            <v>Flanged Check valve DN200, PN6</v>
          </cell>
          <cell r="D479" t="str">
            <v>pce.</v>
          </cell>
          <cell r="F479" t="str">
            <v>Կցաշուրթավոր հակադարձ փական DN200, PN6</v>
          </cell>
          <cell r="G479" t="str">
            <v>հատ</v>
          </cell>
        </row>
        <row r="480">
          <cell r="B480" t="str">
            <v>4.5.5</v>
          </cell>
          <cell r="C480" t="str">
            <v>Floating valves</v>
          </cell>
          <cell r="F480" t="str">
            <v>Լողանային փականներ</v>
          </cell>
        </row>
        <row r="481">
          <cell r="C481" t="str">
            <v>Supply and installation of floating valves including metal structures for connecting of floating valves to DRR cover or wall and with coating for corrosion protection, screwing and gaskets
Execution of valve:
• Pressure stage PN6/PN10/PN16
• Flange dimens</v>
          </cell>
          <cell r="F481"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482">
          <cell r="B482" t="str">
            <v>4.5.5.1</v>
          </cell>
          <cell r="C482" t="str">
            <v>Floating valve DN150 PN10</v>
          </cell>
          <cell r="D482" t="str">
            <v>pce.</v>
          </cell>
          <cell r="F482" t="str">
            <v>Լողացող փական DN150 PN10</v>
          </cell>
          <cell r="G482" t="str">
            <v>հատ</v>
          </cell>
        </row>
        <row r="483">
          <cell r="B483" t="str">
            <v>4.5.5.2</v>
          </cell>
          <cell r="C483" t="str">
            <v>Floating valve DN200 PN10</v>
          </cell>
          <cell r="D483" t="str">
            <v>pce.</v>
          </cell>
          <cell r="F483" t="str">
            <v>Լողացող փական DN200 PN10</v>
          </cell>
          <cell r="G483" t="str">
            <v>հատ</v>
          </cell>
        </row>
        <row r="484">
          <cell r="B484" t="str">
            <v>4.5.5.3</v>
          </cell>
          <cell r="C484" t="str">
            <v>Floating valve DN250 PN10</v>
          </cell>
          <cell r="D484" t="str">
            <v>pce.</v>
          </cell>
          <cell r="F484" t="str">
            <v>Լողացող փական DN250 PN10</v>
          </cell>
          <cell r="G484" t="str">
            <v>հատ</v>
          </cell>
        </row>
        <row r="485">
          <cell r="B485" t="str">
            <v>4.5.5.4</v>
          </cell>
          <cell r="C485" t="str">
            <v>Floating valve DN300 PN10</v>
          </cell>
          <cell r="D485" t="str">
            <v>pce.</v>
          </cell>
          <cell r="F485" t="str">
            <v>Լողացող փական DN300 PN10</v>
          </cell>
          <cell r="G485" t="str">
            <v>հատ</v>
          </cell>
        </row>
        <row r="486">
          <cell r="B486" t="str">
            <v>4.5.5.5</v>
          </cell>
          <cell r="C486" t="str">
            <v>Floating valve DN400 PN10</v>
          </cell>
          <cell r="D486" t="str">
            <v>pce.</v>
          </cell>
          <cell r="F486" t="str">
            <v>Լողացող փական DN400 PN10</v>
          </cell>
          <cell r="G486" t="str">
            <v>հատ</v>
          </cell>
        </row>
        <row r="487">
          <cell r="B487" t="str">
            <v>4.5.5.6</v>
          </cell>
          <cell r="C487" t="str">
            <v>Floating valve DN500 PN10</v>
          </cell>
          <cell r="D487" t="str">
            <v>pce.</v>
          </cell>
          <cell r="F487" t="str">
            <v>Լողացող փական DN500 PN10</v>
          </cell>
          <cell r="G487" t="str">
            <v>հատ</v>
          </cell>
        </row>
        <row r="488">
          <cell r="B488" t="str">
            <v>4.5.5.7</v>
          </cell>
          <cell r="C488" t="str">
            <v>Floating valve DN150 PN16</v>
          </cell>
          <cell r="D488" t="str">
            <v>pce.</v>
          </cell>
          <cell r="F488" t="str">
            <v>Լողացող փական DN150  PN16</v>
          </cell>
          <cell r="G488" t="str">
            <v>հատ</v>
          </cell>
        </row>
        <row r="489">
          <cell r="B489" t="str">
            <v>4.5.5.8</v>
          </cell>
          <cell r="C489" t="str">
            <v>Floating valve DN200 PN16</v>
          </cell>
          <cell r="D489" t="str">
            <v>pce.</v>
          </cell>
          <cell r="F489" t="str">
            <v>Լողացող փական DN200  PN16</v>
          </cell>
          <cell r="G489" t="str">
            <v>հատ</v>
          </cell>
        </row>
        <row r="490">
          <cell r="B490" t="str">
            <v>4.5.5.9</v>
          </cell>
          <cell r="C490" t="str">
            <v>Floating valve DN250 PN16</v>
          </cell>
          <cell r="D490" t="str">
            <v>pce.</v>
          </cell>
          <cell r="F490" t="str">
            <v>Լողացող փական DN250  PN16</v>
          </cell>
          <cell r="G490" t="str">
            <v>հատ</v>
          </cell>
        </row>
        <row r="491">
          <cell r="B491" t="str">
            <v>4.5.5.10</v>
          </cell>
          <cell r="C491" t="str">
            <v>Floating valve DN300 PN16</v>
          </cell>
          <cell r="D491" t="str">
            <v>pce.</v>
          </cell>
          <cell r="F491" t="str">
            <v>Լողացող փական DN300  PN16</v>
          </cell>
          <cell r="G491" t="str">
            <v>հատ</v>
          </cell>
        </row>
        <row r="492">
          <cell r="B492" t="str">
            <v>4.5.5.11</v>
          </cell>
          <cell r="C492" t="str">
            <v>Floating valve DN400 PN16</v>
          </cell>
          <cell r="D492" t="str">
            <v>pce.</v>
          </cell>
          <cell r="F492" t="str">
            <v>Լողացող փական DN400  PN16</v>
          </cell>
          <cell r="G492" t="str">
            <v>հատ</v>
          </cell>
        </row>
        <row r="493">
          <cell r="B493" t="str">
            <v>4.5.5.12</v>
          </cell>
          <cell r="C493" t="str">
            <v>Floating valve DN500 PN16</v>
          </cell>
          <cell r="D493" t="str">
            <v>pce.</v>
          </cell>
          <cell r="F493" t="str">
            <v>Լողացող փական DN500  PN16</v>
          </cell>
          <cell r="G493" t="str">
            <v>հատ</v>
          </cell>
        </row>
        <row r="494">
          <cell r="B494" t="str">
            <v>4.5.5.13</v>
          </cell>
          <cell r="C494" t="str">
            <v>Floating valve DN200 PN6</v>
          </cell>
          <cell r="D494" t="str">
            <v>pce.</v>
          </cell>
          <cell r="F494" t="str">
            <v>Լողանային փական DN200  PN6</v>
          </cell>
          <cell r="G494" t="str">
            <v>հատ</v>
          </cell>
        </row>
        <row r="495">
          <cell r="B495" t="str">
            <v>4.5.6</v>
          </cell>
          <cell r="C495" t="str">
            <v>Under ground hydrant, chamber installation</v>
          </cell>
          <cell r="F495" t="str">
            <v>Ստորերկրյա հիդրանտ տեղադրված դիտահորում</v>
          </cell>
        </row>
        <row r="496">
          <cell r="C496" t="str">
            <v>Supply and install under ground hydrant with hose connections including screwing and gaskets, PN10</v>
          </cell>
          <cell r="F496" t="str">
            <v>Ստորերկրյա հիդրանտի մատակարարում և տեղադրում, միացում փողրակների հետ, ներառյալ միջադիրները և հեղյուս-մանեկները, PN10</v>
          </cell>
        </row>
        <row r="497">
          <cell r="B497" t="str">
            <v>4.5.6.1</v>
          </cell>
          <cell r="C497" t="str">
            <v>Under ground hydrant DN80, PN10</v>
          </cell>
          <cell r="D497" t="str">
            <v>pce.</v>
          </cell>
          <cell r="F497" t="str">
            <v>Ստորերկրյա հիդրանտ DN80, PN10</v>
          </cell>
          <cell r="G497" t="str">
            <v>հատ</v>
          </cell>
        </row>
        <row r="498">
          <cell r="B498" t="str">
            <v>4.5.7</v>
          </cell>
          <cell r="C498" t="str">
            <v>Water meter</v>
          </cell>
          <cell r="F498" t="str">
            <v>Ջրաչափ</v>
          </cell>
        </row>
        <row r="499">
          <cell r="C499" t="str">
            <v>Supply and install flanged bulk water meter including all necessary accessories, PN6-PN16, type Woltmann or equivalent</v>
          </cell>
          <cell r="F499" t="str">
            <v>Տուրբինային կցաշուրթավոր ջրաչափի մատակարարում և տեղադրում ներառյալ անհրաժեշտ մասերը, PN6-PN16, Woltmann տեսակի կամ համարժեք</v>
          </cell>
        </row>
        <row r="500">
          <cell r="B500" t="str">
            <v>4.5.7.1</v>
          </cell>
          <cell r="C500" t="str">
            <v>Flanged bulk water meter DN100, PN10</v>
          </cell>
          <cell r="D500" t="str">
            <v>pce.</v>
          </cell>
          <cell r="F500" t="str">
            <v>Տուրբինային կցաշուրթավոր ջրաչափ DN100, PN10</v>
          </cell>
          <cell r="G500" t="str">
            <v>հատ</v>
          </cell>
        </row>
        <row r="501">
          <cell r="B501" t="str">
            <v>4.5.7.2</v>
          </cell>
          <cell r="C501" t="str">
            <v>Flanged bulk water meter DN250, PN10</v>
          </cell>
          <cell r="D501" t="str">
            <v>pce.</v>
          </cell>
          <cell r="F501" t="str">
            <v>Տուրբինային կցաշուրթավոր ջրաչափ DN250, PN10</v>
          </cell>
          <cell r="G501" t="str">
            <v>հատ</v>
          </cell>
        </row>
        <row r="502">
          <cell r="B502" t="str">
            <v>4.5.7.3</v>
          </cell>
          <cell r="C502" t="str">
            <v>Flanged bulk water meter DN150, PN10</v>
          </cell>
          <cell r="D502" t="str">
            <v>pce.</v>
          </cell>
          <cell r="F502" t="str">
            <v>Տուրբինային կցաշուրթավոր ջրաչափ DN150, PN10</v>
          </cell>
          <cell r="G502" t="str">
            <v>հատ</v>
          </cell>
        </row>
        <row r="503">
          <cell r="B503" t="str">
            <v>4.5.7.4</v>
          </cell>
          <cell r="C503" t="str">
            <v>Flanged bulk water meter DN100, PN6</v>
          </cell>
          <cell r="D503" t="str">
            <v>pce.</v>
          </cell>
          <cell r="F503" t="str">
            <v>Տուրբինային կցաշուրթավոր ջրաչափ DN100, PN6</v>
          </cell>
          <cell r="G503" t="str">
            <v>հատ</v>
          </cell>
        </row>
        <row r="504">
          <cell r="B504" t="str">
            <v>4.5.7.5</v>
          </cell>
          <cell r="C504" t="str">
            <v>Flanged bulk water meter DN200, PN6</v>
          </cell>
          <cell r="D504" t="str">
            <v>pce.</v>
          </cell>
          <cell r="F504" t="str">
            <v>Տուրբինային կցաշուրթավոր ջրաչափ DN200, PN6</v>
          </cell>
          <cell r="G504" t="str">
            <v>հատ</v>
          </cell>
        </row>
        <row r="505">
          <cell r="B505" t="str">
            <v>4.5.7.6</v>
          </cell>
          <cell r="C505" t="str">
            <v>Flanged bulk water meter DN250, PN6</v>
          </cell>
          <cell r="D505" t="str">
            <v>pce.</v>
          </cell>
          <cell r="F505" t="str">
            <v>Տուրբինային կցաշուրթավոր ջրաչափ DN250, PN6</v>
          </cell>
          <cell r="G505" t="str">
            <v>հատ</v>
          </cell>
        </row>
        <row r="506">
          <cell r="B506" t="str">
            <v>4.5.7.7</v>
          </cell>
          <cell r="C506" t="str">
            <v>Flanged bulk water meter DN80, PN10</v>
          </cell>
          <cell r="D506" t="str">
            <v>pce.</v>
          </cell>
          <cell r="F506" t="str">
            <v>Տուրբինային կցաշուրթավոր ջրաչափ DN80, PN10</v>
          </cell>
          <cell r="G506" t="str">
            <v>հատ</v>
          </cell>
        </row>
        <row r="507">
          <cell r="B507" t="str">
            <v>4.5.8</v>
          </cell>
          <cell r="C507" t="str">
            <v>Air valve</v>
          </cell>
          <cell r="F507" t="str">
            <v>Օդահեռ փական</v>
          </cell>
        </row>
        <row r="508">
          <cell r="C508" t="str">
            <v>Supply and install automatic air valves including  jointing, screwing with female screw and gaskets PN10/PN16; type VAG Duojet 264 or equivalent</v>
          </cell>
          <cell r="F508" t="str">
            <v>Ավտոմատ օդահեռի մատակարարում և տեղադրում ներառյալ հեղյուս-մանեկ և միջադիրներ, PN10/PN16; VAG Duojet 264 կամ համարժեք</v>
          </cell>
        </row>
        <row r="509">
          <cell r="B509" t="str">
            <v>4.5.8.1</v>
          </cell>
          <cell r="C509" t="str">
            <v>Automatic air valve, DN 50, PN10</v>
          </cell>
          <cell r="D509" t="str">
            <v>pce.</v>
          </cell>
          <cell r="F509" t="str">
            <v>Օդահեռ փական DN50, PN10</v>
          </cell>
          <cell r="G509" t="str">
            <v>հատ</v>
          </cell>
        </row>
        <row r="510">
          <cell r="B510" t="str">
            <v>4.5.8.2</v>
          </cell>
          <cell r="C510" t="str">
            <v>Automatic air valve, DN 80, PN10</v>
          </cell>
          <cell r="D510" t="str">
            <v>pce.</v>
          </cell>
          <cell r="F510" t="str">
            <v>Օդահեռ փական DN80, PN10</v>
          </cell>
          <cell r="G510" t="str">
            <v>հատ</v>
          </cell>
        </row>
        <row r="511">
          <cell r="B511" t="str">
            <v>4.5.9</v>
          </cell>
          <cell r="C511" t="str">
            <v>Pressure regulator</v>
          </cell>
          <cell r="F511" t="str">
            <v>Ճնշման կարգավորիչ</v>
          </cell>
        </row>
        <row r="512">
          <cell r="C512" t="str">
            <v>Supply and installation of pressure regulator including supply and installation of filter, and all necessary accessories, type Saint-Gobain or equivalent PN10/PN16</v>
          </cell>
          <cell r="F512"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13">
          <cell r="B513" t="str">
            <v>4.5.9.1</v>
          </cell>
          <cell r="C513" t="str">
            <v>Pressure regulator DN100, PN10</v>
          </cell>
          <cell r="D513" t="str">
            <v>set</v>
          </cell>
          <cell r="F513" t="str">
            <v>Ճնշման կարգավորիչ  DN100, PN 10</v>
          </cell>
          <cell r="G513" t="str">
            <v>կոմպլեկտ</v>
          </cell>
        </row>
        <row r="514">
          <cell r="B514" t="str">
            <v>4.5.10</v>
          </cell>
          <cell r="C514" t="str">
            <v>Filter</v>
          </cell>
          <cell r="F514" t="str">
            <v xml:space="preserve">Ֆիլտր  </v>
          </cell>
        </row>
        <row r="515">
          <cell r="C515" t="str">
            <v>Supply and installation of filter including all necessary accessories, type Saint-Gobain or equivalent PN6-PN16</v>
          </cell>
          <cell r="F515" t="str">
            <v>Ֆիլտրի մատակարարում և տեղադրում՝ ներառյալ անհրաժեշտ բոլոր պարագաները, Saint-Gobain տեսակի կամ համարժեք PN6-PN16</v>
          </cell>
        </row>
        <row r="516">
          <cell r="B516" t="str">
            <v>4.5.10.1</v>
          </cell>
          <cell r="C516" t="str">
            <v>Filter DN200, PN6</v>
          </cell>
          <cell r="D516" t="str">
            <v>pce.</v>
          </cell>
          <cell r="F516" t="str">
            <v>Ֆիլտր  DN200, PN6</v>
          </cell>
          <cell r="G516" t="str">
            <v>հատ</v>
          </cell>
        </row>
        <row r="517">
          <cell r="B517" t="str">
            <v>4.6</v>
          </cell>
          <cell r="C517" t="str">
            <v>Flange adapters and pipe couplings</v>
          </cell>
          <cell r="F517" t="str">
            <v>Ճկուն միացումներ և խողովակների կցորդիչներ</v>
          </cell>
        </row>
        <row r="518">
          <cell r="C518" t="str">
            <v>Supply and install flange adapter and pipe couplings for pipes with same OD and/or different OD and/or different materials including jointing and installation with all materials and equipment necessary to achieve watertight connection</v>
          </cell>
          <cell r="F51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19">
          <cell r="B519" t="str">
            <v>4.6.1</v>
          </cell>
          <cell r="C519" t="str">
            <v>Flanged flexible adaptor</v>
          </cell>
          <cell r="F519" t="str">
            <v xml:space="preserve">Կցաշուրթավոր ճկուն միացում </v>
          </cell>
        </row>
        <row r="520">
          <cell r="C520" t="str">
            <v>Supply and installation of flanged flexible jointings for connections of polyethylene pipes and/or steel pipes including jointing, screwing with female screw and gaskets</v>
          </cell>
          <cell r="F52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21">
          <cell r="B521" t="str">
            <v>4.6.1.1</v>
          </cell>
          <cell r="C521" t="str">
            <v>Flange adaptor DN40 PN10</v>
          </cell>
          <cell r="D521" t="str">
            <v>pce.</v>
          </cell>
          <cell r="F521" t="str">
            <v>Կցաշուրթավոր ճկուն միացում  DN40  PN10</v>
          </cell>
          <cell r="G521" t="str">
            <v>հատ</v>
          </cell>
        </row>
        <row r="522">
          <cell r="B522" t="str">
            <v>4.6.1.2</v>
          </cell>
          <cell r="C522" t="str">
            <v>Flange adaptor  DN50 PN10</v>
          </cell>
          <cell r="D522" t="str">
            <v>pce.</v>
          </cell>
          <cell r="F522" t="str">
            <v>Կցաշուրթավոր ճկուն միացում   DN50  PN10</v>
          </cell>
          <cell r="G522" t="str">
            <v>հատ</v>
          </cell>
        </row>
        <row r="523">
          <cell r="B523" t="str">
            <v>4.6.1.3</v>
          </cell>
          <cell r="C523" t="str">
            <v>Flange adaptor  DN65 PN10</v>
          </cell>
          <cell r="D523" t="str">
            <v>pce.</v>
          </cell>
          <cell r="F523" t="str">
            <v>Կցաշուրթավոր ճկուն միացում  DN65  PN10</v>
          </cell>
          <cell r="G523" t="str">
            <v>հատ</v>
          </cell>
        </row>
        <row r="524">
          <cell r="B524" t="str">
            <v>4.6.1.4</v>
          </cell>
          <cell r="C524" t="str">
            <v>Flange adaptor  DN80 PN10</v>
          </cell>
          <cell r="D524" t="str">
            <v>pce.</v>
          </cell>
          <cell r="F524" t="str">
            <v>Կցաշուրթավոր ճկուն միացում   DN80  PN10</v>
          </cell>
          <cell r="G524" t="str">
            <v>հատ</v>
          </cell>
        </row>
        <row r="525">
          <cell r="B525" t="str">
            <v>4.6.1.5</v>
          </cell>
          <cell r="C525" t="str">
            <v>Flange adaptor DN100 PN10</v>
          </cell>
          <cell r="D525" t="str">
            <v>pce.</v>
          </cell>
          <cell r="F525" t="str">
            <v>Կցաշուրթավոր ճկուն միացում  DN100  PN10</v>
          </cell>
          <cell r="G525" t="str">
            <v>հատ</v>
          </cell>
        </row>
        <row r="526">
          <cell r="B526" t="str">
            <v>4.6.1.6</v>
          </cell>
          <cell r="C526" t="str">
            <v>Flange adaptor  DN150 PN10</v>
          </cell>
          <cell r="D526" t="str">
            <v>pce.</v>
          </cell>
          <cell r="F526" t="str">
            <v>Կցաշուրթավոր ճկուն միացում  DN150  PN10</v>
          </cell>
          <cell r="G526" t="str">
            <v>հատ</v>
          </cell>
        </row>
        <row r="527">
          <cell r="B527" t="str">
            <v>4.6.1.7</v>
          </cell>
          <cell r="C527" t="str">
            <v>Flange adaptor  DN200 PN10</v>
          </cell>
          <cell r="D527" t="str">
            <v>pce.</v>
          </cell>
          <cell r="F527" t="str">
            <v>Կցաշուրթավոր ճկուն միացում   DN200  PN10</v>
          </cell>
          <cell r="G527" t="str">
            <v>հատ</v>
          </cell>
        </row>
        <row r="528">
          <cell r="B528" t="str">
            <v>4.6.1.8</v>
          </cell>
          <cell r="C528" t="str">
            <v>Flange adaptor  DN250 PN10</v>
          </cell>
          <cell r="D528" t="str">
            <v>pce.</v>
          </cell>
          <cell r="F528" t="str">
            <v>Կցաշուրթավոր ճկուն միացում  DN250  PN10</v>
          </cell>
          <cell r="G528" t="str">
            <v>հատ</v>
          </cell>
        </row>
        <row r="529">
          <cell r="B529" t="str">
            <v>4.6.1.9</v>
          </cell>
          <cell r="C529" t="str">
            <v>Flange adaptor  DN300 PN10</v>
          </cell>
          <cell r="D529" t="str">
            <v>pce.</v>
          </cell>
          <cell r="F529" t="str">
            <v>Կցաշուրթավոր ճկուն միացում   DN300  PN10</v>
          </cell>
          <cell r="G529" t="str">
            <v>հատ</v>
          </cell>
        </row>
        <row r="530">
          <cell r="B530" t="str">
            <v>4.6.1.10</v>
          </cell>
          <cell r="C530" t="str">
            <v>Flange adaptor  DN350 PN10</v>
          </cell>
          <cell r="D530" t="str">
            <v>pce.</v>
          </cell>
          <cell r="F530" t="str">
            <v>Կցաշուրթավոր ճկուն միացում   DN350  PN10</v>
          </cell>
          <cell r="G530" t="str">
            <v>հատ</v>
          </cell>
        </row>
        <row r="531">
          <cell r="B531" t="str">
            <v>4.6.1.11</v>
          </cell>
          <cell r="C531" t="str">
            <v>Flange adaptor  DN400 PN10</v>
          </cell>
          <cell r="D531" t="str">
            <v>pce.</v>
          </cell>
          <cell r="F531" t="str">
            <v>Կցաշուրթավոր ճկուն միացում   DN400  PN10</v>
          </cell>
          <cell r="G531" t="str">
            <v>հատ</v>
          </cell>
        </row>
        <row r="532">
          <cell r="B532" t="str">
            <v>4.6.1.12</v>
          </cell>
          <cell r="C532" t="str">
            <v>Flange adaptor  DN500 PN6</v>
          </cell>
          <cell r="D532" t="str">
            <v>pce.</v>
          </cell>
          <cell r="F532" t="str">
            <v>Կցաշուրթավոր ճկուն միացում   DN500  PN6</v>
          </cell>
          <cell r="G532" t="str">
            <v>հատ</v>
          </cell>
        </row>
        <row r="533">
          <cell r="B533" t="str">
            <v>4.6.1.13</v>
          </cell>
          <cell r="C533" t="str">
            <v>Flange adaptor  DN100 PN6</v>
          </cell>
          <cell r="D533" t="str">
            <v>pce.</v>
          </cell>
          <cell r="F533" t="str">
            <v>Կցաշուրթավոր ճկուն միացում   DN100  PN6</v>
          </cell>
          <cell r="G533" t="str">
            <v>հատ</v>
          </cell>
        </row>
        <row r="534">
          <cell r="B534" t="str">
            <v>4.6.1.14</v>
          </cell>
          <cell r="C534" t="str">
            <v>Flange adaptor  DN500 PN16</v>
          </cell>
          <cell r="D534" t="str">
            <v>pce.</v>
          </cell>
          <cell r="F534" t="str">
            <v>Կցաշուրթավոր ճկուն միացում   DN500  PN16</v>
          </cell>
          <cell r="G534" t="str">
            <v>հատ</v>
          </cell>
        </row>
        <row r="535">
          <cell r="B535" t="str">
            <v>4.6.1.15</v>
          </cell>
          <cell r="C535" t="str">
            <v>Flange adaptor  DN50 PN6</v>
          </cell>
          <cell r="D535" t="str">
            <v>pce.</v>
          </cell>
          <cell r="F535" t="str">
            <v>Կցաշուրթավոր ճկուն միացում   DN50  PN6</v>
          </cell>
          <cell r="G535" t="str">
            <v>հատ</v>
          </cell>
        </row>
        <row r="536">
          <cell r="B536" t="str">
            <v>4.6.1.16</v>
          </cell>
          <cell r="C536" t="str">
            <v>Flange adaptor  DN80 PN6</v>
          </cell>
          <cell r="D536" t="str">
            <v>pce.</v>
          </cell>
          <cell r="F536" t="str">
            <v>Կցաշուրթավոր ճկուն միացում   DN80  PN6</v>
          </cell>
          <cell r="G536" t="str">
            <v>հատ</v>
          </cell>
        </row>
        <row r="537">
          <cell r="B537" t="str">
            <v>4.6.1.17</v>
          </cell>
          <cell r="C537" t="str">
            <v>Flange adaptor  DN150 PN6</v>
          </cell>
          <cell r="D537" t="str">
            <v>pce.</v>
          </cell>
          <cell r="F537" t="str">
            <v>Կցաշուրթավոր ճկուն միացում   DN150  PN6</v>
          </cell>
          <cell r="G537" t="str">
            <v>հատ</v>
          </cell>
        </row>
        <row r="538">
          <cell r="B538" t="str">
            <v>4.6.1.18</v>
          </cell>
          <cell r="C538" t="str">
            <v>Flange adaptor  DN200 PN6</v>
          </cell>
          <cell r="D538" t="str">
            <v>pce.</v>
          </cell>
          <cell r="F538" t="str">
            <v>Կցաշուրթավոր ճկուն միացում   DN200  PN6</v>
          </cell>
          <cell r="G538" t="str">
            <v>հատ</v>
          </cell>
        </row>
        <row r="539">
          <cell r="B539" t="str">
            <v>4.6.1.19</v>
          </cell>
          <cell r="C539" t="str">
            <v>Flange adaptor  DN250 PN6</v>
          </cell>
          <cell r="D539" t="str">
            <v>pce.</v>
          </cell>
          <cell r="F539" t="str">
            <v>Կցաշուրթավոր ճկուն միացում   DN250  PN6</v>
          </cell>
          <cell r="G539" t="str">
            <v>հատ</v>
          </cell>
        </row>
        <row r="540">
          <cell r="B540" t="str">
            <v>4.6.2</v>
          </cell>
          <cell r="C540" t="str">
            <v xml:space="preserve">Flexible couplings for polyethylene pipes and steel pipes </v>
          </cell>
          <cell r="F540" t="str">
            <v>Ճկուն կցորդիչ պոլիէթիլենային և պողպատյա խողովակների համար</v>
          </cell>
        </row>
        <row r="541">
          <cell r="C541" t="str">
            <v>Supply and installation of flexible couplings for connections to polyethylene pipes and/or steel pipes including jointing, screwing with female screw and gaskets, execution of coupling</v>
          </cell>
          <cell r="F54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42">
          <cell r="B542" t="str">
            <v>4.6.2.1</v>
          </cell>
          <cell r="C542" t="str">
            <v xml:space="preserve"> Flexible Couplings DN50 PN10</v>
          </cell>
          <cell r="D542" t="str">
            <v>pce.</v>
          </cell>
          <cell r="F542" t="str">
            <v>Ճկուն կցորդիչ  DN50  PN10</v>
          </cell>
          <cell r="G542" t="str">
            <v>հատ</v>
          </cell>
        </row>
        <row r="543">
          <cell r="B543" t="str">
            <v>4.6.2.2</v>
          </cell>
          <cell r="C543" t="str">
            <v xml:space="preserve"> Flexible Couplings DN65 PN10</v>
          </cell>
          <cell r="D543" t="str">
            <v>pce.</v>
          </cell>
          <cell r="F543" t="str">
            <v>Ճկուն կցորդիչ  DN65  PN10</v>
          </cell>
          <cell r="G543" t="str">
            <v>հատ</v>
          </cell>
        </row>
        <row r="544">
          <cell r="B544" t="str">
            <v>4.6.2.3</v>
          </cell>
          <cell r="C544" t="str">
            <v xml:space="preserve"> Flexible Couplings DN80 PN10</v>
          </cell>
          <cell r="D544" t="str">
            <v>pce.</v>
          </cell>
          <cell r="F544" t="str">
            <v>Ճկուն կցորդիչ  DN80  PN10</v>
          </cell>
          <cell r="G544" t="str">
            <v>հատ</v>
          </cell>
        </row>
        <row r="545">
          <cell r="B545" t="str">
            <v>4.6.2.4</v>
          </cell>
          <cell r="C545" t="str">
            <v xml:space="preserve"> Flexible Couplings DN100 PN10</v>
          </cell>
          <cell r="D545" t="str">
            <v>pce.</v>
          </cell>
          <cell r="F545" t="str">
            <v>Ճկուն կցորդիչ  DN100  PN10</v>
          </cell>
          <cell r="G545" t="str">
            <v>հատ</v>
          </cell>
        </row>
        <row r="546">
          <cell r="B546" t="str">
            <v>4.6.2.5</v>
          </cell>
          <cell r="C546" t="str">
            <v xml:space="preserve"> Flexible Couplings DN150 PN10</v>
          </cell>
          <cell r="D546" t="str">
            <v>pce.</v>
          </cell>
          <cell r="F546" t="str">
            <v>Ճկուն կցորդիչ DN150  PN10</v>
          </cell>
          <cell r="G546" t="str">
            <v>հատ</v>
          </cell>
        </row>
        <row r="547">
          <cell r="B547" t="str">
            <v>4.6.2.6</v>
          </cell>
          <cell r="C547" t="str">
            <v xml:space="preserve"> Flexible Couplings DN200 PN10</v>
          </cell>
          <cell r="D547" t="str">
            <v>pce.</v>
          </cell>
          <cell r="F547" t="str">
            <v>Ճկուն կցորդիչ DN200  PN10</v>
          </cell>
          <cell r="G547" t="str">
            <v>հատ</v>
          </cell>
        </row>
        <row r="548">
          <cell r="B548" t="str">
            <v>4.6.2.7</v>
          </cell>
          <cell r="C548" t="str">
            <v xml:space="preserve"> Flexible Couplings DN250 PN10</v>
          </cell>
          <cell r="D548" t="str">
            <v>pce.</v>
          </cell>
          <cell r="F548" t="str">
            <v>Ճկուն կցորդիչ  DN250  PN10</v>
          </cell>
          <cell r="G548" t="str">
            <v>հատ</v>
          </cell>
        </row>
        <row r="549">
          <cell r="B549" t="str">
            <v>4.6.2.8</v>
          </cell>
          <cell r="C549" t="str">
            <v xml:space="preserve"> Flexible Couplings DN300 PN10</v>
          </cell>
          <cell r="D549" t="str">
            <v>pce.</v>
          </cell>
          <cell r="F549" t="str">
            <v>Ճկուն կցորդիչ  DN300  PN10</v>
          </cell>
          <cell r="G549" t="str">
            <v>հատ</v>
          </cell>
        </row>
        <row r="550">
          <cell r="B550" t="str">
            <v>4.6.2.9</v>
          </cell>
          <cell r="C550" t="str">
            <v xml:space="preserve"> Flexible Couplings  DN400 PN10</v>
          </cell>
          <cell r="D550" t="str">
            <v>pce.</v>
          </cell>
          <cell r="F550" t="str">
            <v>Ճկուն կցորդիչ DN400  PN10</v>
          </cell>
          <cell r="G550" t="str">
            <v>հատ</v>
          </cell>
        </row>
        <row r="551">
          <cell r="B551" t="str">
            <v>4.6.2.10</v>
          </cell>
          <cell r="C551" t="str">
            <v xml:space="preserve"> Flexible Couplings DN500 PN10</v>
          </cell>
          <cell r="D551" t="str">
            <v>pce.</v>
          </cell>
          <cell r="F551" t="str">
            <v>Ճկուն կցորդիչ  DN500 PN10</v>
          </cell>
          <cell r="G551" t="str">
            <v>հատ</v>
          </cell>
        </row>
        <row r="552">
          <cell r="B552" t="str">
            <v>4.6.2.11</v>
          </cell>
          <cell r="C552" t="str">
            <v xml:space="preserve"> Flexible Transition Couplings DN150/100 PN10</v>
          </cell>
          <cell r="D552" t="str">
            <v>pce.</v>
          </cell>
          <cell r="F552" t="str">
            <v>Ճկուն կցորդիչ անցումային  DN150/100 PN10</v>
          </cell>
          <cell r="G552" t="str">
            <v>հատ</v>
          </cell>
        </row>
        <row r="553">
          <cell r="B553" t="str">
            <v>4.6.2.12</v>
          </cell>
          <cell r="C553" t="str">
            <v xml:space="preserve"> Flexible Transition Couplings DN200/150 PN10</v>
          </cell>
          <cell r="D553" t="str">
            <v>pce.</v>
          </cell>
          <cell r="F553" t="str">
            <v>Ճկուն կցորդիչ անցումային  DN200/150 PN10</v>
          </cell>
          <cell r="G553" t="str">
            <v>հատ</v>
          </cell>
        </row>
        <row r="554">
          <cell r="B554" t="str">
            <v>4.6.3</v>
          </cell>
          <cell r="C554" t="str">
            <v>Connections to existing pipes</v>
          </cell>
          <cell r="F554" t="str">
            <v>Միացումներ գոյություն ունեցող խողովակներին</v>
          </cell>
        </row>
        <row r="555">
          <cell r="C555" t="str">
            <v>Implementation of connections to existing polyethylene and/or steel pipes with all necessary works for connecting pipes and all fittings for the connection like cutting, preparation for welding, welding and assembling</v>
          </cell>
          <cell r="F55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556">
          <cell r="B556" t="str">
            <v>4.6.3.1</v>
          </cell>
          <cell r="C556" t="str">
            <v>Connection to the existing pipe DN32</v>
          </cell>
          <cell r="D556" t="str">
            <v>pce.</v>
          </cell>
          <cell r="F556" t="str">
            <v>Միացում գոյություն ունեցող խողովակաշարին DN32</v>
          </cell>
          <cell r="G556" t="str">
            <v>հատ</v>
          </cell>
        </row>
        <row r="557">
          <cell r="B557" t="str">
            <v>4.6.3.2</v>
          </cell>
          <cell r="C557" t="str">
            <v>Connection to the existing pipe DN50</v>
          </cell>
          <cell r="D557" t="str">
            <v>pce.</v>
          </cell>
          <cell r="F557" t="str">
            <v>Միացում գոյություն ունեցող խողովակաշարին DN50</v>
          </cell>
          <cell r="G557" t="str">
            <v>հատ</v>
          </cell>
        </row>
        <row r="558">
          <cell r="B558" t="str">
            <v>4.6.3.3</v>
          </cell>
          <cell r="C558" t="str">
            <v>Connection to the existing pipe DN65</v>
          </cell>
          <cell r="D558" t="str">
            <v>pce.</v>
          </cell>
          <cell r="F558" t="str">
            <v>Միացում գոյություն ունեցող խողովակաշարին DN65</v>
          </cell>
          <cell r="G558" t="str">
            <v>հատ</v>
          </cell>
        </row>
        <row r="559">
          <cell r="B559" t="str">
            <v>4.6.3.4</v>
          </cell>
          <cell r="C559" t="str">
            <v>Connection to the existing pipe DN80</v>
          </cell>
          <cell r="D559" t="str">
            <v>pce.</v>
          </cell>
          <cell r="F559" t="str">
            <v>Միացում գոյություն ունեցող խողովակաշարին DN80</v>
          </cell>
          <cell r="G559" t="str">
            <v>հատ</v>
          </cell>
        </row>
        <row r="560">
          <cell r="B560" t="str">
            <v>4.6.3.5</v>
          </cell>
          <cell r="C560" t="str">
            <v>Connection to the existing pipe DN100</v>
          </cell>
          <cell r="D560" t="str">
            <v>pce.</v>
          </cell>
          <cell r="F560" t="str">
            <v>Միացում գոյություն ունեցող խողովակաշարին DN100</v>
          </cell>
          <cell r="G560" t="str">
            <v>հատ</v>
          </cell>
        </row>
        <row r="561">
          <cell r="B561" t="str">
            <v>4.6.3.6</v>
          </cell>
          <cell r="C561" t="str">
            <v>Connection to the existing pipe DN150</v>
          </cell>
          <cell r="D561" t="str">
            <v>pce.</v>
          </cell>
          <cell r="F561" t="str">
            <v>Միացում գոյություն ունեցող խողովակաշարին DN150</v>
          </cell>
          <cell r="G561" t="str">
            <v>հատ</v>
          </cell>
        </row>
        <row r="562">
          <cell r="B562" t="str">
            <v>4.6.3.7</v>
          </cell>
          <cell r="C562" t="str">
            <v>Connection to the existing pipe DN200</v>
          </cell>
          <cell r="D562" t="str">
            <v>pce.</v>
          </cell>
          <cell r="F562" t="str">
            <v>Միացում գոյություն ունեցող խողովակաշարին DN200</v>
          </cell>
          <cell r="G562" t="str">
            <v>հատ</v>
          </cell>
        </row>
        <row r="563">
          <cell r="B563" t="str">
            <v>4.6.3.8</v>
          </cell>
          <cell r="C563" t="str">
            <v>Connection to the existing pipe DN250</v>
          </cell>
          <cell r="D563" t="str">
            <v>pce.</v>
          </cell>
          <cell r="F563" t="str">
            <v>Միացում գոյություն ունեցող խողովակաշարին DN250</v>
          </cell>
          <cell r="G563" t="str">
            <v>հատ</v>
          </cell>
        </row>
        <row r="564">
          <cell r="B564" t="str">
            <v>4.6.3.9</v>
          </cell>
          <cell r="C564" t="str">
            <v>Connection to the existing pipe DN300</v>
          </cell>
          <cell r="D564" t="str">
            <v>pce.</v>
          </cell>
          <cell r="F564" t="str">
            <v>Միացում գոյություն ունեցող խողովակաշարին DN300</v>
          </cell>
          <cell r="G564" t="str">
            <v>հատ</v>
          </cell>
        </row>
        <row r="565">
          <cell r="B565" t="str">
            <v>4.6.3.10</v>
          </cell>
          <cell r="C565" t="str">
            <v>Connection to the existing pipe DN400</v>
          </cell>
          <cell r="D565" t="str">
            <v>pce.</v>
          </cell>
          <cell r="F565" t="str">
            <v>Միացում գոյություն ունեցող խողովակաշարին DN400</v>
          </cell>
          <cell r="G565" t="str">
            <v>հատ</v>
          </cell>
        </row>
        <row r="566">
          <cell r="B566" t="str">
            <v>4.6.3.11</v>
          </cell>
          <cell r="C566" t="str">
            <v>Connection to the existing pipe DN500</v>
          </cell>
          <cell r="D566" t="str">
            <v>pce.</v>
          </cell>
          <cell r="F566" t="str">
            <v>Միացում գոյություն ունեցող խողովակաշարին DN500</v>
          </cell>
          <cell r="G566" t="str">
            <v>հատ</v>
          </cell>
        </row>
        <row r="567">
          <cell r="B567" t="str">
            <v>4.6.3.12</v>
          </cell>
          <cell r="C567" t="str">
            <v>Connection to the existing pipe DN600</v>
          </cell>
          <cell r="D567" t="str">
            <v>pce.</v>
          </cell>
          <cell r="F567" t="str">
            <v>Միացում գոյություն ունեցող խողովակաշարին DN600</v>
          </cell>
          <cell r="G567" t="str">
            <v>հատ</v>
          </cell>
        </row>
        <row r="568">
          <cell r="B568" t="str">
            <v>4.7</v>
          </cell>
          <cell r="C568" t="str">
            <v>Special works</v>
          </cell>
          <cell r="F568" t="str">
            <v>Հատուկ աշխատանքներ</v>
          </cell>
        </row>
        <row r="569">
          <cell r="B569" t="str">
            <v>4.7.1</v>
          </cell>
          <cell r="C569" t="str">
            <v>Thermo isolation of pipes</v>
          </cell>
          <cell r="F569" t="str">
            <v>Խողովակների ջերմային մեկուսացում</v>
          </cell>
        </row>
        <row r="570">
          <cell r="C570" t="str">
            <v xml:space="preserve">Thermo isolation and installation of water supply pipes to protect from thermal fluctuations including all necessary works
</v>
          </cell>
          <cell r="F570"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571">
          <cell r="B571" t="str">
            <v>4.7.1.1</v>
          </cell>
          <cell r="C571" t="str">
            <v>Thermo isolation PE pipe OD25 with polyfoam, 20 mm thick</v>
          </cell>
          <cell r="D571" t="str">
            <v>m</v>
          </cell>
          <cell r="F571" t="str">
            <v>OD25 ՊԷ խողովակների ջերմամամեկուսացում 20 սմ հաստության պենոպլաստե կիսախողովակներով</v>
          </cell>
          <cell r="G571" t="str">
            <v>մ</v>
          </cell>
        </row>
        <row r="572">
          <cell r="B572" t="str">
            <v>4.7.1.2</v>
          </cell>
          <cell r="C572" t="str">
            <v>Thermo isolation PE pipe OD32 with polyfoam, 20 mm thick</v>
          </cell>
          <cell r="D572" t="str">
            <v>m</v>
          </cell>
          <cell r="F572" t="str">
            <v>OD32 ՊԷ խողովակների ջերմամամեկուսացում 20 սմ հաստության պենոպլաստե կիսախողովակներով</v>
          </cell>
          <cell r="G572" t="str">
            <v>մ</v>
          </cell>
        </row>
        <row r="573">
          <cell r="B573" t="str">
            <v>4.7.1.3</v>
          </cell>
          <cell r="C573" t="str">
            <v>Thermo isolation PE pipe OD63 with polyfoam, 20 mm thick</v>
          </cell>
          <cell r="D573" t="str">
            <v>m</v>
          </cell>
          <cell r="F573" t="str">
            <v>OD63 ՊԷ խողովակների ջերմամամեկուսացում 20 սմ հաստության պենոպլաստե կիսախողովակներով</v>
          </cell>
          <cell r="G573" t="str">
            <v>մ</v>
          </cell>
        </row>
        <row r="574">
          <cell r="B574" t="str">
            <v>4.7.1.4</v>
          </cell>
          <cell r="C574" t="str">
            <v>Thermo isolation PE pipe OD75 with polyfoam, 20 mm thick</v>
          </cell>
          <cell r="D574" t="str">
            <v>m</v>
          </cell>
          <cell r="F574" t="str">
            <v>OD75 ՊԷ խողովակների ջերմամամեկուսացում 20 սմ հաստության պենոպլաստե կիսախողովակներով</v>
          </cell>
          <cell r="G574" t="str">
            <v>մ</v>
          </cell>
        </row>
        <row r="575">
          <cell r="B575" t="str">
            <v>4.7.1.5</v>
          </cell>
          <cell r="C575" t="str">
            <v>Thermo isolation PE pipe OD90 with polyfoam, 20 mm thick</v>
          </cell>
          <cell r="D575" t="str">
            <v>m</v>
          </cell>
          <cell r="F575" t="str">
            <v>OD90 ՊԷ խողովակների ջերմամամեկուսացում 20 սմ հաստության պենոպլաստե կիսախողովակներով</v>
          </cell>
          <cell r="G575" t="str">
            <v>մ</v>
          </cell>
        </row>
        <row r="576">
          <cell r="B576" t="str">
            <v>4.7.1.6</v>
          </cell>
          <cell r="C576" t="str">
            <v>Thermo isolation PE pipe OD110 with polyfoam, 20 mm thick</v>
          </cell>
          <cell r="D576" t="str">
            <v>m</v>
          </cell>
          <cell r="F576" t="str">
            <v>OD110 ՊԷ խողովակների ջերմամամեկուսացում 20 սմ հաստության պենոպլաստե կիսախողովակներով</v>
          </cell>
          <cell r="G576" t="str">
            <v>մ</v>
          </cell>
        </row>
        <row r="577">
          <cell r="B577" t="str">
            <v>4.7.1.7</v>
          </cell>
          <cell r="C577" t="str">
            <v>Thermo isolation PE pipe OD160 with polyfoam, 20 mm thick</v>
          </cell>
          <cell r="D577" t="str">
            <v>m</v>
          </cell>
          <cell r="F577" t="str">
            <v>OD160 ՊԷ խողովակների ջերմամամեկուսացում 20 սմ հաստության պենոպլաստե կիսախողովակներով</v>
          </cell>
          <cell r="G577" t="str">
            <v>մ</v>
          </cell>
        </row>
        <row r="578">
          <cell r="B578" t="str">
            <v>4.7.1.8</v>
          </cell>
          <cell r="C578" t="str">
            <v>Thermo isolation PE pipe OD225 with polyfoam, 20 mm thick</v>
          </cell>
          <cell r="D578" t="str">
            <v>m</v>
          </cell>
          <cell r="F578" t="str">
            <v>OD225 ՊԷ խողովակների ջերմամամեկուսացում 20 սմ հաստության պենոպլաստե կիսախողովակներով</v>
          </cell>
          <cell r="G578" t="str">
            <v>մ</v>
          </cell>
        </row>
        <row r="579">
          <cell r="B579" t="str">
            <v>4.7.1.9</v>
          </cell>
          <cell r="C579" t="str">
            <v>Thermo isolation PE pipe OD280 with polyfoam, 20 mm thick</v>
          </cell>
          <cell r="D579" t="str">
            <v>m</v>
          </cell>
          <cell r="F579" t="str">
            <v>OD280 ՊԷ խողովակների ջերմամամեկուսացում 20 սմ հաստության պենոպլաստե կիսախողովակներով</v>
          </cell>
          <cell r="G579" t="str">
            <v>մ</v>
          </cell>
        </row>
        <row r="580">
          <cell r="B580" t="str">
            <v>4.7.1.10</v>
          </cell>
          <cell r="C580" t="str">
            <v>Thermo isolation PE pipe OD355 with polyfoam, 20 mm thick</v>
          </cell>
          <cell r="D580" t="str">
            <v>m</v>
          </cell>
          <cell r="F580" t="str">
            <v>OD355 ՊԷ խողովակների ջերմամամեկուսացում 20 սմ հաստության պենոպլաստե կիսախողովակներով</v>
          </cell>
          <cell r="G580" t="str">
            <v>մ</v>
          </cell>
        </row>
        <row r="581">
          <cell r="B581" t="str">
            <v>4.7.1.11</v>
          </cell>
          <cell r="C581" t="str">
            <v>Thermo isolation PE pipe OD400 with polyfoam, 20 mm thick</v>
          </cell>
          <cell r="D581" t="str">
            <v>m</v>
          </cell>
          <cell r="F581" t="str">
            <v>OD400 ՊԷ խողովակների ջերմամամեկուսացում 20 սմ հաստության պենոպլաստե կիսախողովակներով</v>
          </cell>
          <cell r="G581" t="str">
            <v>մ</v>
          </cell>
        </row>
        <row r="582">
          <cell r="B582" t="str">
            <v>4.7.2</v>
          </cell>
          <cell r="C582" t="str">
            <v>Dismantling works</v>
          </cell>
          <cell r="F582" t="str">
            <v>Ապամոնտաժման աշխատանքներ</v>
          </cell>
        </row>
        <row r="583">
          <cell r="C583" t="str">
            <v>Dismantling, loading on truck, transporting to warehouse (distance to warehouse  up to 10 km)</v>
          </cell>
          <cell r="F583" t="str">
            <v>Ապամոնտաժում, բեռնում մեքենայի վրա և տեղափոխում պահեստ (հեռավորությունը դեպի պահեստ մինչև 10կմ)</v>
          </cell>
        </row>
        <row r="584">
          <cell r="B584" t="str">
            <v>4.7.2.1</v>
          </cell>
          <cell r="C584" t="str">
            <v>Dismantling valves / water meters &lt; DN 150</v>
          </cell>
          <cell r="D584" t="str">
            <v>pce.</v>
          </cell>
          <cell r="F584" t="str">
            <v>&lt; DN 150 փականների / ջրաչափերի ապամոնտաժում</v>
          </cell>
          <cell r="G584" t="str">
            <v>հատ</v>
          </cell>
        </row>
        <row r="585">
          <cell r="B585" t="str">
            <v>4.7.2.2</v>
          </cell>
          <cell r="C585" t="str">
            <v>Dismantling valves / water meters DN150 up to DN300</v>
          </cell>
          <cell r="D585" t="str">
            <v>pce.</v>
          </cell>
          <cell r="F585" t="str">
            <v>DN150-ից մինչև DN300 փականների / ջրաչափերի ապամոնտաժում</v>
          </cell>
          <cell r="G585" t="str">
            <v>հատ</v>
          </cell>
        </row>
        <row r="586">
          <cell r="B586" t="str">
            <v>4.7.2.3</v>
          </cell>
          <cell r="C586" t="str">
            <v>Dismantling valves / water meters DN350 up to DN500</v>
          </cell>
          <cell r="D586" t="str">
            <v>pce.</v>
          </cell>
          <cell r="F586" t="str">
            <v>DN350-ից մինչև DN500 փականների / ջրաչափերի ապամոնտաժում</v>
          </cell>
          <cell r="G586" t="str">
            <v>հատ</v>
          </cell>
        </row>
        <row r="587">
          <cell r="B587" t="str">
            <v>4.7.2.4</v>
          </cell>
          <cell r="C587" t="str">
            <v>Dismantling of fittings DN150 up to DN300</v>
          </cell>
          <cell r="D587" t="str">
            <v>kg</v>
          </cell>
          <cell r="F587" t="str">
            <v>DN150-ից մինչև DN300 ձևավոր մասերի ապամոնտաժում</v>
          </cell>
          <cell r="G587" t="str">
            <v>կգ</v>
          </cell>
        </row>
        <row r="588">
          <cell r="B588" t="str">
            <v>4.7.2.5</v>
          </cell>
          <cell r="C588" t="str">
            <v>Dismantling of fittings DN300 up to DN500</v>
          </cell>
          <cell r="D588" t="str">
            <v>kg</v>
          </cell>
          <cell r="F588" t="str">
            <v>DN350-ից մինչև DN500 ձևավոր մասերի ապամոնտաժում</v>
          </cell>
          <cell r="G588" t="str">
            <v>կգ</v>
          </cell>
        </row>
        <row r="589">
          <cell r="B589" t="str">
            <v>4.7.2.6</v>
          </cell>
          <cell r="C589" t="str">
            <v>Dismantling of steel pipe DN200-DN400</v>
          </cell>
          <cell r="D589" t="str">
            <v>m</v>
          </cell>
          <cell r="F589" t="str">
            <v>Պողպատե խողովակի ապամոնտաժում DN200- DN400</v>
          </cell>
          <cell r="G589" t="str">
            <v>մ</v>
          </cell>
        </row>
        <row r="590">
          <cell r="B590" t="str">
            <v>4.7.2.7</v>
          </cell>
          <cell r="C590" t="str">
            <v>Cutting of steel pipe up to DN80</v>
          </cell>
          <cell r="D590" t="str">
            <v>point</v>
          </cell>
          <cell r="F590" t="str">
            <v>Պողպատե խողովակի կտրում մինչև DN80</v>
          </cell>
          <cell r="G590" t="str">
            <v>տեղ</v>
          </cell>
        </row>
        <row r="591">
          <cell r="B591" t="str">
            <v>4.7.3</v>
          </cell>
          <cell r="C591" t="str">
            <v xml:space="preserve">Coating for corrosion protection </v>
          </cell>
          <cell r="F591" t="str">
            <v>Հակակոռոզիոն պաշտպանություն</v>
          </cell>
        </row>
        <row r="592">
          <cell r="B592" t="str">
            <v>4.7.3.1</v>
          </cell>
          <cell r="C592" t="str">
            <v>Painting of metal structures and pipes with paint ВЛ 515 in 2 layer</v>
          </cell>
          <cell r="D592" t="str">
            <v>m2</v>
          </cell>
          <cell r="F592" t="str">
            <v>Մետաղական կառուցվածքների և խողովակների երկշերտ ներկում ВЛ 515 ներկով</v>
          </cell>
          <cell r="G592" t="str">
            <v>մ2</v>
          </cell>
        </row>
        <row r="593">
          <cell r="B593" t="str">
            <v>4.8</v>
          </cell>
          <cell r="C593" t="str">
            <v xml:space="preserve">Washing, disinfection and testing </v>
          </cell>
          <cell r="F593" t="str">
            <v>Լվացում, ախտահանում և փորձարկում</v>
          </cell>
        </row>
        <row r="594">
          <cell r="B594" t="str">
            <v>4.8.1</v>
          </cell>
          <cell r="C594" t="str">
            <v>Testing of water tightness</v>
          </cell>
          <cell r="F594" t="str">
            <v>Խողովակների փորձարկում</v>
          </cell>
        </row>
        <row r="595">
          <cell r="C595" t="str">
            <v xml:space="preserve">Testing of water tightness with pipeline test according to CN3.05.04-85 with inspection protocol </v>
          </cell>
          <cell r="F595" t="str">
            <v>Խողովակների հերմետիկության փորձարկում` խողովակաշարի  փորձարկումով համաձայն СНиП 3.05.04-85-ի, կազմելով փորձարկման արձանագրություն</v>
          </cell>
        </row>
        <row r="596">
          <cell r="B596" t="str">
            <v>4.8.1.1</v>
          </cell>
          <cell r="C596" t="str">
            <v>Testing of water tightness DN20 up to DN50</v>
          </cell>
          <cell r="D596" t="str">
            <v>m</v>
          </cell>
          <cell r="F596" t="str">
            <v>DN20-ից մինչև DN50 խողովակների փորձարկում</v>
          </cell>
          <cell r="G596" t="str">
            <v>մ</v>
          </cell>
        </row>
        <row r="597">
          <cell r="B597" t="str">
            <v>4.8.1.2</v>
          </cell>
          <cell r="C597" t="str">
            <v>Testing of water tightness DN65 up to DN100</v>
          </cell>
          <cell r="D597" t="str">
            <v>m</v>
          </cell>
          <cell r="F597" t="str">
            <v>DN65-ից մինչև DN100 խողովակների փորձարկում</v>
          </cell>
          <cell r="G597" t="str">
            <v>մ</v>
          </cell>
        </row>
        <row r="598">
          <cell r="B598" t="str">
            <v>4.8.1.3</v>
          </cell>
          <cell r="C598" t="str">
            <v>Testing of water tightness DN150 up to DN250</v>
          </cell>
          <cell r="D598" t="str">
            <v>m</v>
          </cell>
          <cell r="F598" t="str">
            <v>DN150-ից մինչև DN250 խողովակների փորձարկում</v>
          </cell>
          <cell r="G598" t="str">
            <v>մ</v>
          </cell>
        </row>
        <row r="599">
          <cell r="B599" t="str">
            <v>4.8.1.4</v>
          </cell>
          <cell r="C599" t="str">
            <v>Testing of water tightness DN300 up to DN500</v>
          </cell>
          <cell r="D599" t="str">
            <v>m</v>
          </cell>
          <cell r="F599" t="str">
            <v>DN300-ից մինչև DN500 խողովակների փորձարկում</v>
          </cell>
          <cell r="G599" t="str">
            <v>մ</v>
          </cell>
        </row>
        <row r="600">
          <cell r="B600" t="str">
            <v>4.8.1.5</v>
          </cell>
          <cell r="C600" t="str">
            <v>Testing of water tightness &gt; DN500</v>
          </cell>
          <cell r="D600" t="str">
            <v>m</v>
          </cell>
          <cell r="F600" t="str">
            <v>DN500-ից մեծ խողովակների  փորձարկում</v>
          </cell>
          <cell r="G600" t="str">
            <v>մ</v>
          </cell>
        </row>
        <row r="601">
          <cell r="B601" t="str">
            <v>4.8.2</v>
          </cell>
          <cell r="C601" t="str">
            <v>Washing and disinfection</v>
          </cell>
          <cell r="F601" t="str">
            <v>Լվացում և ախտահանում</v>
          </cell>
        </row>
        <row r="602">
          <cell r="C602" t="str">
            <v xml:space="preserve">Washing and disinfection of water pipes with fittings and valves including flushing with calcium hypochlorite 2 mg chlorine per litre or similar agent with inspection protocol </v>
          </cell>
          <cell r="F602"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03">
          <cell r="B603" t="str">
            <v>4.8.2.1</v>
          </cell>
          <cell r="C603" t="str">
            <v>Washing and disinfection DN20 up to DN50</v>
          </cell>
          <cell r="D603" t="str">
            <v>m</v>
          </cell>
          <cell r="F603" t="str">
            <v>DN20-ից մինչև DN50 խողովակների լվացում և ախտահանում</v>
          </cell>
          <cell r="G603" t="str">
            <v>մ</v>
          </cell>
        </row>
        <row r="604">
          <cell r="B604" t="str">
            <v>4.8.2.2</v>
          </cell>
          <cell r="C604" t="str">
            <v>Washing and disinfection DN65 up to DN100</v>
          </cell>
          <cell r="D604" t="str">
            <v>m</v>
          </cell>
          <cell r="F604" t="str">
            <v>DN65-ից մինչև DN100 խողովակների լվացում և ախտահանում</v>
          </cell>
          <cell r="G604" t="str">
            <v>մ</v>
          </cell>
        </row>
        <row r="605">
          <cell r="B605" t="str">
            <v>4.8.2.3</v>
          </cell>
          <cell r="C605" t="str">
            <v>Washing and disinfection DN150 up to DN250</v>
          </cell>
          <cell r="D605" t="str">
            <v>m</v>
          </cell>
          <cell r="F605" t="str">
            <v>DN150-ից մինչև DN250 խողովակների լվացում և ախտահանում</v>
          </cell>
          <cell r="G605" t="str">
            <v>մ</v>
          </cell>
        </row>
        <row r="606">
          <cell r="B606" t="str">
            <v>4.8.2.4</v>
          </cell>
          <cell r="C606" t="str">
            <v>Washing and disinfection DN300 up to DN500</v>
          </cell>
          <cell r="D606" t="str">
            <v>m</v>
          </cell>
          <cell r="F606" t="str">
            <v>DN300-ից մինչև DN500 խողովակների լվացում և ախտահանում</v>
          </cell>
          <cell r="G606" t="str">
            <v>մ</v>
          </cell>
        </row>
        <row r="607">
          <cell r="B607" t="str">
            <v>4.8.2.5</v>
          </cell>
          <cell r="C607" t="str">
            <v>Washing and disinfection &gt; DN500</v>
          </cell>
          <cell r="D607" t="str">
            <v>m</v>
          </cell>
          <cell r="F607" t="str">
            <v>DN500-ից մեծ խողովակների լվացում և ախտահանում</v>
          </cell>
          <cell r="G607" t="str">
            <v>մ</v>
          </cell>
        </row>
        <row r="608">
          <cell r="B608" t="str">
            <v>5.</v>
          </cell>
          <cell r="C608" t="str">
            <v>Civil works</v>
          </cell>
          <cell r="F608" t="str">
            <v>Շինարարական աշխատանքներ</v>
          </cell>
        </row>
        <row r="609">
          <cell r="B609" t="str">
            <v>5.1</v>
          </cell>
          <cell r="C609" t="str">
            <v>Demolition works</v>
          </cell>
          <cell r="F609" t="str">
            <v>Քանդման աշխատանքներ</v>
          </cell>
        </row>
        <row r="610">
          <cell r="C610" t="str">
            <v>Demolition, loading and removal to disposal (average distance to disposal 1 km)</v>
          </cell>
          <cell r="F610" t="str">
            <v>Քանդում, բեռնում և հեռացում աղբավայր`  (միջին հեռավորությունը մինչև աղբավայր 6 կմ)</v>
          </cell>
        </row>
        <row r="611">
          <cell r="B611" t="str">
            <v>5.1.1</v>
          </cell>
          <cell r="C611" t="str">
            <v xml:space="preserve">Demolition concrete </v>
          </cell>
          <cell r="D611" t="str">
            <v>m3</v>
          </cell>
          <cell r="F611" t="str">
            <v>Բետոնի քանդում</v>
          </cell>
          <cell r="G611" t="str">
            <v>մ3</v>
          </cell>
        </row>
        <row r="612">
          <cell r="B612" t="str">
            <v>5.1.2</v>
          </cell>
          <cell r="C612" t="str">
            <v>Demolition reinforced concrete</v>
          </cell>
          <cell r="D612" t="str">
            <v>m3</v>
          </cell>
          <cell r="F612" t="str">
            <v>Երկաթբետոնի քանդում</v>
          </cell>
          <cell r="G612" t="str">
            <v>մ3</v>
          </cell>
        </row>
        <row r="613">
          <cell r="B613" t="str">
            <v>5.1.3</v>
          </cell>
          <cell r="C613" t="str">
            <v>Demolition masonry</v>
          </cell>
          <cell r="D613" t="str">
            <v>m3</v>
          </cell>
          <cell r="F613" t="str">
            <v>Քարե շարվածքի քանդում</v>
          </cell>
          <cell r="G613" t="str">
            <v>մ3</v>
          </cell>
        </row>
        <row r="614">
          <cell r="B614" t="str">
            <v>5.1.4</v>
          </cell>
          <cell r="C614" t="str">
            <v>Demolition of wooden roof</v>
          </cell>
          <cell r="D614" t="str">
            <v>m²</v>
          </cell>
          <cell r="F614" t="str">
            <v>Փայտե տանիքի քանդում</v>
          </cell>
          <cell r="G614" t="str">
            <v>մ2</v>
          </cell>
        </row>
        <row r="615">
          <cell r="B615" t="str">
            <v>5.1.5</v>
          </cell>
          <cell r="C615" t="str">
            <v>Dismantling of the metal elements of existing fence</v>
          </cell>
          <cell r="D615" t="str">
            <v>kg</v>
          </cell>
          <cell r="F615" t="str">
            <v>Առկա ցանկապատի մետաղական էլեմենտների ապամոնտաժում</v>
          </cell>
          <cell r="G615" t="str">
            <v>կգ</v>
          </cell>
        </row>
        <row r="616">
          <cell r="B616" t="str">
            <v>5.1.6</v>
          </cell>
          <cell r="C616" t="str">
            <v>Demolition of upper section of concrete fence and smoothening</v>
          </cell>
          <cell r="D616" t="str">
            <v>m3</v>
          </cell>
          <cell r="F616" t="str">
            <v>Բետոնե պարսպի վերին հատվածի քանդում, հարթեցում</v>
          </cell>
          <cell r="G616" t="str">
            <v>մ3</v>
          </cell>
        </row>
        <row r="617">
          <cell r="B617" t="str">
            <v>5.1.7</v>
          </cell>
          <cell r="C617" t="str">
            <v>Dismantling of metal door</v>
          </cell>
          <cell r="D617" t="str">
            <v>kg</v>
          </cell>
          <cell r="F617" t="str">
            <v>Մետաղական դռան ապամոնտաժում</v>
          </cell>
          <cell r="G617" t="str">
            <v>կգ</v>
          </cell>
        </row>
        <row r="618">
          <cell r="B618" t="str">
            <v>5.1.8</v>
          </cell>
          <cell r="C618" t="str">
            <v>Load on dump trucks of construction waste and transport to disposal (average distance to disposal 1 km)</v>
          </cell>
          <cell r="D618" t="str">
            <v>t</v>
          </cell>
          <cell r="F618" t="str">
            <v>Շին. աղբի բարձում ինքնաթափերը, տեղափոխում աղբավայր (միջին հեռավորությունը մինչև աղբավայր 6 կմ)</v>
          </cell>
          <cell r="G618" t="str">
            <v>տ</v>
          </cell>
        </row>
        <row r="619">
          <cell r="B619" t="str">
            <v>5.1.9</v>
          </cell>
          <cell r="C619" t="str">
            <v>Dismantling of cover slab of various dimensions and transporting to disposal (average distance to disposal 1 km)</v>
          </cell>
          <cell r="D619" t="str">
            <v>t</v>
          </cell>
          <cell r="F619" t="str">
            <v>Տարբեր չափի ծածկի սալերի ապամոնտաժում և տեղափոխում աղբավայր (միջին հեռավորությունը մինչև աղբավայր 6 կմ)</v>
          </cell>
          <cell r="G619" t="str">
            <v>տ</v>
          </cell>
        </row>
        <row r="620">
          <cell r="B620" t="str">
            <v>5.1.10</v>
          </cell>
          <cell r="C620" t="str">
            <v>Dismantling of cover slab of various dimensions, loading, and transporting to warehouse (distance to warehouse up to 10 km)</v>
          </cell>
          <cell r="D620" t="str">
            <v>t</v>
          </cell>
          <cell r="F620" t="str">
            <v>Տարբեր չափի ծածկի սալերի ապամոնտաժում, բարձում և տեղափոխում պահեստ` (հեռավորությունը դեպի պահեստ մինչև 10կմ)</v>
          </cell>
          <cell r="G620" t="str">
            <v>տ</v>
          </cell>
        </row>
        <row r="621">
          <cell r="B621" t="str">
            <v>5.1.11</v>
          </cell>
          <cell r="C621" t="str">
            <v>Demolition of elements of reinforced concrete wells, loading and transporting to warehouse (distance to warehouse up to 10 km)</v>
          </cell>
          <cell r="D621" t="str">
            <v>t</v>
          </cell>
          <cell r="F621" t="str">
            <v>Երկաթբետոնե հորերի էլեմենտների  ապամոնտաժում և տեղափոխում պահեստ` (հեռավորությունը դեպի պահեստ մինչև10կմ)</v>
          </cell>
          <cell r="G621" t="str">
            <v>տ</v>
          </cell>
        </row>
        <row r="622">
          <cell r="B622" t="str">
            <v>5.2</v>
          </cell>
          <cell r="C622" t="str">
            <v>Concrete works</v>
          </cell>
          <cell r="F622" t="str">
            <v>Բետոնային աշխատանքներ</v>
          </cell>
        </row>
        <row r="623">
          <cell r="B623" t="str">
            <v>5.2.1</v>
          </cell>
          <cell r="C623" t="str">
            <v>Foundations</v>
          </cell>
          <cell r="F623" t="str">
            <v>Հիմքեր</v>
          </cell>
        </row>
        <row r="624">
          <cell r="B624" t="str">
            <v>5.2.1.1</v>
          </cell>
          <cell r="C624" t="str">
            <v xml:space="preserve">Implementation of monolithic concrete blinding of foundation with supply of necessary materials, concrete B7.5    </v>
          </cell>
          <cell r="D624" t="str">
            <v>m3</v>
          </cell>
          <cell r="F624" t="str">
            <v>Հիմքի մոնոլիտ բետոնային նախապատրաստական շերտի իրականացում անհրաժեշտ նյութերի մատակարարումով, B7.5 դասի բետոնով</v>
          </cell>
          <cell r="G624" t="str">
            <v>մ3</v>
          </cell>
        </row>
        <row r="625">
          <cell r="B625" t="str">
            <v>5.2.1.2</v>
          </cell>
          <cell r="C625" t="str">
            <v>Implementation of monolithic concrete of foundation with supply of necessary materials, concrete B12.5</v>
          </cell>
          <cell r="D625" t="str">
            <v>m3</v>
          </cell>
          <cell r="F625" t="str">
            <v>Հիմքի մոնոլիտ բետոնի իրականացում անհրաժեշտ նյութերի մատակարարումով, B12.5 դասի բետոնով</v>
          </cell>
          <cell r="G625" t="str">
            <v>մ3</v>
          </cell>
        </row>
        <row r="626">
          <cell r="B626" t="str">
            <v>5.2.1.3</v>
          </cell>
          <cell r="C626" t="str">
            <v>Implementation of monolithic r/c of foundation with supply of necessary materials, concrete B15</v>
          </cell>
          <cell r="D626" t="str">
            <v>m3</v>
          </cell>
          <cell r="F626" t="str">
            <v xml:space="preserve">Հիմքի մոնոլիտ երկաթբետոնի իրականացում անհրաժեշտ նյութերի մատակարարումով, B15 դասի բետոնով </v>
          </cell>
          <cell r="G626" t="str">
            <v>մ3</v>
          </cell>
        </row>
        <row r="627">
          <cell r="B627" t="str">
            <v>5.2.1.4</v>
          </cell>
          <cell r="C627" t="str">
            <v>Implementation of concrete support columns and slabs with supply of necessary materials, concrete B-15</v>
          </cell>
          <cell r="D627" t="str">
            <v>m3</v>
          </cell>
          <cell r="F627" t="str">
            <v>Բետոնե հենարանների և սալերի  իրականացում անհրաժեշտ նյութերի մատակարարումով, B15 դասի բետոնով</v>
          </cell>
          <cell r="G627" t="str">
            <v>մ3</v>
          </cell>
        </row>
        <row r="628">
          <cell r="B628" t="str">
            <v>5.2.1.5</v>
          </cell>
          <cell r="C628" t="str">
            <v>Supply and placing of concrete metal elements of foundation (packing/gasket)</v>
          </cell>
          <cell r="D628" t="str">
            <v>t</v>
          </cell>
          <cell r="F628" t="str">
            <v>Հիմքի բետոնի մետաղական տարրերի մատակարարում և տեղադրում (խցուկ)</v>
          </cell>
          <cell r="G628" t="str">
            <v>տ</v>
          </cell>
        </row>
        <row r="629">
          <cell r="B629" t="str">
            <v>5.2.1.6</v>
          </cell>
          <cell r="C629" t="str">
            <v>Implementation of  r/c for equipment's foundation with supply of necessary materials, concrete B-15</v>
          </cell>
          <cell r="D629" t="str">
            <v>m3</v>
          </cell>
          <cell r="F629" t="str">
            <v>Սարքավորումների հիմքերի երկաթբետոնի իրականացում անհրաժեշտ նյութերի մատակարարումով, B15 դասի բետոնով</v>
          </cell>
          <cell r="G629" t="str">
            <v>մ3</v>
          </cell>
        </row>
        <row r="630">
          <cell r="B630" t="str">
            <v>5.2.2</v>
          </cell>
          <cell r="C630" t="str">
            <v>Base plates, bottoms</v>
          </cell>
          <cell r="F630" t="str">
            <v>Հիմքի սալեր, հիմնատակ</v>
          </cell>
        </row>
        <row r="631">
          <cell r="B631" t="str">
            <v>5.2.2.1</v>
          </cell>
          <cell r="C631" t="str">
            <v>Supply, placing and compaction of crushed rock by mechanical equipment</v>
          </cell>
          <cell r="D631" t="str">
            <v>m2</v>
          </cell>
          <cell r="F631" t="str">
            <v>Խճաքարի մատակարարում, տեղադրում և տոփանում մեխանիկական սարքավորումներով</v>
          </cell>
          <cell r="G631" t="str">
            <v>մ2</v>
          </cell>
        </row>
        <row r="632">
          <cell r="B632" t="str">
            <v>5.2.2.2</v>
          </cell>
          <cell r="C632" t="str">
            <v>Implementation of concrete bottom with supply of necessary materials h=10 cm, concrete B7,5</v>
          </cell>
          <cell r="D632" t="str">
            <v>m3</v>
          </cell>
          <cell r="F632" t="str">
            <v>Բետոնային հատակի իրականացում անհրաժեշտ նյութերի մատակարարումով,  h=10 սմ, B7,5 դասի բետոով</v>
          </cell>
          <cell r="G632" t="str">
            <v>մ3</v>
          </cell>
        </row>
        <row r="633">
          <cell r="B633" t="str">
            <v>5.2.2.3</v>
          </cell>
          <cell r="C633" t="str">
            <v>Implementation of  concrete bottom with supply of necessary materials, h = 20 cm, concrete B15</v>
          </cell>
          <cell r="D633" t="str">
            <v>m3</v>
          </cell>
          <cell r="F633" t="str">
            <v>Բետոնային հատակի իրականացում անհրաժեշտ նյութերի մատակարարումով, h=20 սմ, B15 դասի բետոնով</v>
          </cell>
          <cell r="G633" t="str">
            <v>մ3</v>
          </cell>
        </row>
        <row r="634">
          <cell r="B634" t="str">
            <v>5.2.2.4</v>
          </cell>
          <cell r="C634" t="str">
            <v>Implementation of smoothing layer of concrete bottom, with supply of necessary materials, h = 5cm, concrete B15</v>
          </cell>
          <cell r="D634" t="str">
            <v>m3</v>
          </cell>
          <cell r="F634" t="str">
            <v xml:space="preserve">Բետոնե հատակի հարթեցնող շերտի իրականացում անհրաժեշտ նյութերի մատակարարումով, h=5սմ, B15 դասի բետոնով </v>
          </cell>
          <cell r="G634" t="str">
            <v>մ3</v>
          </cell>
        </row>
        <row r="635">
          <cell r="B635" t="str">
            <v>5.2.2.5</v>
          </cell>
          <cell r="C635" t="str">
            <v>Implementation of concrete bottom, with supply of necessary materials, h=10 cm, concrete B15</v>
          </cell>
          <cell r="D635" t="str">
            <v>m3</v>
          </cell>
          <cell r="F635" t="str">
            <v>Բետոնային հատակի իրականացում անհրաժեշտ նյութերի մատակարարումով, h=10 սմ, B15 դասի բետոնից</v>
          </cell>
          <cell r="G635" t="str">
            <v>մ3</v>
          </cell>
        </row>
        <row r="636">
          <cell r="B636" t="str">
            <v>5.2.3</v>
          </cell>
          <cell r="C636" t="str">
            <v>Cover plates</v>
          </cell>
          <cell r="F636" t="str">
            <v>Ծածկի սալեր</v>
          </cell>
        </row>
        <row r="637">
          <cell r="B637" t="str">
            <v>5.2.3.1</v>
          </cell>
          <cell r="C637" t="str">
            <v>Implementation of monolithic r/c cover slab with supply of necessary materials, concrete B15</v>
          </cell>
          <cell r="D637" t="str">
            <v>m3</v>
          </cell>
          <cell r="F637" t="str">
            <v xml:space="preserve">Մոնոլիտ երկաթբետոնային ծածկի սալերի իրականացում անհրաժեշտ նյութերի մատակարարումով, B15 դասի բետոնով </v>
          </cell>
          <cell r="G637" t="str">
            <v>մ3</v>
          </cell>
        </row>
        <row r="638">
          <cell r="B638" t="str">
            <v>5.2.3.2</v>
          </cell>
          <cell r="C638" t="str">
            <v>Implementation of monolithic r/c cover slab with supply of necessary materials, concrete B20</v>
          </cell>
          <cell r="D638" t="str">
            <v>m3</v>
          </cell>
          <cell r="F638" t="str">
            <v xml:space="preserve">Մոնոլիտ երկաթբետոնային ծածկի սալերի իրականացում անհրաժեշտ նյութերի մատակարարումով, B20 դասի բետոնով </v>
          </cell>
          <cell r="G638" t="str">
            <v>մ3</v>
          </cell>
        </row>
        <row r="639">
          <cell r="B639" t="str">
            <v>5.2.3.3</v>
          </cell>
          <cell r="C639" t="str">
            <v>Dismantling of cover slab 3.5x1.5 of the existing valve unit with future installation</v>
          </cell>
          <cell r="D639" t="str">
            <v>pce.</v>
          </cell>
          <cell r="F639" t="str">
            <v>Առկա փականային հանգույցի 3,5x1,5 չափերով ծածկի սալի ապամոնտաժում, հետագա տեղադրումով</v>
          </cell>
          <cell r="G639" t="str">
            <v>հատ</v>
          </cell>
        </row>
        <row r="640">
          <cell r="B640" t="str">
            <v>5.2.3.4</v>
          </cell>
          <cell r="C640" t="str">
            <v>Implementation of smoothing layer of cover plate with supply of necessary materials, with B12,5 concrete, with the creation of a slope with 3-10cm thickness</v>
          </cell>
          <cell r="D640" t="str">
            <v>m²</v>
          </cell>
          <cell r="F640" t="str">
            <v xml:space="preserve">Ծածկի սալի հարթեցնող շերտի  իրականացում անհրաժեշտ նյութերի մատակարարումով, B12,5 դասի բետոնով, 3-10 սմ հաստությամբ թեքության ստեղծումով  </v>
          </cell>
          <cell r="G640" t="str">
            <v>մ³</v>
          </cell>
        </row>
        <row r="641">
          <cell r="B641" t="str">
            <v>5.2.4</v>
          </cell>
          <cell r="C641" t="str">
            <v>Walls</v>
          </cell>
          <cell r="F641" t="str">
            <v>Պատեր</v>
          </cell>
        </row>
        <row r="642">
          <cell r="B642" t="str">
            <v>5.2.4.1</v>
          </cell>
          <cell r="C642" t="str">
            <v>Construction of concrete walls with supply of necessary materials, concrete B15</v>
          </cell>
          <cell r="D642" t="str">
            <v>m3</v>
          </cell>
          <cell r="F642" t="str">
            <v>Բետոնե պատի կառուցում անհրաժեշտ նյութերի մատակարարումով,  B15 դասի բետոնով</v>
          </cell>
          <cell r="G642" t="str">
            <v>մ3</v>
          </cell>
        </row>
        <row r="643">
          <cell r="B643" t="str">
            <v>5.2.4.2</v>
          </cell>
          <cell r="C643" t="str">
            <v>Construction of support walls, with supply of necessary materials, concrete B15</v>
          </cell>
          <cell r="D643" t="str">
            <v>m3</v>
          </cell>
          <cell r="F643" t="str">
            <v>Հենապատերի կառուցում անհրաժեշտ նյութերի մատակարարումով, B15 դասի բետոնով</v>
          </cell>
          <cell r="G643" t="str">
            <v>մ3</v>
          </cell>
        </row>
        <row r="644">
          <cell r="B644" t="str">
            <v>5.2.4.3</v>
          </cell>
          <cell r="C644" t="str">
            <v xml:space="preserve">Construction of concrete walls, with supply of necessary materials, vibro concrete B15,F150, W4 </v>
          </cell>
          <cell r="D644" t="str">
            <v>m3</v>
          </cell>
          <cell r="F644" t="str">
            <v>Բետոնե պատի  կառուցում անհրաժեշտ նյութերի մատակարարումով B15,F150, W4, դասի վիբրոբետոնից</v>
          </cell>
          <cell r="G644" t="str">
            <v>մ3</v>
          </cell>
        </row>
        <row r="645">
          <cell r="B645" t="str">
            <v>5.2.4.4</v>
          </cell>
          <cell r="C645" t="str">
            <v xml:space="preserve">Construction of monolithic r/c belts, with supply of necessary materials, concrete B15,F150, W4, </v>
          </cell>
          <cell r="D645" t="str">
            <v>m3</v>
          </cell>
          <cell r="F645" t="str">
            <v>Միաձույլ երկաթբետոնե գոտու կառուցում անհրաժեշտ նյութերի մատակարարումով, B20,F150, W4, դասի բետոնով</v>
          </cell>
          <cell r="G645" t="str">
            <v>մ3</v>
          </cell>
        </row>
        <row r="646">
          <cell r="B646" t="str">
            <v>5.2.4.5</v>
          </cell>
          <cell r="C646" t="str">
            <v>Construction of concrete partition walls with partition slabs b=10 cm and supply of necessary materials</v>
          </cell>
          <cell r="D646" t="str">
            <v>m³</v>
          </cell>
          <cell r="F646" t="str">
            <v xml:space="preserve">Բետոնե միջնորմի կառուցում միջնորմային b=10սմ սալերի և  անհրաժեշտ նյութերի մատակարարումով </v>
          </cell>
          <cell r="G646" t="str">
            <v>մ3</v>
          </cell>
        </row>
        <row r="647">
          <cell r="B647" t="str">
            <v>5.2.4.6</v>
          </cell>
          <cell r="D647" t="str">
            <v>m³</v>
          </cell>
          <cell r="F647" t="str">
            <v>Պատերի ուժեղացման համար  անհրաժեշտ բետոնի մատակարարումով, B20,F150, W4, դասի բետոնով</v>
          </cell>
          <cell r="G647" t="str">
            <v>մ3</v>
          </cell>
        </row>
        <row r="648">
          <cell r="B648" t="str">
            <v>5.2.4.7</v>
          </cell>
          <cell r="D648" t="str">
            <v>m3</v>
          </cell>
          <cell r="F648" t="str">
            <v>Բարավորների երկաթբետոնի իրականացում անհրաժեշտ նյութերի մատակարարումով, B15 դասի բետոնով</v>
          </cell>
          <cell r="G648" t="str">
            <v>մ3</v>
          </cell>
        </row>
        <row r="649">
          <cell r="B649" t="str">
            <v>5.2.5</v>
          </cell>
          <cell r="C649" t="str">
            <v>Reinforcement</v>
          </cell>
          <cell r="F649" t="str">
            <v>Ամրաններ</v>
          </cell>
        </row>
        <row r="650">
          <cell r="B650" t="str">
            <v>5.2.5.1</v>
          </cell>
          <cell r="C650" t="str">
            <v>Supply and placing of reinforcement steel bars, class AI</v>
          </cell>
          <cell r="D650" t="str">
            <v>kg</v>
          </cell>
          <cell r="F650" t="str">
            <v>Պողպատյա ամրանային ձողերի մատակարարում և տեղադրում, AI դասի</v>
          </cell>
          <cell r="G650" t="str">
            <v>կգ</v>
          </cell>
        </row>
        <row r="651">
          <cell r="B651" t="str">
            <v>5.2.5.2</v>
          </cell>
          <cell r="C651" t="str">
            <v>Supply and placing of reinforcement steel bars, class AIII</v>
          </cell>
          <cell r="D651" t="str">
            <v>kg</v>
          </cell>
          <cell r="F651" t="str">
            <v>Պողպատյա ամրանային ձողերի մատակարարում և տեղադրում, AIII դասի</v>
          </cell>
          <cell r="G651" t="str">
            <v>կգ</v>
          </cell>
        </row>
        <row r="652">
          <cell r="B652" t="str">
            <v>5.2.5.3</v>
          </cell>
          <cell r="C652" t="str">
            <v>Supply and placing of reinforcement steel bars, class A500c</v>
          </cell>
          <cell r="D652" t="str">
            <v>kg</v>
          </cell>
          <cell r="F652" t="str">
            <v>Պողպատյա ամրանային ձողերի մատակարարում և տեղադրում, A500c դասի</v>
          </cell>
          <cell r="G652" t="str">
            <v>կգ</v>
          </cell>
        </row>
        <row r="653">
          <cell r="B653" t="str">
            <v>5.3</v>
          </cell>
          <cell r="C653" t="str">
            <v>Masonry works</v>
          </cell>
          <cell r="F653" t="str">
            <v>Քարային աշխատանքներ</v>
          </cell>
        </row>
        <row r="654">
          <cell r="B654" t="str">
            <v>5.3.1</v>
          </cell>
          <cell r="C654" t="str">
            <v>Construction of ordinary/regular form tuff block masonry walls with supply of necessary materials, thickness 20 cm</v>
          </cell>
          <cell r="D654" t="str">
            <v>m²</v>
          </cell>
          <cell r="F654" t="str">
            <v>Կանոնավոր կտրվածքի տուֆից պատերի կառուցում, անհրաժեշտ նյութերի մատակարարումով, հաստությունը 20 սմ</v>
          </cell>
          <cell r="G654" t="str">
            <v>մ²</v>
          </cell>
        </row>
        <row r="655">
          <cell r="B655" t="str">
            <v>5.3.2</v>
          </cell>
          <cell r="C655" t="str">
            <v>Construction of ordinary/regular form tuff block masonry walls with supply of necessary materials, thickness 30 cm</v>
          </cell>
          <cell r="D655" t="str">
            <v>m²</v>
          </cell>
          <cell r="F655" t="str">
            <v>Կանոնավոր կտրվածքի տուֆից պատերի կառուցում, անհրաժեշտ նյութերի մատակարարումով, հաստությունը 30 սմ</v>
          </cell>
          <cell r="G655" t="str">
            <v>մ²</v>
          </cell>
        </row>
        <row r="656">
          <cell r="B656" t="str">
            <v>5.3.3</v>
          </cell>
          <cell r="C656" t="str">
            <v>Supply and construction of hollow block masonry walls, thickness 20 cm</v>
          </cell>
          <cell r="D656" t="str">
            <v>m²</v>
          </cell>
          <cell r="F656" t="str">
            <v xml:space="preserve">Սնամեջ b=20 սմ բլոկներից պատի կառուցում անհրաժեշտ նյութերի մատակարարումով </v>
          </cell>
          <cell r="G656" t="str">
            <v>մ²</v>
          </cell>
        </row>
        <row r="657">
          <cell r="B657" t="str">
            <v>5.3.4</v>
          </cell>
          <cell r="C657" t="str">
            <v>Masonry in the roof made of regular tuff blocks</v>
          </cell>
          <cell r="D657" t="str">
            <v>m³</v>
          </cell>
          <cell r="F657" t="str">
            <v>Տանիքում քարի շարվածք` կանոնավոր ձևի տուֆի քարերից, անհրաժեշտ նյութերի մատակարարումով</v>
          </cell>
          <cell r="G657" t="str">
            <v>մ³</v>
          </cell>
        </row>
        <row r="658">
          <cell r="B658" t="str">
            <v>5.4</v>
          </cell>
          <cell r="C658" t="str">
            <v>Roof works</v>
          </cell>
          <cell r="F658" t="str">
            <v>Տանիքի աշխատանքներ</v>
          </cell>
        </row>
        <row r="659">
          <cell r="B659" t="str">
            <v>5.4.1</v>
          </cell>
          <cell r="C659" t="str">
            <v xml:space="preserve">Installation of wooden rafter 70 x 50 mm with supply of necessary materials </v>
          </cell>
          <cell r="D659" t="str">
            <v>m³</v>
          </cell>
          <cell r="F659" t="str">
            <v xml:space="preserve">70x50 մմ չափի փայտյա ծպեղների տեղադրում   անհրաժեշտ նյութերի մատակարարումով </v>
          </cell>
          <cell r="G659" t="str">
            <v>մ³</v>
          </cell>
        </row>
        <row r="660">
          <cell r="B660" t="str">
            <v>5.4.2</v>
          </cell>
          <cell r="C660" t="str">
            <v>Supply and installation of metal elements</v>
          </cell>
          <cell r="D660" t="str">
            <v>kg</v>
          </cell>
          <cell r="F660" t="str">
            <v>Մետաղական մասերի մատակարարում և տեղադրում</v>
          </cell>
          <cell r="G660" t="str">
            <v>կգ</v>
          </cell>
        </row>
        <row r="661">
          <cell r="B661" t="str">
            <v>5.4.3</v>
          </cell>
          <cell r="C661" t="str">
            <v>Supply and placing of roof isolation layer</v>
          </cell>
          <cell r="D661" t="str">
            <v>m²</v>
          </cell>
          <cell r="F661" t="str">
            <v>Մեկուսիչ շերտի մատակարարում և տեղադրում</v>
          </cell>
          <cell r="G661" t="str">
            <v>մ²</v>
          </cell>
        </row>
        <row r="662">
          <cell r="B662" t="str">
            <v>5.4.4</v>
          </cell>
          <cell r="C662" t="str">
            <v>Supply and installation of corrugated galvanized sheet 0.55 mm, wave height 35 mm</v>
          </cell>
          <cell r="D662" t="str">
            <v>m²</v>
          </cell>
          <cell r="F662" t="str">
            <v>Մետաղական ցինկապատ պրոֆնաստիլ 0.55 մմ, ալիքի բարձրությունը 35 մմ, մատակարարում և տեղադրում</v>
          </cell>
          <cell r="G662" t="str">
            <v>մ²</v>
          </cell>
        </row>
        <row r="663">
          <cell r="B663" t="str">
            <v>5.4.5</v>
          </cell>
          <cell r="C663" t="str">
            <v xml:space="preserve">Supply and installation of lathing, 50 x 50 mm with supply of necessary materials </v>
          </cell>
          <cell r="D663" t="str">
            <v>m²</v>
          </cell>
          <cell r="F663" t="str">
            <v xml:space="preserve">50x50 մմ չափի փայտյա կավարամածի տեղադրում  անհրաժեշտ նյութերի մատակարարումով </v>
          </cell>
          <cell r="G663" t="str">
            <v>մ²</v>
          </cell>
        </row>
        <row r="664">
          <cell r="B664" t="str">
            <v>5.4.6</v>
          </cell>
          <cell r="C664" t="str">
            <v xml:space="preserve">Supply and installation of timber beam, 50 x 50 mm with supply of necessary materials </v>
          </cell>
          <cell r="D664" t="str">
            <v>m³</v>
          </cell>
          <cell r="F664" t="str">
            <v xml:space="preserve">50x50 մմ չափի որմնափայտի տեղադրում  անհրաժեշտ նյութերի մատակարարումով </v>
          </cell>
          <cell r="G664" t="str">
            <v>մ³</v>
          </cell>
        </row>
        <row r="665">
          <cell r="B665" t="str">
            <v>5.5</v>
          </cell>
          <cell r="C665" t="str">
            <v>Door and windows</v>
          </cell>
          <cell r="F665" t="str">
            <v>Դուռ և պատուհաններ</v>
          </cell>
        </row>
        <row r="666">
          <cell r="C666" t="str">
            <v>Supply and installation of doors and windows with all materials including frames, fittings and equipment necessary</v>
          </cell>
          <cell r="F666" t="str">
            <v>Դռների և պատուհանների մատակարարում և տեղադրում` բոլոր նյութերով, ներառյալ շրջանակ, փականներ, ամրացնող մասեր, անհրաժեշտ սարքավորումներ</v>
          </cell>
        </row>
        <row r="667">
          <cell r="B667" t="str">
            <v>5.5.1</v>
          </cell>
          <cell r="C667" t="str">
            <v>Doors</v>
          </cell>
          <cell r="F667" t="str">
            <v>Դռներ</v>
          </cell>
        </row>
        <row r="668">
          <cell r="B668" t="str">
            <v>5.5.1.1</v>
          </cell>
          <cell r="C668" t="str">
            <v>Supply and installation of single winged external metal door with supply of necessary materials, door dimensions 880 x 2080 mm</v>
          </cell>
          <cell r="D668" t="str">
            <v>pce.</v>
          </cell>
          <cell r="F668" t="str">
            <v>Արտաքին միափեղկանի մետաղական 880 x 2080 մմ չափերի դռան մատակարարում և տեղադրում անհրաժեշտ նյութերի մատակարարումով</v>
          </cell>
          <cell r="G668" t="str">
            <v>հատ</v>
          </cell>
        </row>
        <row r="669">
          <cell r="B669" t="str">
            <v>5.5.1.2</v>
          </cell>
          <cell r="C669" t="str">
            <v>Supply and installation of single winged internal wood hard door with supply of necessary materials, door dimensions 880 x 2080 mm</v>
          </cell>
          <cell r="D669" t="str">
            <v>pce.</v>
          </cell>
          <cell r="F669" t="str">
            <v>Ներքին միափեղկանի մետաղապլաստե 880 x 2080 մմ չափերի խուլ դռան մատակարարում և տեղադրում անհրաժեշտ նյութերի մատակարարումով</v>
          </cell>
          <cell r="G669" t="str">
            <v>հատ</v>
          </cell>
        </row>
        <row r="670">
          <cell r="B670" t="str">
            <v>5.5.1.3</v>
          </cell>
          <cell r="C670" t="str">
            <v>Supply and installation of single winged external metal door with supply of necessary materials, door dimensions 580 x 1380 mm</v>
          </cell>
          <cell r="D670" t="str">
            <v>pce.</v>
          </cell>
          <cell r="F670" t="str">
            <v>Արտաքին միափեղկանի մետաղական 580 x1380 մմ չափերի դռան մատակարարում և տեղադրում  անհրաժեշտ նյութերի մատակարարումով</v>
          </cell>
          <cell r="G670" t="str">
            <v>հատ</v>
          </cell>
        </row>
        <row r="671">
          <cell r="B671" t="str">
            <v>5.5.1.4</v>
          </cell>
          <cell r="C671" t="str">
            <v>Supply and installation of single winged external metal door, door dimensions 680 x 2080 mm</v>
          </cell>
          <cell r="D671" t="str">
            <v>pce.</v>
          </cell>
          <cell r="F671" t="str">
            <v>Արտաքին միափեղկանի մետաղական դռան մատակարարում և տեղադրում, չափերը` 680 x2080 մմ</v>
          </cell>
          <cell r="G671" t="str">
            <v>հատ</v>
          </cell>
        </row>
        <row r="672">
          <cell r="B672" t="str">
            <v>5.5.1.5</v>
          </cell>
          <cell r="C672" t="str">
            <v>Repairing of external single winged metal door</v>
          </cell>
          <cell r="D672" t="str">
            <v>m²</v>
          </cell>
          <cell r="F672" t="str">
            <v>Արտաքին միափեղկանի մետաղական դռան վերանորոգում</v>
          </cell>
          <cell r="G672" t="str">
            <v>մ²</v>
          </cell>
        </row>
        <row r="673">
          <cell r="B673" t="str">
            <v>5.5.1.6</v>
          </cell>
          <cell r="C673" t="str">
            <v>Repairing of metal gate</v>
          </cell>
          <cell r="D673" t="str">
            <v>m²</v>
          </cell>
          <cell r="F673" t="str">
            <v>Մետաղական դարպասի վերանորոգում</v>
          </cell>
          <cell r="G673" t="str">
            <v>մ²</v>
          </cell>
        </row>
        <row r="674">
          <cell r="B674" t="str">
            <v>5.5.2</v>
          </cell>
          <cell r="C674" t="str">
            <v>Windows</v>
          </cell>
          <cell r="F674" t="str">
            <v>Պատուհաններ</v>
          </cell>
        </row>
        <row r="675">
          <cell r="B675" t="str">
            <v>5.5.2.1</v>
          </cell>
          <cell r="C675" t="str">
            <v xml:space="preserve">Supply and installation of metal frame glass window, 480 x 580  mm dimensions </v>
          </cell>
          <cell r="D675" t="str">
            <v>pce.</v>
          </cell>
          <cell r="F675" t="str">
            <v xml:space="preserve">Մետաղապլաստե բացվող պատուհանների մատակարարում և տեղադրում, չափերը` 480 x 580 մմ </v>
          </cell>
          <cell r="G675" t="str">
            <v>հատ</v>
          </cell>
        </row>
        <row r="676">
          <cell r="B676" t="str">
            <v>5.5.2.2</v>
          </cell>
          <cell r="C676" t="str">
            <v xml:space="preserve">Supply and installation of metal frame glass window, yy x xy mm dimensions </v>
          </cell>
          <cell r="D676" t="str">
            <v>pce.</v>
          </cell>
          <cell r="F676" t="str">
            <v>Մետաղյա շրջանակով պատուհանների մատակարարում և տեղադրում, չափերը` yy x xy mm</v>
          </cell>
          <cell r="G676" t="str">
            <v>հատ</v>
          </cell>
        </row>
        <row r="677">
          <cell r="B677" t="str">
            <v>5.6</v>
          </cell>
          <cell r="C677" t="str">
            <v>Metal works</v>
          </cell>
          <cell r="F677" t="str">
            <v>Մետաղական աշխատանքներ</v>
          </cell>
        </row>
        <row r="678">
          <cell r="B678" t="str">
            <v>5.6.1</v>
          </cell>
          <cell r="C678" t="str">
            <v>Fence</v>
          </cell>
          <cell r="F678" t="str">
            <v>Ցանկապատ</v>
          </cell>
        </row>
        <row r="679">
          <cell r="C679" t="str">
            <v>Supply and installation of fence, door and gate, including earth works according to drawing, with supply of all necessary materials</v>
          </cell>
          <cell r="F679"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680">
          <cell r="B680" t="str">
            <v>5.6.1.1</v>
          </cell>
          <cell r="C680" t="str">
            <v>Supply and installation of supports of steel pipes Փ40x2 mm</v>
          </cell>
          <cell r="D680" t="str">
            <v>m</v>
          </cell>
          <cell r="F680" t="str">
            <v>Փ40x2 մմ պողպատյա խողովակներից կանգնակների մատակարարում և տեղադրում</v>
          </cell>
          <cell r="G680" t="str">
            <v>մ</v>
          </cell>
        </row>
        <row r="681">
          <cell r="B681" t="str">
            <v>5.6.1.2</v>
          </cell>
          <cell r="C681" t="str">
            <v>Supply and installation of steel pipes Փ76x3մմ for support columns</v>
          </cell>
          <cell r="D681" t="str">
            <v>m</v>
          </cell>
          <cell r="F681" t="str">
            <v>Փ76x3 մմ պողպատյա խողովակների մատակարարում և տեղադրում հենասյուների համար</v>
          </cell>
          <cell r="G681" t="str">
            <v>մ</v>
          </cell>
        </row>
        <row r="682">
          <cell r="B682" t="str">
            <v>5.6.1.3</v>
          </cell>
          <cell r="C682" t="str">
            <v>Supply and installation of steel pipe Փ89x3,5 mm for support columns</v>
          </cell>
          <cell r="D682" t="str">
            <v>m</v>
          </cell>
          <cell r="F682" t="str">
            <v>Փ89x3.5 մմ պողպատյա խողովակների մատակարարում և տեղադրում հենասյուների համար</v>
          </cell>
          <cell r="G682" t="str">
            <v>մ</v>
          </cell>
        </row>
        <row r="683">
          <cell r="B683" t="str">
            <v>5.6.1.4</v>
          </cell>
          <cell r="C683" t="str">
            <v>Supply and installation of metal mesh N50, Փ2.5 mm</v>
          </cell>
          <cell r="D683" t="str">
            <v>m²</v>
          </cell>
          <cell r="F683" t="str">
            <v>N50, Փ2.5 մմ մետաղական ցանցի մատակարարում և տեղադրում</v>
          </cell>
          <cell r="G683" t="str">
            <v>մ²</v>
          </cell>
        </row>
        <row r="684">
          <cell r="B684" t="str">
            <v>5.6.1.5</v>
          </cell>
          <cell r="C684" t="str">
            <v>Supply and installation of barbed wire Փ3 mm</v>
          </cell>
          <cell r="D684" t="str">
            <v>m</v>
          </cell>
          <cell r="F684" t="str">
            <v>Փշալար Փ3մմ մատակարարում և տեղադրում</v>
          </cell>
          <cell r="G684" t="str">
            <v>մ</v>
          </cell>
        </row>
        <row r="685">
          <cell r="B685" t="str">
            <v>5.6.1.6</v>
          </cell>
          <cell r="C685" t="str">
            <v>Supply and installation of hinges for doors and gates</v>
          </cell>
          <cell r="D685" t="str">
            <v>pce.</v>
          </cell>
          <cell r="F685" t="str">
            <v>Դռների և դարբասների ծխնիների մատակարարում և տեղադրում</v>
          </cell>
          <cell r="G685" t="str">
            <v>հատ</v>
          </cell>
        </row>
        <row r="686">
          <cell r="B686" t="str">
            <v>5.6.1.7</v>
          </cell>
          <cell r="C686" t="str">
            <v>Supply of padlock for doors and gates</v>
          </cell>
          <cell r="D686" t="str">
            <v>pce.</v>
          </cell>
          <cell r="F686" t="str">
            <v>Դռների և դարբասների կախովի կողպեքների մատակարարում և տեղադրում</v>
          </cell>
          <cell r="G686" t="str">
            <v>հատ</v>
          </cell>
        </row>
        <row r="687">
          <cell r="B687" t="str">
            <v>5.6.1.8</v>
          </cell>
          <cell r="C687" t="str">
            <v>Metal door (steel pipe for support Փ89x3,5mm, L= 5,2 m, steel pipe for support Փ40x2 mm, L=1m, metal mesh N 50, Փ2,5mm, S = 1,22m2, barbed wire Փ3 mm, L = 5m, angle 40x4, weight 11 kg, metal constructions 6.11kg, hinges 2 pieces, concrete B12,5  0,22 m3)</v>
          </cell>
          <cell r="D687" t="str">
            <v>pce</v>
          </cell>
          <cell r="F687"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687" t="str">
            <v>հատ</v>
          </cell>
        </row>
        <row r="688">
          <cell r="B688" t="str">
            <v>5.6.1.9</v>
          </cell>
          <cell r="C688" t="str">
            <v>Metal gate (steel pipe for support Փ89x3.5mm, L= 5.2 m, steel pipe for support Փ40x2 mm, L=2m, metal mesh N 50, Փ2.5mm, S = 6.7m2, barbed wire Փ3 mm, L = 25m, angle 40x4, weight 36.6 kg, metal constructions 9.07kg, hinges 6 pieces, concrete B12.5  0.22 m3</v>
          </cell>
          <cell r="D688" t="str">
            <v>pce</v>
          </cell>
          <cell r="F688"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688" t="str">
            <v>հատ</v>
          </cell>
        </row>
        <row r="689">
          <cell r="B689" t="str">
            <v>5.6.1.10</v>
          </cell>
          <cell r="C689" t="str">
            <v>Combined metal door and gate (steel pipe for support Փ89x3.5mm, L= 7.8 m, steel pipe for support Փ40x2 mm, L=3m, metal mesh N 50, Փ2.5mm, S = 7.9m2, barbed wire Փ3 mm, L = 30m, angle 40x4, weight 47.6 kg, metal constructions 13.04kg, hinges 8 pieces, conc</v>
          </cell>
          <cell r="D689" t="str">
            <v>pce</v>
          </cell>
          <cell r="F689"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689" t="str">
            <v>հատ</v>
          </cell>
        </row>
        <row r="690">
          <cell r="B690" t="str">
            <v>5.6.1.11</v>
          </cell>
          <cell r="C690" t="str">
            <v>Metal fence (total material cost - steel pipe for support Փ76x3mm, L= 143 m, metal mesh N 50, Փ2.5mm, S = 261m2, barbed wire Փ3 mm, L = 870m, metal constructions 148.2kg, concrete B12.5  13.2 m3)</v>
          </cell>
          <cell r="D690" t="str">
            <v>m</v>
          </cell>
          <cell r="F690"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690" t="str">
            <v>մ</v>
          </cell>
        </row>
        <row r="691">
          <cell r="B691" t="str">
            <v>5.6.1.12</v>
          </cell>
          <cell r="C691" t="str">
            <v>Metal fence (total material cost - steel pipe for support Փ76x3mm, L= 79 m, metal mesh N 50, Փ2.5mm, S =135m2, barbed wire Փ3 mm, L = 450m, metal constructions 78.7kg, concrete B12.5  7m3)</v>
          </cell>
          <cell r="D691" t="str">
            <v>m</v>
          </cell>
          <cell r="F691"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691" t="str">
            <v>մ</v>
          </cell>
        </row>
        <row r="692">
          <cell r="B692" t="str">
            <v>5.6.1.13</v>
          </cell>
          <cell r="C692" t="str">
            <v>Metal fence (total material cost - steel pipe for support Փ76x3mm, L=161 m, metal mesh N 50, Փ2.5mm, S =283m2, barbed wire Փ3 mm, L = 945m, metal constructions 165.6kg, concrete B12.5 14.6m3)</v>
          </cell>
          <cell r="D692" t="str">
            <v>m</v>
          </cell>
          <cell r="F692"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 բետոն B12,5 դասի՝ 14.6 մ3)</v>
          </cell>
          <cell r="G692" t="str">
            <v>մ</v>
          </cell>
        </row>
        <row r="693">
          <cell r="B693" t="str">
            <v>5.6.1.6old</v>
          </cell>
          <cell r="C693" t="str">
            <v>Supply and installation of metal parts (steel sheet b=3mm - 5.5 kg; reinforcement class Փ6A-I - 7.5 kg; angle L40x4 - 47,6 kg)</v>
          </cell>
          <cell r="D693" t="str">
            <v>kg</v>
          </cell>
          <cell r="F693" t="str">
            <v>Մետաղական մասերի մատակարարում և տեղադրում (պողպատյա թիթեղ b=3mm - 5.5 կգ, ամրան Փ6A-I դասի - 7.5 կգ, անկյունակ L40x4 - 47,6 կգ)</v>
          </cell>
          <cell r="G693" t="str">
            <v>կգ</v>
          </cell>
        </row>
        <row r="694">
          <cell r="B694" t="str">
            <v>5.6.1.7old</v>
          </cell>
          <cell r="C694" t="str">
            <v>Supply and installation of metal parts (steel sheet b=3mm - 66 kg; reinforcement class Փ6A-I - 80.7 kg; Փ2A-I - 0.7 kg)</v>
          </cell>
          <cell r="D694" t="str">
            <v>kg</v>
          </cell>
          <cell r="F694" t="str">
            <v>Մետաղական մասերի մատակարարում և տեղադրում (պողպատյա թիթեղ b=3mm - 66 կգ, ամրան Փ6A-I դասի - 80.7 կգ, անկյունակ Փ2A-I - 0.7 կգ)</v>
          </cell>
          <cell r="G694" t="str">
            <v>կգ</v>
          </cell>
        </row>
        <row r="695">
          <cell r="B695" t="str">
            <v>5.6.1.10old</v>
          </cell>
          <cell r="C695" t="str">
            <v>Supply and installation of metal parts (steel sheet b=3mm - 74.34 kg; reinforcement class Փ6A-I - 90.47 kg; Փ2A-I - 0.76kg)</v>
          </cell>
          <cell r="D695" t="str">
            <v>kg</v>
          </cell>
          <cell r="F695" t="str">
            <v>Մետաղական մասերի մատակարարում և տեղադրում (պողպատյա թիթեղ b=3mm - 74,34կգ, ամրան Փ6A-I դասի - 90.47 կգ,  Փ2A-I - 0.76 կգ)</v>
          </cell>
          <cell r="G695" t="str">
            <v>կգ</v>
          </cell>
        </row>
        <row r="696">
          <cell r="B696" t="str">
            <v>5.6.1.11old</v>
          </cell>
          <cell r="C696" t="str">
            <v>Supply and installation of metal parts (steel sheet b=3mm - 36.58 kg; reinforcement class Փ6A-I - 41.89 kg; Փ2A-I - 0.26kg)</v>
          </cell>
          <cell r="D696" t="str">
            <v>kg</v>
          </cell>
          <cell r="F696" t="str">
            <v>Մետաղական մասերի մատակարարում և տեղադրում (պողպատյա թիթեղ b=3mm - 36,58կգ, ամրան Փ6A-I դասի - 41,89 կգ,  Փ2A-I - 0.26 կգ)</v>
          </cell>
          <cell r="G696" t="str">
            <v>կգ</v>
          </cell>
        </row>
        <row r="697">
          <cell r="B697" t="str">
            <v>5.6.2</v>
          </cell>
          <cell r="C697" t="str">
            <v>Other metal works than fence</v>
          </cell>
          <cell r="F697" t="str">
            <v>Ցանկապատից բացի այլ մետաղական աշխատանքներ</v>
          </cell>
        </row>
        <row r="698">
          <cell r="B698" t="str">
            <v>5.6.2.1</v>
          </cell>
          <cell r="F698" t="str">
            <v>Մետաղական ճաղավանդակ 500x600</v>
          </cell>
          <cell r="G698" t="str">
            <v>կգ</v>
          </cell>
        </row>
        <row r="699">
          <cell r="B699" t="str">
            <v>5.7</v>
          </cell>
          <cell r="C699" t="str">
            <v>Surface works</v>
          </cell>
          <cell r="F699" t="str">
            <v>Մակերեսների մշակում</v>
          </cell>
        </row>
        <row r="700">
          <cell r="B700" t="str">
            <v>5.7.1</v>
          </cell>
          <cell r="C700" t="str">
            <v>Plastering</v>
          </cell>
          <cell r="F700" t="str">
            <v>Սվաղ</v>
          </cell>
        </row>
        <row r="701">
          <cell r="B701" t="str">
            <v>5.7.1.1</v>
          </cell>
          <cell r="C701" t="str">
            <v>Cement-sand plastering of walls' interior surface, minimum thickness 1,5 cm, with supply of necessary materials</v>
          </cell>
          <cell r="D701" t="str">
            <v>m²</v>
          </cell>
          <cell r="F701" t="str">
            <v xml:space="preserve">Պատերի ներքին մակերեսի ցեմենտ-ավազային սվաղ, նվազագույն հաստությունը 1,5 սմ, անհրաժեշտ նյութերի մատակարարումով </v>
          </cell>
          <cell r="G701" t="str">
            <v>մ²</v>
          </cell>
        </row>
        <row r="702">
          <cell r="B702" t="str">
            <v>5.7.1.2</v>
          </cell>
          <cell r="C702" t="str">
            <v>Cement-sand plastering of walls' external surface, minimum thickness 1,5 cm, with supply of necessary materials</v>
          </cell>
          <cell r="D702" t="str">
            <v>m²</v>
          </cell>
          <cell r="F702" t="str">
            <v xml:space="preserve">Պատերի արտաքին մակերեսի ցեմենտ-ավազային սվաղ, նվազագույն հաստությունը 1,5 սմ, անհրաժեշտ նյութերի մատակարարումով </v>
          </cell>
          <cell r="G702" t="str">
            <v>մ²</v>
          </cell>
        </row>
        <row r="703">
          <cell r="B703" t="str">
            <v>5.7.1.3</v>
          </cell>
          <cell r="C703" t="str">
            <v>Cement-sand plastering of ceiling surface, minimum thickness 1,5 cm, with supply of necessary materials</v>
          </cell>
          <cell r="D703" t="str">
            <v>m²</v>
          </cell>
          <cell r="F703" t="str">
            <v xml:space="preserve">Առաստաղի ցեմենտ-ավազային սվաղ, նվազագույն հաստությունը 1,5սմ, անհրաժեշտ նյութերի մատակարարումով </v>
          </cell>
          <cell r="G703" t="str">
            <v>մ²</v>
          </cell>
        </row>
        <row r="704">
          <cell r="B704" t="str">
            <v>5.7.1.4</v>
          </cell>
          <cell r="C704" t="str">
            <v>Plastering of ceiling with alabaster</v>
          </cell>
          <cell r="D704" t="str">
            <v>m²</v>
          </cell>
          <cell r="F704" t="str">
            <v xml:space="preserve">Առաստաղի սվաղ գաջով, անհրաժեշտ նյութերի մատակարարումով </v>
          </cell>
          <cell r="G704" t="str">
            <v>մ²</v>
          </cell>
        </row>
        <row r="705">
          <cell r="B705" t="str">
            <v>5.7.2</v>
          </cell>
          <cell r="C705" t="str">
            <v>Painting and other surface treatments</v>
          </cell>
          <cell r="F705" t="str">
            <v>Ներկում և մակերեսների այլ մշակում</v>
          </cell>
        </row>
        <row r="706">
          <cell r="B706" t="str">
            <v>5.7.2.1</v>
          </cell>
          <cell r="C706" t="str">
            <v>Painting of fence, metal doors and other metal structures with blue colored oil paint in two layers, with supply of necessary materials</v>
          </cell>
          <cell r="D706" t="str">
            <v>m²</v>
          </cell>
          <cell r="F706"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06" t="str">
            <v>մ²</v>
          </cell>
        </row>
        <row r="707">
          <cell r="B707" t="str">
            <v>5.7.2.2</v>
          </cell>
          <cell r="C707" t="str">
            <v>Anti-rust varnishing of metal structures of the roof, with supply of necessary materials</v>
          </cell>
          <cell r="D707" t="str">
            <v>m²</v>
          </cell>
          <cell r="F707" t="str">
            <v>Տանիքի մետաղական տարրերի հակակոռոզիոն լաքապատում  անհրաժեշտ նյութերի մատակարարումով</v>
          </cell>
          <cell r="G707" t="str">
            <v>մ²</v>
          </cell>
        </row>
        <row r="708">
          <cell r="B708" t="str">
            <v>5.7.2.3</v>
          </cell>
          <cell r="C708" t="str">
            <v>Treatment of wooden structures with anti-rot agent with supply of necessary materials</v>
          </cell>
          <cell r="D708" t="str">
            <v>m²</v>
          </cell>
          <cell r="F708" t="str">
            <v>Փայտի տարրերի մշակում հականեխիչ լուծույթով`  անհրաժեշտ նյութերի մատակարարումով</v>
          </cell>
          <cell r="G708" t="str">
            <v>մ²</v>
          </cell>
        </row>
        <row r="709">
          <cell r="B709" t="str">
            <v>5.7.2.4</v>
          </cell>
          <cell r="C709" t="str">
            <v>Treatment of wooden structures with fireproof liquor  with supply of necessary materials</v>
          </cell>
          <cell r="D709" t="str">
            <v>m²</v>
          </cell>
          <cell r="F709" t="str">
            <v>Փայտի տարրերի մշակում հակահրդեհային լուծույթով`  անհրաժեշտ նյութերի մատակարարումով</v>
          </cell>
          <cell r="G709" t="str">
            <v>մ²</v>
          </cell>
        </row>
        <row r="710">
          <cell r="B710" t="str">
            <v>5.7.2.5</v>
          </cell>
          <cell r="C710" t="str">
            <v>Painting of ceiling with watertight paint, with supply of necessary materials</v>
          </cell>
          <cell r="D710" t="str">
            <v>m²</v>
          </cell>
          <cell r="F710" t="str">
            <v>Առաստաղի ներկում ջրակայուն ներկով, անհրաժեշտ նյութերի մատակարարումով</v>
          </cell>
          <cell r="G710" t="str">
            <v>մ²</v>
          </cell>
        </row>
        <row r="711">
          <cell r="B711" t="str">
            <v>5.7.2.6</v>
          </cell>
          <cell r="C711" t="str">
            <v>Painting of walls with water tight paint, with supply of necessary materials</v>
          </cell>
          <cell r="D711" t="str">
            <v>m²</v>
          </cell>
          <cell r="F711" t="str">
            <v>Պատերի ներկում ջրակայուն ներկով,  անհրաժեշտ նյութերի մատակարարումով</v>
          </cell>
          <cell r="G711" t="str">
            <v>մ²</v>
          </cell>
        </row>
        <row r="712">
          <cell r="B712" t="str">
            <v>5.7.3</v>
          </cell>
          <cell r="C712" t="str">
            <v>Insulation and Isolation</v>
          </cell>
          <cell r="F712" t="str">
            <v>Մեկուսացնող աշխատանքներ</v>
          </cell>
        </row>
        <row r="713">
          <cell r="B713" t="str">
            <v>5.7.3.1</v>
          </cell>
          <cell r="C713" t="str">
            <v>Hydro insulation of underground parts of walls and foundations by two-layer bitumen, with supply of necessary materials</v>
          </cell>
          <cell r="D713" t="str">
            <v>m2</v>
          </cell>
          <cell r="F713" t="str">
            <v>Պատերի ստորգետնյա հատվածի և հիմքերի հիդրոմեկուսացում երկշերտ բիտումով,  անհրաժեշտ նյութերի մատակարարումով</v>
          </cell>
          <cell r="G713" t="str">
            <v>մ²</v>
          </cell>
        </row>
        <row r="714">
          <cell r="B714" t="str">
            <v>5.7.3.2</v>
          </cell>
          <cell r="C714" t="str">
            <v>Bitumen roofing paper under rafter, with supply of necessary materials</v>
          </cell>
          <cell r="D714" t="str">
            <v>m2</v>
          </cell>
          <cell r="F714" t="str">
            <v>Տոլի շերտ՝ որմնափայտերի տակ, անհրաժեշտ նյութերի մատակարարումով</v>
          </cell>
          <cell r="G714" t="str">
            <v>մ²</v>
          </cell>
        </row>
        <row r="715">
          <cell r="B715" t="str">
            <v>5.7.3.4</v>
          </cell>
          <cell r="C715" t="str">
            <v>"Izogame" roofing paper cover, with supply of necessary materials</v>
          </cell>
          <cell r="D715" t="str">
            <v>m2</v>
          </cell>
          <cell r="F715" t="str">
            <v>Ծածկ ռուբերոիդ իզոգամից, անհրաժեշտ նյութերի մատակարարումով</v>
          </cell>
          <cell r="G715" t="str">
            <v>մ²</v>
          </cell>
        </row>
        <row r="716">
          <cell r="B716" t="str">
            <v>5.7.4</v>
          </cell>
          <cell r="C716" t="str">
            <v>Cleaning</v>
          </cell>
          <cell r="F716" t="str">
            <v>Մաքրման աշխատանքներ</v>
          </cell>
        </row>
        <row r="717">
          <cell r="B717" t="str">
            <v>5.7.4.1</v>
          </cell>
          <cell r="C717" t="str">
            <v>Cleaning of concrete cover's surface</v>
          </cell>
          <cell r="D717" t="str">
            <v>m²</v>
          </cell>
          <cell r="F717" t="str">
            <v>Բետոնե ծածկի մակերևույթի մաքրում</v>
          </cell>
          <cell r="G717" t="str">
            <v>մ²</v>
          </cell>
        </row>
        <row r="718">
          <cell r="B718" t="str">
            <v>5.7.5</v>
          </cell>
          <cell r="C718" t="str">
            <v>Other works</v>
          </cell>
          <cell r="F718" t="str">
            <v>Այլ աշխատանքներ</v>
          </cell>
        </row>
        <row r="719">
          <cell r="B719" t="str">
            <v>5.7.5.1</v>
          </cell>
          <cell r="C719" t="str">
            <v>Filling of holes with polymer cement mix, with supply of necessary materials</v>
          </cell>
          <cell r="D719" t="str">
            <v>m3</v>
          </cell>
          <cell r="F719" t="str">
            <v>Անցքերի լցում պոլիմեր ցեմենտային շաղախով, անհրաժեշտ նյութերի մատակարարումով</v>
          </cell>
          <cell r="G719" t="str">
            <v>մ3</v>
          </cell>
        </row>
        <row r="720">
          <cell r="B720" t="str">
            <v>5.8</v>
          </cell>
          <cell r="C720" t="str">
            <v>Civil works for water supply (chambers, etc.)</v>
          </cell>
          <cell r="F720" t="str">
            <v>Շինարարական աշխատանքներ ջրամատակարարման համար (հորեր)</v>
          </cell>
        </row>
        <row r="721">
          <cell r="B721" t="str">
            <v>5.8.1</v>
          </cell>
          <cell r="C721" t="str">
            <v>Water meter chambers</v>
          </cell>
          <cell r="F721" t="str">
            <v>Ջրաչափական հորեր</v>
          </cell>
        </row>
        <row r="722">
          <cell r="C722" t="str">
            <v>Supply and installation of water metering chambers (crushed rock blinding with compaction (h = 10 cm), concrete works (walls from vibro concrete B15 W6, Bp-1 steel consumption - 3,2 kg, insert elements - 5,32 kg and metal works with two layer paint NATION</v>
          </cell>
          <cell r="F722"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23">
          <cell r="B723" t="str">
            <v>5.8.1.1</v>
          </cell>
          <cell r="C723" t="str">
            <v>Individual water metering wells 600 x 600</v>
          </cell>
          <cell r="D723" t="str">
            <v>pce.</v>
          </cell>
          <cell r="F723" t="str">
            <v>Անհատական ջրաչափական հորեր 600x600</v>
          </cell>
          <cell r="G723" t="str">
            <v>հատ</v>
          </cell>
        </row>
        <row r="724">
          <cell r="B724" t="str">
            <v>5.8.2</v>
          </cell>
          <cell r="C724" t="str">
            <v>Observation chamber</v>
          </cell>
          <cell r="F724" t="str">
            <v>Դիտահորեր</v>
          </cell>
        </row>
        <row r="725">
          <cell r="C725" t="str">
            <v>Oberservation chamber in areas subject to traffic: Supply and construction of observation chambers
- crushed rock blinding, (h =15 cm),
- concrete works (prefabricated r/c elements of the round water supply well, r/c road cover slabs corresponding to well</v>
          </cell>
          <cell r="F725"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26">
          <cell r="C726"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26"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27">
          <cell r="B727" t="str">
            <v>5.8.2.1</v>
          </cell>
          <cell r="C727" t="str">
            <v>Prefabricated r/c round observation chamber in areas subject to traffic, D1000, H=1500</v>
          </cell>
          <cell r="D727" t="str">
            <v>pce.</v>
          </cell>
          <cell r="F727" t="str">
            <v>Կլոր դիտահոր հավաքովի ե/բ էլեմենտներից D=1000 H=1500 երթևեկելի մասերում</v>
          </cell>
          <cell r="G727" t="str">
            <v>հատ</v>
          </cell>
        </row>
        <row r="728">
          <cell r="B728" t="str">
            <v>5.8.2.2</v>
          </cell>
          <cell r="C728" t="str">
            <v>Prefabricated r/c round observation chamber in areas subject to traffic, D1500, H=1500</v>
          </cell>
          <cell r="D728" t="str">
            <v>pce.</v>
          </cell>
          <cell r="F728" t="str">
            <v>Կլոր դիտահոր հավաքովի ե/բ էլեմենտներից D=1500 H=1500 երթևեկելի մասերում</v>
          </cell>
          <cell r="G728" t="str">
            <v>հատ</v>
          </cell>
        </row>
        <row r="729">
          <cell r="B729" t="str">
            <v>5.8.2.3</v>
          </cell>
          <cell r="C729" t="str">
            <v>Prefabricated r/c round observation chamber in areas subject to traffic, D2000, H=1500</v>
          </cell>
          <cell r="D729" t="str">
            <v>pce.</v>
          </cell>
          <cell r="F729" t="str">
            <v>Կլոր դիտահոր հավաքովի ե/բ էլեմենտներից D=2000 H=1500 երթևեկելի մասերում</v>
          </cell>
          <cell r="G729" t="str">
            <v>հատ</v>
          </cell>
        </row>
        <row r="730">
          <cell r="B730" t="str">
            <v>5.8.2.4</v>
          </cell>
          <cell r="C730" t="str">
            <v>Prefabricated r/c round observation chamber in non traffic areas, D1000, H=1500</v>
          </cell>
          <cell r="D730" t="str">
            <v>pce.</v>
          </cell>
          <cell r="F730" t="str">
            <v>Կլոր դիտահոր հավաքովի ե/բ էլեմենտներից D=1000 H=1500 ոչ երթևեկելի մասերում</v>
          </cell>
          <cell r="G730" t="str">
            <v>հատ</v>
          </cell>
        </row>
        <row r="731">
          <cell r="B731" t="str">
            <v>5.8.2.5</v>
          </cell>
          <cell r="C731" t="str">
            <v>Prefabricated r/c round observation chamber in non traffic areas,  D1500, H=1500</v>
          </cell>
          <cell r="D731" t="str">
            <v>pce.</v>
          </cell>
          <cell r="F731" t="str">
            <v>Կլոր դիտահոր հավաքովի ե/բ էլեմենտներից D=1500 H=1500 ոչ երթևեկելի մասերում</v>
          </cell>
          <cell r="G731" t="str">
            <v>հատ</v>
          </cell>
        </row>
        <row r="732">
          <cell r="B732" t="str">
            <v>5.8.2.6</v>
          </cell>
          <cell r="C732" t="str">
            <v>Prefabricated r/c round observation chamber in non traffic areas, D2000, H=1500</v>
          </cell>
          <cell r="D732" t="str">
            <v>pce.</v>
          </cell>
          <cell r="F732" t="str">
            <v>Կլոր դիտահոր հավաքովի ե/բ էլեմենտներից D=2000 H=1500 ոչ երթևեկելի մասերում</v>
          </cell>
          <cell r="G732" t="str">
            <v>հատ</v>
          </cell>
        </row>
        <row r="733">
          <cell r="B733" t="str">
            <v>5.8.3</v>
          </cell>
          <cell r="C733" t="str">
            <v>Monolithic water supply chamber</v>
          </cell>
          <cell r="F733" t="str">
            <v>Ջրամատակարարման մոնոլիտ հորեր</v>
          </cell>
        </row>
        <row r="734">
          <cell r="C734" t="str">
            <v>Supply and placing of monolithic water supply chambers including all required earthworks (excavation of pits in category IV soil, removal of excessive soil to disposal (average distance to disposal 1 km), backfilling with local soil and compaction), concr</v>
          </cell>
          <cell r="F734"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35">
          <cell r="B735" t="str">
            <v>5.8.3.1</v>
          </cell>
          <cell r="C735" t="str">
            <v>Monolithic water supply well 2,5x3.0 m</v>
          </cell>
          <cell r="D735" t="str">
            <v>pce.</v>
          </cell>
          <cell r="F735" t="str">
            <v>Ջրամատակարարման մոնոլիտային հոր 2,5x3.0 մ</v>
          </cell>
          <cell r="G735" t="str">
            <v>հատ</v>
          </cell>
        </row>
        <row r="736">
          <cell r="B736" t="str">
            <v>5.8.4</v>
          </cell>
          <cell r="C736" t="str">
            <v>Opening holes and packing for pipes</v>
          </cell>
          <cell r="F736" t="str">
            <v>Անցքերի բացում և խողովակների տեղադրում</v>
          </cell>
        </row>
        <row r="737">
          <cell r="C737"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737"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738">
          <cell r="B738" t="str">
            <v>5.8.4.1</v>
          </cell>
          <cell r="C738" t="str">
            <v>Execution of hole in concrete/masonry and packing of pipe, &lt;= DN50</v>
          </cell>
          <cell r="D738" t="str">
            <v>pce.</v>
          </cell>
          <cell r="F738" t="str">
            <v>Անցքերի բացում բետոնի մեջ և խողովակի խցափակում, &lt;= DN50</v>
          </cell>
          <cell r="G738" t="str">
            <v>հատ</v>
          </cell>
        </row>
        <row r="739">
          <cell r="B739" t="str">
            <v>5.8.4.2</v>
          </cell>
          <cell r="C739" t="str">
            <v>Execution of hole in concrete/masonry and packing of pipe, DN65 up to DN100</v>
          </cell>
          <cell r="D739" t="str">
            <v>pce.</v>
          </cell>
          <cell r="F739" t="str">
            <v>Անցքերի բացում բետոնի մեջ և խողովակի խցափակում, DN65-ից մինչև DN100</v>
          </cell>
          <cell r="G739" t="str">
            <v>հատ</v>
          </cell>
        </row>
        <row r="740">
          <cell r="B740" t="str">
            <v>5.8.4.3</v>
          </cell>
          <cell r="C740" t="str">
            <v>Execution of hole in concrete/masonry and packing of pipe, DN150 up to DN250</v>
          </cell>
          <cell r="D740" t="str">
            <v>pce.</v>
          </cell>
          <cell r="F740" t="str">
            <v>Անցքերի բացում բետոնի մեջ և խողովակի խցափակում, DN150-ից մինչև DN250</v>
          </cell>
          <cell r="G740" t="str">
            <v>հատ</v>
          </cell>
        </row>
        <row r="741">
          <cell r="B741" t="str">
            <v>5.8.4.4</v>
          </cell>
          <cell r="C741" t="str">
            <v>Execution of hole in concrete/masonry and packing of pipe, DN300 up to DN400</v>
          </cell>
          <cell r="D741" t="str">
            <v>pce.</v>
          </cell>
          <cell r="F741" t="str">
            <v>Անցքերի բացում բետոնի մեջ և խողովակի խցափակում, DN300-ից մինչև DN400</v>
          </cell>
          <cell r="G741" t="str">
            <v>հատ</v>
          </cell>
        </row>
        <row r="742">
          <cell r="B742" t="str">
            <v>5.8.4.5</v>
          </cell>
          <cell r="C742" t="str">
            <v>Execution of hole concrete/masonry and packing of pipe, &gt; DN500</v>
          </cell>
          <cell r="D742" t="str">
            <v>pce.</v>
          </cell>
          <cell r="F742" t="str">
            <v>Անցքերի բացում բետոնի մեջ և խողովակի խցափակում, &gt; DN500</v>
          </cell>
          <cell r="G742" t="str">
            <v>հատ</v>
          </cell>
        </row>
        <row r="743">
          <cell r="B743" t="str">
            <v>5.8.4.6</v>
          </cell>
          <cell r="C743" t="str">
            <v>Execution of hole in reinforced concrete and packing of pipe, &lt;= DN50</v>
          </cell>
          <cell r="D743" t="str">
            <v>pce.</v>
          </cell>
          <cell r="F743" t="str">
            <v>Անցքերի բացում ե/բետոնի մեջ և խողովակի խցափակում, &lt;= DN50</v>
          </cell>
          <cell r="G743" t="str">
            <v>հատ</v>
          </cell>
        </row>
        <row r="744">
          <cell r="B744" t="str">
            <v>5.8.4.7</v>
          </cell>
          <cell r="C744" t="str">
            <v>Execution of hole in reinforced concrete and packing of pipe, DN65 up to DN100</v>
          </cell>
          <cell r="D744" t="str">
            <v>pce.</v>
          </cell>
          <cell r="F744" t="str">
            <v>Անցքերի բացում ե/բետոնի մեջ և խողովակի խցափակում, DN65-ից մինչև DN100</v>
          </cell>
          <cell r="G744" t="str">
            <v>հատ</v>
          </cell>
        </row>
        <row r="745">
          <cell r="B745" t="str">
            <v>5.8.4.8</v>
          </cell>
          <cell r="C745" t="str">
            <v>Execution of hole in reinforced concrete and packing of pipe, DN150 up to DN250</v>
          </cell>
          <cell r="D745" t="str">
            <v>pce.</v>
          </cell>
          <cell r="F745" t="str">
            <v>Անցքերի բացում ե/բետոնի մեջ և խողովակի խցափակում, DN150-ից մինչև DN250</v>
          </cell>
          <cell r="G745" t="str">
            <v>հատ</v>
          </cell>
        </row>
        <row r="746">
          <cell r="B746" t="str">
            <v>5.8.4.9</v>
          </cell>
          <cell r="C746" t="str">
            <v>Execution of hole in reinforced concrete and packing of pipe, DN300 up to DN400</v>
          </cell>
          <cell r="D746" t="str">
            <v>pce.</v>
          </cell>
          <cell r="F746" t="str">
            <v>Անցքերի բացում ե/բետոնի մեջ և խողովակի խցափակում, DN300-ից մինչև DN400</v>
          </cell>
          <cell r="G746" t="str">
            <v>հատ</v>
          </cell>
        </row>
        <row r="747">
          <cell r="B747" t="str">
            <v>5.8.4.10</v>
          </cell>
          <cell r="C747" t="str">
            <v>Execution of hole reinforced concrete and packing of pipe, &gt; DN500</v>
          </cell>
          <cell r="D747" t="str">
            <v>pce.</v>
          </cell>
          <cell r="F747" t="str">
            <v>Անցքերի բացում ե/բետոնի մեջ և խողովակի խցափակում, &gt; DN500</v>
          </cell>
          <cell r="G747" t="str">
            <v>հատ</v>
          </cell>
        </row>
        <row r="748">
          <cell r="B748" t="str">
            <v>5.9</v>
          </cell>
          <cell r="C748" t="str">
            <v>Elements of water supply structures</v>
          </cell>
          <cell r="F748" t="str">
            <v>Ջրամատակարարման կառուցվածքների էլեմենտներ</v>
          </cell>
        </row>
        <row r="749">
          <cell r="B749" t="str">
            <v>5.9.1</v>
          </cell>
          <cell r="C749" t="str">
            <v>R/c elements</v>
          </cell>
          <cell r="F749" t="str">
            <v>Ե/բ էլեմենտներ</v>
          </cell>
        </row>
        <row r="750">
          <cell r="B750" t="str">
            <v>5.9.1.1</v>
          </cell>
          <cell r="C750" t="str">
            <v>Supply and installation of r/c road cover slab, 1.2x1.2x0.15 m</v>
          </cell>
          <cell r="D750" t="str">
            <v>pce.</v>
          </cell>
          <cell r="F750" t="str">
            <v>Ճանապարհային ե/բ ծածկի սալի մատակարարում և տեղադրում, 1.2x1.2x0.15 մ</v>
          </cell>
          <cell r="G750" t="str">
            <v>հատ</v>
          </cell>
        </row>
        <row r="751">
          <cell r="B751" t="str">
            <v>5.9.1.2</v>
          </cell>
          <cell r="C751" t="str">
            <v>Supply and installation of r/c road cover slab, 1.7x1.7x0.15 m</v>
          </cell>
          <cell r="D751" t="str">
            <v>pce.</v>
          </cell>
          <cell r="F751" t="str">
            <v>Ճանապարհային ե/բ ծածկի սալի մատակարարում և տեղադրում, 1.7x1.7x0.15 մ</v>
          </cell>
          <cell r="G751" t="str">
            <v>հատ</v>
          </cell>
        </row>
        <row r="752">
          <cell r="B752" t="str">
            <v>5.9.1.3</v>
          </cell>
          <cell r="C752" t="str">
            <v>Supply and installation of r/c road cover slab, 2.8x2.0x0.22 m</v>
          </cell>
          <cell r="D752" t="str">
            <v>pce.</v>
          </cell>
          <cell r="F752" t="str">
            <v>Ճանապարհային ե/բ ծածկի սալի մատակարարում և տեղադրում, 2.8x2.0x0.22 մ</v>
          </cell>
          <cell r="G752" t="str">
            <v>հատ</v>
          </cell>
        </row>
        <row r="753">
          <cell r="B753" t="str">
            <v>5.9.2</v>
          </cell>
          <cell r="C753" t="str">
            <v>Metal elements</v>
          </cell>
          <cell r="F753" t="str">
            <v>Մետաղական էլեմենտներ</v>
          </cell>
        </row>
        <row r="754">
          <cell r="B754" t="str">
            <v>5.9.2.1</v>
          </cell>
          <cell r="C754" t="str">
            <v>Supply and installation of metal cover, 0.7x0.7m</v>
          </cell>
          <cell r="D754" t="str">
            <v>kg</v>
          </cell>
          <cell r="F754" t="str">
            <v>Մետաղյա մտոցների մատակարարում և տեղադրում 0,7x0,7մ</v>
          </cell>
          <cell r="G754" t="str">
            <v>կգ</v>
          </cell>
        </row>
        <row r="755">
          <cell r="B755" t="str">
            <v>5.9.2.2</v>
          </cell>
          <cell r="C755" t="str">
            <v>Supply and installation of cast iron T type covers</v>
          </cell>
          <cell r="D755" t="str">
            <v>pce.</v>
          </cell>
          <cell r="F755" t="str">
            <v xml:space="preserve">Թուջե T տիպի ծածկոցների մատակարարում և տեղադրում </v>
          </cell>
          <cell r="G755" t="str">
            <v>հատ</v>
          </cell>
        </row>
        <row r="756">
          <cell r="B756" t="str">
            <v>5.9.2.3</v>
          </cell>
          <cell r="C756" t="str">
            <v>Supply and installation of hinges</v>
          </cell>
          <cell r="D756" t="str">
            <v>pce.</v>
          </cell>
          <cell r="F756" t="str">
            <v>Ծխնիների մատակարարում և տեղադրում</v>
          </cell>
          <cell r="G756" t="str">
            <v>հատ</v>
          </cell>
        </row>
        <row r="757">
          <cell r="B757" t="str">
            <v>5.9.2.4</v>
          </cell>
          <cell r="C757" t="str">
            <v xml:space="preserve">Supply and installation of metal ladder, according to Standard drawing </v>
          </cell>
          <cell r="D757" t="str">
            <v>kg</v>
          </cell>
          <cell r="F757" t="str">
            <v xml:space="preserve">Մետաղական աստիճանների մատակարարում և տեղադրում` համաձայն  ստանդարտ գծագրի </v>
          </cell>
          <cell r="G757" t="str">
            <v>կգ</v>
          </cell>
        </row>
        <row r="758">
          <cell r="B758" t="str">
            <v>5.9.2.5</v>
          </cell>
          <cell r="C758" t="str">
            <v>Supply and installation of pipe pieces</v>
          </cell>
          <cell r="D758" t="str">
            <v>kg</v>
          </cell>
          <cell r="F758" t="str">
            <v>Խողովակակտորների մատակարարում և տեղադրում</v>
          </cell>
          <cell r="G758" t="str">
            <v>կգ</v>
          </cell>
        </row>
        <row r="759">
          <cell r="B759" t="str">
            <v>5.9.2.6</v>
          </cell>
          <cell r="C759" t="str">
            <v>Supply and installation of steel fixing elements</v>
          </cell>
          <cell r="D759" t="str">
            <v>kg</v>
          </cell>
          <cell r="F759" t="str">
            <v>Պողպատյա ամրացնող տարրերի մատակարարում և տեղադրում</v>
          </cell>
          <cell r="G759" t="str">
            <v>կգ</v>
          </cell>
        </row>
        <row r="760">
          <cell r="B760" t="str">
            <v>6.</v>
          </cell>
          <cell r="C760" t="str">
            <v>Electrical works</v>
          </cell>
          <cell r="F760" t="str">
            <v>Էլեկտրական աշխատանքներ</v>
          </cell>
        </row>
        <row r="761">
          <cell r="B761" t="str">
            <v>6.1</v>
          </cell>
          <cell r="C761" t="str">
            <v>Supply and installation of electrical equipement</v>
          </cell>
          <cell r="F761" t="str">
            <v>Էլեկտրական սարքավորման մատակարարում և տեղադրում</v>
          </cell>
        </row>
        <row r="762">
          <cell r="B762" t="str">
            <v>6.1.1</v>
          </cell>
          <cell r="C762" t="str">
            <v>Magnetic starter, non-reversible, type ПМЛ-123002, currency 10A, with buttons</v>
          </cell>
          <cell r="D762" t="str">
            <v>pce.</v>
          </cell>
          <cell r="F762" t="str">
            <v>Մագնիսական գործարկիչ ոչ դարձափոխ ПМЛ-123002 տեսակի, 10 Ա հոսանքի, սեղմակներով</v>
          </cell>
          <cell r="G762" t="str">
            <v>հատ</v>
          </cell>
        </row>
        <row r="763">
          <cell r="B763" t="str">
            <v>6.1.2</v>
          </cell>
          <cell r="C763" t="str">
            <v>Single-phase double-tariff current meter 30 A; 220 V</v>
          </cell>
          <cell r="D763" t="str">
            <v>pce.</v>
          </cell>
          <cell r="F763" t="str">
            <v>Երկտարիֆանի միաֆազ հաշվիչ 30Ա հոսանքի, 220Վ լարման</v>
          </cell>
          <cell r="G763" t="str">
            <v>հատ</v>
          </cell>
        </row>
        <row r="764">
          <cell r="B764" t="str">
            <v>6.1.3</v>
          </cell>
          <cell r="C764" t="str">
            <v>Three-phase double-tariff current meter, 20 A</v>
          </cell>
          <cell r="D764" t="str">
            <v>pce.</v>
          </cell>
          <cell r="F764" t="str">
            <v>Եռաֆազ, երկսակագնային հաշվիչ 20Ա հոսանքի</v>
          </cell>
          <cell r="G764" t="str">
            <v>հատ</v>
          </cell>
        </row>
        <row r="765">
          <cell r="B765" t="str">
            <v>6.1.4</v>
          </cell>
          <cell r="C765" t="str">
            <v>Circuit breaker, single button, type TITAN, open installation</v>
          </cell>
          <cell r="D765" t="str">
            <v>pce.</v>
          </cell>
          <cell r="F765" t="str">
            <v>Անջատիչ մեկստեղնավոր TITAN տեսակի, բաց տեղադրման</v>
          </cell>
          <cell r="G765" t="str">
            <v>հատ</v>
          </cell>
        </row>
        <row r="766">
          <cell r="B766" t="str">
            <v>6.1.5</v>
          </cell>
          <cell r="C766" t="str">
            <v>Circuit breaker, single button, type TITAN, open installation, hermetic</v>
          </cell>
          <cell r="D766" t="str">
            <v>pce.</v>
          </cell>
          <cell r="F766" t="str">
            <v>Անջատիչ մեկստեղնավոր TITAN տեսակի, բաց տեղադրման, հերմետիկ</v>
          </cell>
          <cell r="G766" t="str">
            <v>հատ</v>
          </cell>
        </row>
        <row r="767">
          <cell r="B767" t="str">
            <v>6.1.6</v>
          </cell>
          <cell r="C767" t="str">
            <v>Double pin socket, type TITAN, open installation</v>
          </cell>
          <cell r="D767" t="str">
            <v>pce.</v>
          </cell>
          <cell r="F767" t="str">
            <v>Վարդակ երկբևեռային  TITAN տեսակի, բաց տեղադրման</v>
          </cell>
          <cell r="G767" t="str">
            <v>հատ</v>
          </cell>
        </row>
        <row r="768">
          <cell r="B768" t="str">
            <v>6.1.7</v>
          </cell>
          <cell r="C768" t="str">
            <v>Double pin socket, type TITAN, closed installation</v>
          </cell>
          <cell r="D768" t="str">
            <v>pce.</v>
          </cell>
          <cell r="F768" t="str">
            <v>Վարդակ երկբևեռային  TITAN տեսակի, փակ տեղադրման</v>
          </cell>
          <cell r="G768" t="str">
            <v>հատ</v>
          </cell>
        </row>
        <row r="769">
          <cell r="B769" t="str">
            <v>6.1.8</v>
          </cell>
          <cell r="C769" t="str">
            <v>TITAN box for installation of switches and sockets</v>
          </cell>
          <cell r="D769" t="str">
            <v>pce.</v>
          </cell>
          <cell r="F769" t="str">
            <v xml:space="preserve">Անջատիչների և վարդակների  տեղադրման տուփ   TITAN </v>
          </cell>
          <cell r="G769" t="str">
            <v>հատ</v>
          </cell>
        </row>
        <row r="770">
          <cell r="B770" t="str">
            <v>6.1.9</v>
          </cell>
          <cell r="C770" t="str">
            <v>Branching box TITAN</v>
          </cell>
          <cell r="D770" t="str">
            <v>pce.</v>
          </cell>
          <cell r="F770" t="str">
            <v xml:space="preserve">Ճյուղավորման  տուփ   TITAN </v>
          </cell>
          <cell r="G770" t="str">
            <v>հատ</v>
          </cell>
        </row>
        <row r="771">
          <cell r="B771" t="str">
            <v>6.1.10</v>
          </cell>
          <cell r="C771" t="str">
            <v>Buttons' station, button panel with cover</v>
          </cell>
          <cell r="D771" t="str">
            <v>pce.</v>
          </cell>
          <cell r="F771" t="str">
            <v>Սեղմակային կայան, սեղմակների պանել կափարիչով</v>
          </cell>
          <cell r="G771" t="str">
            <v>հատ</v>
          </cell>
        </row>
        <row r="772">
          <cell r="B772" t="str">
            <v>6.1.11</v>
          </cell>
          <cell r="C772" t="str">
            <v>Insulator Tφ-20</v>
          </cell>
          <cell r="D772" t="str">
            <v>pce.</v>
          </cell>
          <cell r="F772" t="str">
            <v>Մեկուսիչ Tφ-20</v>
          </cell>
          <cell r="G772" t="str">
            <v>հատ</v>
          </cell>
        </row>
        <row r="773">
          <cell r="B773" t="str">
            <v>6.1.12</v>
          </cell>
          <cell r="C773" t="str">
            <v>Level sensor</v>
          </cell>
          <cell r="D773" t="str">
            <v>set</v>
          </cell>
          <cell r="F773" t="str">
            <v xml:space="preserve">Մակարդակի տվիչ 
</v>
          </cell>
          <cell r="G773" t="str">
            <v>կոմպ</v>
          </cell>
        </row>
        <row r="774">
          <cell r="B774" t="str">
            <v>6.1.13</v>
          </cell>
          <cell r="C774" t="str">
            <v>Pole, D50 mm steel pipe</v>
          </cell>
          <cell r="D774" t="str">
            <v>m</v>
          </cell>
          <cell r="F774" t="str">
            <v>Կանգնակ Փ50 մմ պող. Խողովակից</v>
          </cell>
          <cell r="G774" t="str">
            <v>մ</v>
          </cell>
        </row>
        <row r="775">
          <cell r="B775" t="str">
            <v>6.1.14</v>
          </cell>
          <cell r="C775" t="str">
            <v>Electrodes L=4.0 m; L=3.5 m</v>
          </cell>
          <cell r="D775" t="str">
            <v>m</v>
          </cell>
          <cell r="F775" t="str">
            <v xml:space="preserve">ա) էլեկտրոդներ L=4.0մ, L=3.5մ </v>
          </cell>
          <cell r="G775" t="str">
            <v>մ</v>
          </cell>
        </row>
        <row r="776">
          <cell r="B776" t="str">
            <v>6.1.15</v>
          </cell>
          <cell r="C776" t="str">
            <v>Metal rod, L=4.5 m</v>
          </cell>
          <cell r="D776" t="str">
            <v>pce.</v>
          </cell>
          <cell r="F776" t="str">
            <v xml:space="preserve"> բ) մետաղական ձող L=4.5մ</v>
          </cell>
          <cell r="G776" t="str">
            <v>հատ</v>
          </cell>
        </row>
        <row r="777">
          <cell r="B777" t="str">
            <v>6.1.16</v>
          </cell>
          <cell r="C777" t="str">
            <v>Electrical heater, power 0.5 KW, 220 V</v>
          </cell>
          <cell r="D777" t="str">
            <v>pce.</v>
          </cell>
          <cell r="F777" t="str">
            <v>Էլեկտրատաքացուցիչ 0,5 կվտ հզորության, 220Վ լարման</v>
          </cell>
          <cell r="G777" t="str">
            <v>հատ</v>
          </cell>
        </row>
        <row r="778">
          <cell r="B778" t="str">
            <v>6.2</v>
          </cell>
          <cell r="C778" t="str">
            <v>Supply and installation of cables and wires</v>
          </cell>
          <cell r="F778" t="str">
            <v>Մալուխների և լարերի մատարակարում և տեղադրում</v>
          </cell>
        </row>
        <row r="779">
          <cell r="B779" t="str">
            <v>6.2.1</v>
          </cell>
          <cell r="C779" t="str">
            <v>Power cable, ВВГ-660 KW, 4x6 mm2</v>
          </cell>
          <cell r="D779" t="str">
            <v>m</v>
          </cell>
          <cell r="F779" t="str">
            <v xml:space="preserve">ՈՒժային մալուխ ВВГ-660 կվտ 4x6մմ2 </v>
          </cell>
          <cell r="G779" t="str">
            <v>մ</v>
          </cell>
        </row>
        <row r="780">
          <cell r="B780" t="str">
            <v>6.2.2</v>
          </cell>
          <cell r="C780" t="str">
            <v>Power cable, ВВГ-660 KW, 4x2.5 mm2</v>
          </cell>
          <cell r="D780" t="str">
            <v>m</v>
          </cell>
          <cell r="F780" t="str">
            <v xml:space="preserve">ՈՒժային մալուխ ВВГ-660 կվտ 4x6մմ2 </v>
          </cell>
          <cell r="G780" t="str">
            <v>մ</v>
          </cell>
        </row>
        <row r="781">
          <cell r="B781" t="str">
            <v>6.2.3</v>
          </cell>
          <cell r="C781" t="str">
            <v>Power cable, ВВГ-660 KW, 2x4 mm2</v>
          </cell>
          <cell r="D781" t="str">
            <v>m</v>
          </cell>
          <cell r="F781" t="str">
            <v xml:space="preserve">ՈՒժային մալուխ ВВГ-660 կվտ 4x6մմ2 </v>
          </cell>
          <cell r="G781" t="str">
            <v>մ</v>
          </cell>
        </row>
        <row r="782">
          <cell r="B782" t="str">
            <v>6.2.4</v>
          </cell>
          <cell r="C782" t="str">
            <v>Power cable, ВВГ-660 KW, 2x1.5 mm2</v>
          </cell>
          <cell r="D782" t="str">
            <v>m</v>
          </cell>
          <cell r="F782" t="str">
            <v xml:space="preserve">ՈՒժային մալուխ ВВГ-660 կվտ 4x6մմ2 </v>
          </cell>
          <cell r="G782" t="str">
            <v>մ</v>
          </cell>
        </row>
        <row r="783">
          <cell r="B783" t="str">
            <v>6.2.5</v>
          </cell>
          <cell r="C783" t="str">
            <v>Control cable КВВГ-7x2.5 mm2</v>
          </cell>
          <cell r="D783" t="str">
            <v>m3</v>
          </cell>
          <cell r="F783" t="str">
            <v xml:space="preserve">Հսկող մալուխ КВВГ-7x2.5մմ2 </v>
          </cell>
          <cell r="G783" t="str">
            <v>մ</v>
          </cell>
        </row>
        <row r="784">
          <cell r="B784" t="str">
            <v>6.2.6</v>
          </cell>
          <cell r="C784" t="str">
            <v>Insulated cable, АПР-660, section 2x6 mm2</v>
          </cell>
          <cell r="D784" t="str">
            <v>m</v>
          </cell>
          <cell r="F784" t="str">
            <v>Մեկուսացված մալուխ АПР-660 կտր. 2x6մմ2</v>
          </cell>
          <cell r="G784" t="str">
            <v>մ</v>
          </cell>
        </row>
        <row r="785">
          <cell r="B785" t="str">
            <v>6.2.7</v>
          </cell>
          <cell r="C785" t="str">
            <v>Wire with copper core, insulated, ППВ-660, section 2x4 mm2</v>
          </cell>
          <cell r="D785" t="str">
            <v>m</v>
          </cell>
          <cell r="F785" t="str">
            <v>Հաղորդալար պղնձե ջիղերով մեկուսացած ППВ-660 կտր. 2x4մմ2</v>
          </cell>
          <cell r="G785" t="str">
            <v>մ</v>
          </cell>
        </row>
        <row r="786">
          <cell r="B786" t="str">
            <v>6.2.8</v>
          </cell>
          <cell r="C786" t="str">
            <v>Wire with copper core, insulated, ППВ-660, section 2x2.5 mm2</v>
          </cell>
          <cell r="D786" t="str">
            <v>m</v>
          </cell>
          <cell r="F786" t="str">
            <v>Հաղորդալար պղնձե ջիղերով մեկուսացած ППВ-660 կտր. 2x4մմ2</v>
          </cell>
          <cell r="G786" t="str">
            <v>մ</v>
          </cell>
        </row>
        <row r="787">
          <cell r="B787" t="str">
            <v>6.3</v>
          </cell>
          <cell r="C787" t="str">
            <v>Supply and installation of illumination equipments</v>
          </cell>
          <cell r="F787" t="str">
            <v xml:space="preserve">Լուսավորության սարքավորումների մատակարարում և մոնտաժում </v>
          </cell>
        </row>
        <row r="788">
          <cell r="B788" t="str">
            <v>6.3.1</v>
          </cell>
          <cell r="C788" t="str">
            <v>Group illumination panels, type ЯРН 501-3813, input switch 63A, three-phase switch 1x32A and one-phase switch 3x32A</v>
          </cell>
          <cell r="D788" t="str">
            <v>pce.</v>
          </cell>
          <cell r="F788" t="str">
            <v xml:space="preserve">Խմբային լուսավորության վահանակ ЯРН 501-3813 տեսակի մուտքի 63Ա անջատիչով և 1x32Ա եռաբևեռ և 3x32Ա միաբևեռ անջատիչներով </v>
          </cell>
          <cell r="G788" t="str">
            <v>հատ</v>
          </cell>
        </row>
        <row r="789">
          <cell r="B789" t="str">
            <v>6.3.2</v>
          </cell>
          <cell r="C789" t="str">
            <v>Illumination panel, type ЩКИ8503-УЧЛ4, input switch 1x63A and 3x16A single-phase line  circuit breaker</v>
          </cell>
          <cell r="D789" t="str">
            <v>pce.</v>
          </cell>
          <cell r="F789" t="str">
            <v>Լուսավորության վահանակ ЩКИ8503-УXЛ4 տեսակի 1x63Ա մուտքի անջատիչով և 3x16Ա միաֆազ գծային անջատիչներով</v>
          </cell>
          <cell r="G789" t="str">
            <v>հատ</v>
          </cell>
        </row>
        <row r="790">
          <cell r="B790" t="str">
            <v>6.3.3</v>
          </cell>
          <cell r="C790" t="str">
            <v>Ceiling lamp with 60 W light bulbs</v>
          </cell>
          <cell r="D790" t="str">
            <v>pce.</v>
          </cell>
          <cell r="F790" t="str">
            <v>Առաստաղի լուսատու 60Վտ շիկացման լամպով</v>
          </cell>
          <cell r="G790" t="str">
            <v>հատ</v>
          </cell>
        </row>
        <row r="791">
          <cell r="B791" t="str">
            <v>6.3.4</v>
          </cell>
          <cell r="C791" t="str">
            <v>Hanging lamp with 100 W light bulbs</v>
          </cell>
          <cell r="D791" t="str">
            <v>pce.</v>
          </cell>
          <cell r="F791" t="str">
            <v>Կախովի լուսատու 100Վտ շիկացման լամպով</v>
          </cell>
          <cell r="G791" t="str">
            <v>հատ</v>
          </cell>
        </row>
        <row r="792">
          <cell r="B792" t="str">
            <v>6.3.5</v>
          </cell>
          <cell r="C792" t="str">
            <v>Light bulb, 100 W</v>
          </cell>
          <cell r="D792" t="str">
            <v>pce.</v>
          </cell>
          <cell r="F792" t="str">
            <v>Շիկացման լամպ100Վտ հզորության</v>
          </cell>
          <cell r="G792" t="str">
            <v>հատ</v>
          </cell>
        </row>
        <row r="793">
          <cell r="B793" t="str">
            <v>6.3.6</v>
          </cell>
          <cell r="C793" t="str">
            <v>Light bulb, 60 W</v>
          </cell>
          <cell r="D793" t="str">
            <v>pce.</v>
          </cell>
          <cell r="F793" t="str">
            <v>Նույնը 60Վտ հզորության</v>
          </cell>
          <cell r="G793" t="str">
            <v>հատ</v>
          </cell>
        </row>
        <row r="794">
          <cell r="B794" t="str">
            <v>6.4</v>
          </cell>
          <cell r="C794" t="str">
            <v>Supply and installation of fixing accesories</v>
          </cell>
          <cell r="F794" t="str">
            <v>Ամրացնող դետալների մատակարարում և տեղադրում</v>
          </cell>
        </row>
        <row r="795">
          <cell r="B795" t="str">
            <v>6.4.1</v>
          </cell>
          <cell r="C795" t="str">
            <v>Corrugated sheet, 25x4 mm</v>
          </cell>
          <cell r="D795" t="str">
            <v>m</v>
          </cell>
          <cell r="F795" t="str">
            <v xml:space="preserve">Շերտապողպատ 25x4մմ </v>
          </cell>
          <cell r="G795" t="str">
            <v>մ</v>
          </cell>
        </row>
        <row r="796">
          <cell r="B796" t="str">
            <v>6.4.2</v>
          </cell>
          <cell r="C796" t="str">
            <v>PE pipe OD32 mm for casing</v>
          </cell>
          <cell r="D796" t="str">
            <v>m</v>
          </cell>
          <cell r="F796" t="str">
            <v xml:space="preserve">Պատյան պոլիէթիլենե խողովակից Փ32մմ </v>
          </cell>
          <cell r="G796" t="str">
            <v>մ</v>
          </cell>
        </row>
        <row r="797">
          <cell r="B797" t="str">
            <v>6.4.3</v>
          </cell>
          <cell r="C797" t="str">
            <v>Plastic flumes for cables</v>
          </cell>
          <cell r="D797" t="str">
            <v>m</v>
          </cell>
          <cell r="F797" t="str">
            <v xml:space="preserve">Պլաստմասե վաքեր մալուխների համար </v>
          </cell>
          <cell r="G797" t="str">
            <v>մ</v>
          </cell>
        </row>
        <row r="798">
          <cell r="B798" t="str">
            <v>6.4.4</v>
          </cell>
          <cell r="C798" t="str">
            <v>Beam bend, steel 505x50x4 mm with pin, L=0.3 m</v>
          </cell>
          <cell r="D798" t="str">
            <v>pce.</v>
          </cell>
          <cell r="F798" t="str">
            <v>Լայնակ անկյուն պողպ. 50x50x4մմ ցցիկով, L=0,3մ</v>
          </cell>
          <cell r="G798" t="str">
            <v>հատ</v>
          </cell>
        </row>
        <row r="799">
          <cell r="B799" t="str">
            <v>6.4.5</v>
          </cell>
          <cell r="C799" t="str">
            <v>Clips for fastening cable to wall</v>
          </cell>
          <cell r="D799" t="str">
            <v>pce.</v>
          </cell>
          <cell r="F799" t="str">
            <v>Ամրակներ մալուխը պատին ամրացնելու</v>
          </cell>
          <cell r="G799" t="str">
            <v>հատ</v>
          </cell>
        </row>
        <row r="800">
          <cell r="B800" t="str">
            <v>6.4.6</v>
          </cell>
          <cell r="C800" t="str">
            <v>Clips for fastening wire to wall</v>
          </cell>
          <cell r="D800" t="str">
            <v>pce.</v>
          </cell>
          <cell r="F800" t="str">
            <v>Ամրակներ հաղորդալարը պատին ամրացնելու</v>
          </cell>
          <cell r="G800" t="str">
            <v>հատ</v>
          </cell>
        </row>
        <row r="801">
          <cell r="B801" t="str">
            <v>6.4.7</v>
          </cell>
          <cell r="C801" t="str">
            <v>Rubber semi-tight pipe piece</v>
          </cell>
          <cell r="D801" t="str">
            <v>kg</v>
          </cell>
          <cell r="F801" t="str">
            <v>Ռետինե կիսակոշտ կարճախողովակ</v>
          </cell>
          <cell r="G801" t="str">
            <v>կգ</v>
          </cell>
        </row>
        <row r="802">
          <cell r="B802" t="str">
            <v>7.</v>
          </cell>
          <cell r="C802" t="str">
            <v>Mechanical works</v>
          </cell>
          <cell r="F802" t="str">
            <v>Մեխանիկական աշխատանքներ</v>
          </cell>
        </row>
        <row r="803">
          <cell r="B803" t="str">
            <v>7.1</v>
          </cell>
          <cell r="C803" t="str">
            <v>Pumps</v>
          </cell>
          <cell r="F803" t="str">
            <v>Պոմպեր</v>
          </cell>
        </row>
        <row r="804">
          <cell r="C804" t="str">
            <v>Supply and installation of complete set of pumping aggregate</v>
          </cell>
          <cell r="F804" t="str">
            <v>Պոմպային ագրեգատի ամբողջական կոմպլեկտի մատակարարում և տեղադրում</v>
          </cell>
        </row>
        <row r="805">
          <cell r="B805" t="str">
            <v>7.1.1</v>
          </cell>
          <cell r="C805" t="str">
            <v xml:space="preserve">Pump, Q-8m3, H=65 m; N=3.2 KW; Hvac=1.35 m </v>
          </cell>
          <cell r="D805" t="str">
            <v>set</v>
          </cell>
          <cell r="F805" t="str">
            <v>Պոմպ Q=8խմ, H=65մ, N=3,2կվտ,Hվակ=1,35մ</v>
          </cell>
          <cell r="G805" t="str">
            <v>կոմպ.</v>
          </cell>
        </row>
      </sheetData>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L-Branch 3"/>
      <sheetName val="Remarks"/>
      <sheetName val="ABO-Quantities"/>
      <sheetName val="BYU-Total Summary"/>
      <sheetName val="BoQ works"/>
      <sheetName val="Summary WB-works"/>
      <sheetName val="DIL -PS"/>
      <sheetName val="DIL-DRR 500"/>
      <sheetName val="DIL-Main"/>
      <sheetName val="DIL-Branch 1"/>
      <sheetName val="DIL-Branch 2"/>
      <sheetName val="DIL-Branch 4"/>
      <sheetName val="DIL-Branch 5"/>
      <sheetName val="DIL-Branch 6"/>
      <sheetName val="DIL-Branch 7"/>
      <sheetName val="DIL-Branch 8"/>
      <sheetName val="DIL-Branch 9"/>
      <sheetName val="DIL-Branch 10"/>
      <sheetName val="DIL-PRE-breaker"/>
      <sheetName val="DIL-Branch 11"/>
      <sheetName val="Sheet1"/>
    </sheetNames>
    <sheetDataSet>
      <sheetData sheetId="0" refreshError="1"/>
      <sheetData sheetId="1" refreshError="1"/>
      <sheetData sheetId="2" refreshError="1">
        <row r="1">
          <cell r="A1">
            <v>1</v>
          </cell>
          <cell r="B1">
            <v>2</v>
          </cell>
        </row>
        <row r="5">
          <cell r="A5" t="str">
            <v>Summe von Quantity</v>
          </cell>
        </row>
        <row r="6">
          <cell r="A6" t="str">
            <v>Item</v>
          </cell>
          <cell r="B6" t="str">
            <v>Total</v>
          </cell>
        </row>
        <row r="7">
          <cell r="A7">
            <v>0</v>
          </cell>
          <cell r="B7">
            <v>0</v>
          </cell>
        </row>
        <row r="8">
          <cell r="A8" t="str">
            <v>2.</v>
          </cell>
          <cell r="B8">
            <v>0</v>
          </cell>
        </row>
        <row r="9">
          <cell r="A9" t="str">
            <v>2.1</v>
          </cell>
          <cell r="B9">
            <v>0</v>
          </cell>
        </row>
        <row r="10">
          <cell r="A10" t="str">
            <v>2.1.1</v>
          </cell>
          <cell r="B10">
            <v>11188</v>
          </cell>
        </row>
        <row r="11">
          <cell r="A11" t="str">
            <v>2.1.2</v>
          </cell>
          <cell r="B11">
            <v>545.4</v>
          </cell>
        </row>
        <row r="12">
          <cell r="A12" t="str">
            <v>2.2</v>
          </cell>
          <cell r="B12">
            <v>0</v>
          </cell>
        </row>
        <row r="13">
          <cell r="A13" t="str">
            <v>2.2.1</v>
          </cell>
          <cell r="B13">
            <v>496.1</v>
          </cell>
        </row>
        <row r="14">
          <cell r="A14" t="str">
            <v>2.2.2</v>
          </cell>
          <cell r="B14">
            <v>4448</v>
          </cell>
        </row>
        <row r="15">
          <cell r="A15" t="str">
            <v>2.2.3</v>
          </cell>
          <cell r="B15">
            <v>163</v>
          </cell>
        </row>
        <row r="16">
          <cell r="A16" t="str">
            <v>2.2.4</v>
          </cell>
          <cell r="B16">
            <v>54</v>
          </cell>
        </row>
        <row r="17">
          <cell r="A17" t="str">
            <v>3.</v>
          </cell>
          <cell r="B17">
            <v>0</v>
          </cell>
        </row>
        <row r="18">
          <cell r="A18" t="str">
            <v>3.2</v>
          </cell>
          <cell r="B18">
            <v>0</v>
          </cell>
        </row>
        <row r="19">
          <cell r="A19" t="str">
            <v>3.2.2</v>
          </cell>
          <cell r="B19">
            <v>0</v>
          </cell>
        </row>
        <row r="20">
          <cell r="A20" t="str">
            <v>4.</v>
          </cell>
          <cell r="B20">
            <v>0</v>
          </cell>
        </row>
        <row r="21">
          <cell r="A21" t="str">
            <v>4.1</v>
          </cell>
          <cell r="B21">
            <v>0</v>
          </cell>
        </row>
        <row r="22">
          <cell r="A22" t="str">
            <v>4.1.1</v>
          </cell>
          <cell r="B22">
            <v>0</v>
          </cell>
        </row>
        <row r="23">
          <cell r="A23" t="str">
            <v>4.1.1.1</v>
          </cell>
          <cell r="B23">
            <v>1064</v>
          </cell>
        </row>
        <row r="24">
          <cell r="A24" t="str">
            <v>4.1.1.5</v>
          </cell>
          <cell r="B24">
            <v>748</v>
          </cell>
        </row>
        <row r="25">
          <cell r="A25" t="str">
            <v>4.1.1.9</v>
          </cell>
          <cell r="B25">
            <v>1480</v>
          </cell>
        </row>
        <row r="26">
          <cell r="A26" t="str">
            <v>4.1.2</v>
          </cell>
          <cell r="B26">
            <v>0</v>
          </cell>
        </row>
        <row r="27">
          <cell r="A27" t="str">
            <v>4.1.3</v>
          </cell>
          <cell r="B27">
            <v>0</v>
          </cell>
        </row>
        <row r="28">
          <cell r="A28" t="str">
            <v>4.1.4</v>
          </cell>
          <cell r="B28">
            <v>0</v>
          </cell>
        </row>
        <row r="29">
          <cell r="A29" t="str">
            <v>4.1.5</v>
          </cell>
          <cell r="B29">
            <v>0</v>
          </cell>
        </row>
        <row r="30">
          <cell r="A30" t="str">
            <v>4.1.5.4</v>
          </cell>
          <cell r="B30">
            <v>3</v>
          </cell>
        </row>
        <row r="31">
          <cell r="A31" t="str">
            <v>4.1.6</v>
          </cell>
          <cell r="B31">
            <v>0</v>
          </cell>
        </row>
        <row r="32">
          <cell r="A32" t="str">
            <v>4.1.6.12</v>
          </cell>
          <cell r="B32">
            <v>39</v>
          </cell>
        </row>
        <row r="33">
          <cell r="A33" t="str">
            <v>4.1.7</v>
          </cell>
          <cell r="B33">
            <v>0</v>
          </cell>
        </row>
        <row r="34">
          <cell r="A34" t="str">
            <v>4.1.7.1</v>
          </cell>
          <cell r="B34">
            <v>279</v>
          </cell>
        </row>
        <row r="35">
          <cell r="A35" t="str">
            <v>4.2</v>
          </cell>
          <cell r="B35">
            <v>0</v>
          </cell>
        </row>
        <row r="36">
          <cell r="A36" t="str">
            <v>4.2.2</v>
          </cell>
          <cell r="B36">
            <v>0</v>
          </cell>
        </row>
        <row r="37">
          <cell r="A37" t="str">
            <v>4.2.2.2</v>
          </cell>
          <cell r="B37">
            <v>138</v>
          </cell>
        </row>
        <row r="38">
          <cell r="A38" t="str">
            <v>4.3</v>
          </cell>
          <cell r="B38">
            <v>0</v>
          </cell>
        </row>
        <row r="39">
          <cell r="A39" t="str">
            <v>4.3.1</v>
          </cell>
          <cell r="B39">
            <v>0</v>
          </cell>
        </row>
        <row r="40">
          <cell r="A40" t="str">
            <v>4.3.2</v>
          </cell>
          <cell r="B40">
            <v>0</v>
          </cell>
        </row>
        <row r="41">
          <cell r="A41" t="str">
            <v>4.3.2.8</v>
          </cell>
          <cell r="B41">
            <v>15</v>
          </cell>
        </row>
        <row r="42">
          <cell r="A42" t="str">
            <v>4.3.3</v>
          </cell>
          <cell r="B42">
            <v>0</v>
          </cell>
        </row>
        <row r="43">
          <cell r="A43" t="str">
            <v>4.4</v>
          </cell>
          <cell r="B43">
            <v>0</v>
          </cell>
        </row>
        <row r="44">
          <cell r="A44" t="str">
            <v>4.4.1</v>
          </cell>
          <cell r="B44">
            <v>0</v>
          </cell>
        </row>
        <row r="45">
          <cell r="A45" t="str">
            <v>4.4.3</v>
          </cell>
          <cell r="B45">
            <v>0</v>
          </cell>
        </row>
        <row r="46">
          <cell r="A46" t="str">
            <v>4.4.4</v>
          </cell>
          <cell r="B46">
            <v>0</v>
          </cell>
        </row>
        <row r="47">
          <cell r="A47" t="str">
            <v>4.5</v>
          </cell>
          <cell r="B47">
            <v>0</v>
          </cell>
        </row>
        <row r="48">
          <cell r="A48" t="str">
            <v>4.5.1</v>
          </cell>
          <cell r="B48">
            <v>0</v>
          </cell>
        </row>
        <row r="49">
          <cell r="A49" t="str">
            <v>4.5.1.2</v>
          </cell>
          <cell r="B49">
            <v>7</v>
          </cell>
        </row>
        <row r="50">
          <cell r="A50" t="str">
            <v>4.5.2</v>
          </cell>
          <cell r="B50">
            <v>0</v>
          </cell>
        </row>
        <row r="51">
          <cell r="A51" t="str">
            <v>4.5.2.4</v>
          </cell>
          <cell r="B51">
            <v>9</v>
          </cell>
        </row>
        <row r="52">
          <cell r="A52" t="str">
            <v>4.5.2.5</v>
          </cell>
          <cell r="B52">
            <v>1</v>
          </cell>
        </row>
        <row r="53">
          <cell r="A53" t="str">
            <v>4.5.2.6</v>
          </cell>
          <cell r="B53">
            <v>1</v>
          </cell>
        </row>
        <row r="54">
          <cell r="A54" t="str">
            <v>4.5.4</v>
          </cell>
          <cell r="B54">
            <v>0</v>
          </cell>
        </row>
        <row r="55">
          <cell r="A55" t="str">
            <v>4.5.5</v>
          </cell>
          <cell r="B55">
            <v>0</v>
          </cell>
        </row>
        <row r="56">
          <cell r="A56" t="str">
            <v>4.6</v>
          </cell>
          <cell r="B56">
            <v>0</v>
          </cell>
        </row>
        <row r="57">
          <cell r="A57" t="str">
            <v>4.6.1</v>
          </cell>
          <cell r="B57">
            <v>0</v>
          </cell>
        </row>
        <row r="58">
          <cell r="A58" t="str">
            <v>4.6.1.4</v>
          </cell>
          <cell r="B58">
            <v>10</v>
          </cell>
        </row>
        <row r="59">
          <cell r="A59" t="str">
            <v>4.6.1.6</v>
          </cell>
          <cell r="B59">
            <v>6</v>
          </cell>
        </row>
        <row r="60">
          <cell r="A60" t="str">
            <v>4.6.1.7</v>
          </cell>
          <cell r="B60">
            <v>2</v>
          </cell>
        </row>
        <row r="61">
          <cell r="A61" t="str">
            <v>4.7</v>
          </cell>
          <cell r="B61">
            <v>0</v>
          </cell>
        </row>
        <row r="62">
          <cell r="A62" t="str">
            <v>4.7.2</v>
          </cell>
          <cell r="B62">
            <v>0</v>
          </cell>
        </row>
        <row r="63">
          <cell r="A63" t="str">
            <v>4.8</v>
          </cell>
          <cell r="B63">
            <v>0</v>
          </cell>
        </row>
        <row r="64">
          <cell r="A64" t="str">
            <v>4.8.1</v>
          </cell>
          <cell r="B64">
            <v>0</v>
          </cell>
        </row>
        <row r="65">
          <cell r="A65" t="str">
            <v>4.8.1.1</v>
          </cell>
          <cell r="B65">
            <v>2528</v>
          </cell>
        </row>
        <row r="66">
          <cell r="A66" t="str">
            <v>4.8.1.3</v>
          </cell>
          <cell r="B66">
            <v>3702.6</v>
          </cell>
        </row>
        <row r="67">
          <cell r="A67" t="str">
            <v>4.8.1.4</v>
          </cell>
          <cell r="B67">
            <v>1792</v>
          </cell>
        </row>
        <row r="68">
          <cell r="A68" t="str">
            <v>4.8.2</v>
          </cell>
          <cell r="B68">
            <v>0</v>
          </cell>
        </row>
        <row r="69">
          <cell r="A69" t="str">
            <v>4.8.2.1</v>
          </cell>
          <cell r="B69">
            <v>2528</v>
          </cell>
        </row>
        <row r="70">
          <cell r="A70" t="str">
            <v>4.8.2.3</v>
          </cell>
          <cell r="B70">
            <v>3702.6</v>
          </cell>
        </row>
        <row r="71">
          <cell r="A71" t="str">
            <v>4.8.2.4</v>
          </cell>
          <cell r="B71">
            <v>1792</v>
          </cell>
        </row>
        <row r="72">
          <cell r="A72" t="str">
            <v>5.</v>
          </cell>
          <cell r="B72">
            <v>0</v>
          </cell>
        </row>
        <row r="73">
          <cell r="A73" t="str">
            <v>5.1</v>
          </cell>
          <cell r="B73">
            <v>0</v>
          </cell>
        </row>
        <row r="74">
          <cell r="A74" t="str">
            <v>5.2</v>
          </cell>
          <cell r="B74">
            <v>0</v>
          </cell>
        </row>
        <row r="75">
          <cell r="A75" t="str">
            <v>5.2.1</v>
          </cell>
          <cell r="B75">
            <v>0</v>
          </cell>
        </row>
        <row r="76">
          <cell r="A76" t="str">
            <v>5.2.1.1</v>
          </cell>
          <cell r="B76">
            <v>1.1599999999999999</v>
          </cell>
        </row>
        <row r="77">
          <cell r="A77" t="str">
            <v>5.2.1.2</v>
          </cell>
          <cell r="B77">
            <v>14.6</v>
          </cell>
        </row>
        <row r="78">
          <cell r="A78" t="str">
            <v>5.2.1.3</v>
          </cell>
          <cell r="B78">
            <v>2.98</v>
          </cell>
        </row>
        <row r="79">
          <cell r="A79" t="str">
            <v>5.2.2</v>
          </cell>
          <cell r="B79">
            <v>0</v>
          </cell>
        </row>
        <row r="80">
          <cell r="A80" t="str">
            <v>5.2.3</v>
          </cell>
          <cell r="B80">
            <v>0</v>
          </cell>
        </row>
        <row r="81">
          <cell r="A81" t="str">
            <v>5.2.3.2</v>
          </cell>
          <cell r="B81">
            <v>4.72</v>
          </cell>
        </row>
        <row r="82">
          <cell r="A82" t="str">
            <v>5.2.4</v>
          </cell>
          <cell r="B82">
            <v>0</v>
          </cell>
        </row>
        <row r="83">
          <cell r="A83" t="str">
            <v>5.2.4.1</v>
          </cell>
          <cell r="B83">
            <v>6.45</v>
          </cell>
        </row>
        <row r="84">
          <cell r="A84" t="str">
            <v>5.2.5</v>
          </cell>
          <cell r="B84">
            <v>0</v>
          </cell>
        </row>
        <row r="85">
          <cell r="A85" t="str">
            <v>5.2.5.1</v>
          </cell>
          <cell r="B85">
            <v>405.06</v>
          </cell>
        </row>
        <row r="86">
          <cell r="A86" t="str">
            <v>5.3</v>
          </cell>
          <cell r="B86">
            <v>0</v>
          </cell>
        </row>
        <row r="87">
          <cell r="A87" t="str">
            <v>5.4</v>
          </cell>
          <cell r="B87">
            <v>0</v>
          </cell>
        </row>
        <row r="88">
          <cell r="A88" t="str">
            <v>5.4.1</v>
          </cell>
          <cell r="B88">
            <v>0.3</v>
          </cell>
        </row>
        <row r="89">
          <cell r="A89" t="str">
            <v>5.4.2</v>
          </cell>
          <cell r="B89">
            <v>38.799999999999997</v>
          </cell>
        </row>
        <row r="90">
          <cell r="A90" t="str">
            <v>5.4.4</v>
          </cell>
          <cell r="B90">
            <v>35.6</v>
          </cell>
        </row>
        <row r="91">
          <cell r="A91" t="str">
            <v>5.5</v>
          </cell>
          <cell r="B91">
            <v>0</v>
          </cell>
        </row>
        <row r="92">
          <cell r="A92" t="str">
            <v>5.5.1</v>
          </cell>
          <cell r="B92">
            <v>0</v>
          </cell>
        </row>
        <row r="93">
          <cell r="A93" t="str">
            <v>5.5.1.1</v>
          </cell>
          <cell r="B93">
            <v>4</v>
          </cell>
        </row>
        <row r="94">
          <cell r="A94" t="str">
            <v>5.6</v>
          </cell>
          <cell r="B94">
            <v>0</v>
          </cell>
        </row>
        <row r="95">
          <cell r="A95" t="str">
            <v>5.6.1</v>
          </cell>
          <cell r="B95">
            <v>0</v>
          </cell>
        </row>
        <row r="96">
          <cell r="A96" t="str">
            <v>5.7</v>
          </cell>
          <cell r="B96">
            <v>0</v>
          </cell>
        </row>
        <row r="97">
          <cell r="A97" t="str">
            <v>5.7.1</v>
          </cell>
          <cell r="B97">
            <v>0</v>
          </cell>
        </row>
        <row r="98">
          <cell r="A98" t="str">
            <v>5.7.1.1</v>
          </cell>
          <cell r="B98">
            <v>110.6</v>
          </cell>
        </row>
        <row r="99">
          <cell r="A99" t="str">
            <v>5.7.1.2</v>
          </cell>
          <cell r="B99">
            <v>88.8</v>
          </cell>
        </row>
        <row r="100">
          <cell r="A100" t="str">
            <v>5.7.2</v>
          </cell>
          <cell r="B100">
            <v>0</v>
          </cell>
        </row>
        <row r="101">
          <cell r="A101" t="str">
            <v>5.7.2.1</v>
          </cell>
          <cell r="B101">
            <v>242.3</v>
          </cell>
        </row>
        <row r="102">
          <cell r="A102" t="str">
            <v>5.7.2.4</v>
          </cell>
          <cell r="B102">
            <v>35.6</v>
          </cell>
        </row>
        <row r="103">
          <cell r="A103" t="str">
            <v>5.7.2.5</v>
          </cell>
          <cell r="B103">
            <v>24.4</v>
          </cell>
        </row>
        <row r="104">
          <cell r="A104" t="str">
            <v>5.7.2.6</v>
          </cell>
          <cell r="B104">
            <v>81.599999999999994</v>
          </cell>
        </row>
        <row r="105">
          <cell r="A105" t="str">
            <v>5.7.3</v>
          </cell>
          <cell r="B105">
            <v>0</v>
          </cell>
        </row>
        <row r="106">
          <cell r="A106" t="str">
            <v>5.7.3.1</v>
          </cell>
          <cell r="B106">
            <v>85.8</v>
          </cell>
        </row>
        <row r="107">
          <cell r="A107" t="str">
            <v>5.8</v>
          </cell>
          <cell r="B107">
            <v>0</v>
          </cell>
        </row>
        <row r="108">
          <cell r="A108" t="str">
            <v>5.8.1</v>
          </cell>
          <cell r="B108">
            <v>0</v>
          </cell>
        </row>
        <row r="109">
          <cell r="A109" t="str">
            <v>5.8.2</v>
          </cell>
          <cell r="B109">
            <v>0</v>
          </cell>
        </row>
        <row r="110">
          <cell r="A110" t="str">
            <v>5.8.2.2</v>
          </cell>
          <cell r="B110">
            <v>4</v>
          </cell>
        </row>
        <row r="111">
          <cell r="A111" t="str">
            <v>(blank)</v>
          </cell>
          <cell r="B111">
            <v>0</v>
          </cell>
        </row>
        <row r="112">
          <cell r="A112" t="str">
            <v>3.1.4</v>
          </cell>
          <cell r="B112">
            <v>1520</v>
          </cell>
        </row>
        <row r="113">
          <cell r="A113" t="str">
            <v>3.1</v>
          </cell>
          <cell r="B113">
            <v>0</v>
          </cell>
        </row>
        <row r="114">
          <cell r="A114" t="str">
            <v>4.6.3</v>
          </cell>
          <cell r="B114">
            <v>0</v>
          </cell>
        </row>
        <row r="115">
          <cell r="A115" t="str">
            <v>4.6.3.7</v>
          </cell>
          <cell r="B115">
            <v>2</v>
          </cell>
        </row>
        <row r="116">
          <cell r="A116" t="str">
            <v>3.2.2.1</v>
          </cell>
          <cell r="B116">
            <v>4541</v>
          </cell>
        </row>
        <row r="117">
          <cell r="A117" t="str">
            <v>3.1.3</v>
          </cell>
          <cell r="B117">
            <v>100</v>
          </cell>
        </row>
        <row r="118">
          <cell r="A118" t="str">
            <v>3.1.5</v>
          </cell>
          <cell r="B118">
            <v>3077</v>
          </cell>
        </row>
        <row r="119">
          <cell r="A119" t="str">
            <v>3.2.1</v>
          </cell>
          <cell r="B119">
            <v>0</v>
          </cell>
        </row>
        <row r="120">
          <cell r="A120" t="str">
            <v>3.2.1.1</v>
          </cell>
          <cell r="B120">
            <v>717</v>
          </cell>
        </row>
        <row r="121">
          <cell r="A121" t="str">
            <v>3.2.1.2</v>
          </cell>
          <cell r="B121">
            <v>2269</v>
          </cell>
        </row>
        <row r="122">
          <cell r="A122" t="str">
            <v>4.4.2</v>
          </cell>
          <cell r="B122">
            <v>0</v>
          </cell>
        </row>
        <row r="123">
          <cell r="A123" t="str">
            <v>4.6.1.2</v>
          </cell>
          <cell r="B123">
            <v>19</v>
          </cell>
        </row>
        <row r="124">
          <cell r="A124" t="str">
            <v>5.8.1.1</v>
          </cell>
          <cell r="B124">
            <v>137</v>
          </cell>
        </row>
        <row r="125">
          <cell r="A125" t="str">
            <v>3.1.14</v>
          </cell>
          <cell r="B125">
            <v>62</v>
          </cell>
        </row>
        <row r="126">
          <cell r="A126" t="str">
            <v>4.8.1.2</v>
          </cell>
          <cell r="B126">
            <v>2720</v>
          </cell>
        </row>
        <row r="127">
          <cell r="A127" t="str">
            <v>4.8.2.2</v>
          </cell>
          <cell r="B127">
            <v>2720</v>
          </cell>
        </row>
        <row r="128">
          <cell r="A128" t="str">
            <v>4.1.1.8</v>
          </cell>
          <cell r="B128">
            <v>1110</v>
          </cell>
        </row>
        <row r="129">
          <cell r="A129" t="str">
            <v>4.1.5.6</v>
          </cell>
          <cell r="B129">
            <v>2</v>
          </cell>
        </row>
        <row r="130">
          <cell r="A130" t="str">
            <v>4.5.1.3</v>
          </cell>
          <cell r="B130">
            <v>1</v>
          </cell>
        </row>
        <row r="131">
          <cell r="A131" t="str">
            <v>4.6.1.5</v>
          </cell>
          <cell r="B131">
            <v>2</v>
          </cell>
        </row>
        <row r="132">
          <cell r="A132" t="str">
            <v>4.1.1.2</v>
          </cell>
          <cell r="B132">
            <v>136</v>
          </cell>
        </row>
        <row r="133">
          <cell r="A133" t="str">
            <v>4.1.4.1</v>
          </cell>
          <cell r="B133">
            <v>3</v>
          </cell>
        </row>
        <row r="134">
          <cell r="A134" t="str">
            <v>4.1.6.1</v>
          </cell>
          <cell r="B134">
            <v>5</v>
          </cell>
        </row>
        <row r="135">
          <cell r="A135" t="str">
            <v>4.1.6.9</v>
          </cell>
          <cell r="B135">
            <v>28</v>
          </cell>
        </row>
        <row r="136">
          <cell r="A136" t="str">
            <v>4.5.2.3</v>
          </cell>
          <cell r="B136">
            <v>1</v>
          </cell>
        </row>
        <row r="137">
          <cell r="A137" t="str">
            <v>4.1.1.6</v>
          </cell>
          <cell r="B137">
            <v>774</v>
          </cell>
        </row>
        <row r="138">
          <cell r="A138" t="str">
            <v>4.1.9</v>
          </cell>
          <cell r="B138">
            <v>0</v>
          </cell>
        </row>
        <row r="139">
          <cell r="A139" t="str">
            <v>4.1.6.6</v>
          </cell>
          <cell r="B139">
            <v>36</v>
          </cell>
        </row>
        <row r="140">
          <cell r="A140" t="str">
            <v>4.7.2.2</v>
          </cell>
          <cell r="B140">
            <v>19</v>
          </cell>
        </row>
        <row r="141">
          <cell r="A141" t="str">
            <v>4.1.1.4</v>
          </cell>
          <cell r="B141">
            <v>636</v>
          </cell>
        </row>
        <row r="142">
          <cell r="A142" t="str">
            <v>4.1.9.2</v>
          </cell>
          <cell r="B142">
            <v>1</v>
          </cell>
        </row>
        <row r="143">
          <cell r="A143" t="str">
            <v>4.1.6.4</v>
          </cell>
          <cell r="B143">
            <v>6</v>
          </cell>
        </row>
        <row r="144">
          <cell r="A144" t="str">
            <v>4.5.2.1</v>
          </cell>
          <cell r="B144">
            <v>4</v>
          </cell>
        </row>
        <row r="145">
          <cell r="A145" t="str">
            <v>5.8.2.3</v>
          </cell>
          <cell r="B145">
            <v>2</v>
          </cell>
        </row>
        <row r="146">
          <cell r="A146" t="str">
            <v>4.1.4.6</v>
          </cell>
          <cell r="B146">
            <v>2</v>
          </cell>
        </row>
        <row r="147">
          <cell r="A147" t="str">
            <v>4.1.4.4</v>
          </cell>
          <cell r="B147">
            <v>1</v>
          </cell>
        </row>
        <row r="148">
          <cell r="A148" t="str">
            <v>4.1.5.7</v>
          </cell>
          <cell r="B148">
            <v>3</v>
          </cell>
        </row>
        <row r="149">
          <cell r="A149" t="str">
            <v>4.3.4</v>
          </cell>
          <cell r="B149">
            <v>0</v>
          </cell>
        </row>
        <row r="150">
          <cell r="A150" t="str">
            <v>4.6.3.6</v>
          </cell>
          <cell r="B150">
            <v>1</v>
          </cell>
        </row>
        <row r="151">
          <cell r="A151" t="str">
            <v>4.4.1.9</v>
          </cell>
          <cell r="B151">
            <v>1</v>
          </cell>
        </row>
        <row r="152">
          <cell r="A152" t="str">
            <v>4.5.6</v>
          </cell>
          <cell r="B152">
            <v>0</v>
          </cell>
        </row>
        <row r="153">
          <cell r="A153" t="str">
            <v>4.5.6.1</v>
          </cell>
          <cell r="B153">
            <v>2</v>
          </cell>
        </row>
        <row r="154">
          <cell r="A154" t="str">
            <v>4.1.4.9</v>
          </cell>
          <cell r="B154">
            <v>2</v>
          </cell>
        </row>
        <row r="155">
          <cell r="A155" t="str">
            <v>4.1.3.13</v>
          </cell>
          <cell r="B155">
            <v>4</v>
          </cell>
        </row>
        <row r="156">
          <cell r="A156" t="str">
            <v>4.1.6.7</v>
          </cell>
          <cell r="B156">
            <v>1</v>
          </cell>
        </row>
        <row r="157">
          <cell r="A157" t="str">
            <v>4.1.4.3</v>
          </cell>
          <cell r="B157">
            <v>2</v>
          </cell>
        </row>
        <row r="158">
          <cell r="A158" t="str">
            <v>4.1.6.3</v>
          </cell>
          <cell r="B158">
            <v>14</v>
          </cell>
        </row>
        <row r="159">
          <cell r="A159" t="str">
            <v>3.1.11</v>
          </cell>
          <cell r="B159">
            <v>52</v>
          </cell>
        </row>
        <row r="160">
          <cell r="A160" t="str">
            <v>4.3.1.9</v>
          </cell>
          <cell r="B160">
            <v>1</v>
          </cell>
        </row>
        <row r="161">
          <cell r="A161" t="str">
            <v>4.3.7</v>
          </cell>
          <cell r="B161">
            <v>0</v>
          </cell>
        </row>
        <row r="162">
          <cell r="A162" t="str">
            <v>4.5.7</v>
          </cell>
          <cell r="B162">
            <v>0</v>
          </cell>
        </row>
        <row r="163">
          <cell r="A163" t="str">
            <v>5.2.1.6</v>
          </cell>
          <cell r="B163">
            <v>0.2</v>
          </cell>
        </row>
        <row r="164">
          <cell r="A164" t="str">
            <v>5.3.1</v>
          </cell>
          <cell r="B164">
            <v>67.599999999999994</v>
          </cell>
        </row>
        <row r="165">
          <cell r="A165" t="str">
            <v>5.7.3.4</v>
          </cell>
          <cell r="B165">
            <v>48.8</v>
          </cell>
        </row>
        <row r="166">
          <cell r="A166" t="str">
            <v>4.5.2.12</v>
          </cell>
          <cell r="B166">
            <v>3</v>
          </cell>
        </row>
        <row r="167">
          <cell r="A167" t="str">
            <v>5.1.5</v>
          </cell>
          <cell r="B167">
            <v>4200</v>
          </cell>
        </row>
        <row r="168">
          <cell r="A168" t="str">
            <v>4.3.1.7</v>
          </cell>
          <cell r="B168">
            <v>4</v>
          </cell>
        </row>
        <row r="169">
          <cell r="A169" t="str">
            <v>3.1.10</v>
          </cell>
          <cell r="B169">
            <v>4516</v>
          </cell>
        </row>
        <row r="170">
          <cell r="A170" t="str">
            <v>4.1.2.14</v>
          </cell>
          <cell r="B170">
            <v>2</v>
          </cell>
        </row>
        <row r="171">
          <cell r="A171" t="str">
            <v>4.1.3.3</v>
          </cell>
          <cell r="B171">
            <v>1</v>
          </cell>
        </row>
        <row r="172">
          <cell r="A172" t="str">
            <v>4.3.1.14</v>
          </cell>
          <cell r="B172">
            <v>1</v>
          </cell>
        </row>
        <row r="173">
          <cell r="A173" t="str">
            <v>4.4.3.12</v>
          </cell>
          <cell r="B173">
            <v>1</v>
          </cell>
        </row>
        <row r="174">
          <cell r="A174" t="str">
            <v>4.5.7.1</v>
          </cell>
          <cell r="B174">
            <v>2</v>
          </cell>
        </row>
        <row r="175">
          <cell r="A175" t="str">
            <v>4.5.7.2</v>
          </cell>
          <cell r="B175">
            <v>1</v>
          </cell>
        </row>
        <row r="176">
          <cell r="A176" t="str">
            <v>3.2.2.2</v>
          </cell>
          <cell r="B176">
            <v>1202</v>
          </cell>
        </row>
        <row r="177">
          <cell r="A177" t="str">
            <v>4.1.4.8</v>
          </cell>
          <cell r="B177">
            <v>3</v>
          </cell>
        </row>
        <row r="178">
          <cell r="A178" t="str">
            <v>4.1.2.1</v>
          </cell>
          <cell r="B178">
            <v>4</v>
          </cell>
        </row>
        <row r="179">
          <cell r="A179" t="str">
            <v>4.1.3.21</v>
          </cell>
          <cell r="B179">
            <v>1</v>
          </cell>
        </row>
        <row r="180">
          <cell r="A180" t="str">
            <v>4.3.4.2</v>
          </cell>
          <cell r="B180">
            <v>4</v>
          </cell>
        </row>
        <row r="181">
          <cell r="A181" t="str">
            <v>4.3.4.3</v>
          </cell>
          <cell r="B181">
            <v>7</v>
          </cell>
        </row>
        <row r="182">
          <cell r="A182" t="str">
            <v>4.3.4.5</v>
          </cell>
          <cell r="B182">
            <v>1</v>
          </cell>
        </row>
        <row r="183">
          <cell r="A183" t="str">
            <v>4.1.3.25</v>
          </cell>
          <cell r="B183">
            <v>1</v>
          </cell>
        </row>
        <row r="184">
          <cell r="A184" t="str">
            <v>5.1.1</v>
          </cell>
          <cell r="B184">
            <v>14.2</v>
          </cell>
        </row>
        <row r="185">
          <cell r="A185" t="str">
            <v>5.1.8</v>
          </cell>
          <cell r="B185">
            <v>59.2</v>
          </cell>
        </row>
        <row r="186">
          <cell r="A186" t="str">
            <v>5.2.3.1</v>
          </cell>
          <cell r="B186">
            <v>1.7</v>
          </cell>
        </row>
        <row r="187">
          <cell r="A187" t="str">
            <v>5.2.4.5</v>
          </cell>
          <cell r="B187">
            <v>1.07</v>
          </cell>
        </row>
        <row r="188">
          <cell r="A188" t="str">
            <v>5.2.5.3</v>
          </cell>
          <cell r="B188">
            <v>1767.9</v>
          </cell>
        </row>
        <row r="189">
          <cell r="A189" t="str">
            <v>5.7.2.3</v>
          </cell>
          <cell r="B189">
            <v>35.6</v>
          </cell>
        </row>
        <row r="190">
          <cell r="A190" t="str">
            <v>5.7.4</v>
          </cell>
          <cell r="B190">
            <v>0</v>
          </cell>
        </row>
        <row r="191">
          <cell r="A191" t="str">
            <v>5.7.4.1</v>
          </cell>
          <cell r="B191">
            <v>15</v>
          </cell>
        </row>
        <row r="192">
          <cell r="A192" t="str">
            <v>5.7.5</v>
          </cell>
          <cell r="B192">
            <v>0</v>
          </cell>
        </row>
        <row r="193">
          <cell r="A193" t="str">
            <v>5.7.5.1</v>
          </cell>
          <cell r="B193">
            <v>0.02</v>
          </cell>
        </row>
        <row r="194">
          <cell r="A194" t="str">
            <v>5.8.4</v>
          </cell>
          <cell r="B194">
            <v>0</v>
          </cell>
        </row>
        <row r="195">
          <cell r="A195" t="str">
            <v>5.8.4.1</v>
          </cell>
          <cell r="B195">
            <v>55</v>
          </cell>
        </row>
        <row r="196">
          <cell r="A196" t="str">
            <v>5.9</v>
          </cell>
          <cell r="B196">
            <v>0</v>
          </cell>
        </row>
        <row r="197">
          <cell r="A197" t="str">
            <v>5.9.2</v>
          </cell>
          <cell r="B197">
            <v>0</v>
          </cell>
        </row>
        <row r="198">
          <cell r="A198" t="str">
            <v>5.9.2.1</v>
          </cell>
          <cell r="B198">
            <v>80.64</v>
          </cell>
        </row>
        <row r="199">
          <cell r="A199" t="str">
            <v>3.3</v>
          </cell>
          <cell r="B199">
            <v>0</v>
          </cell>
        </row>
        <row r="200">
          <cell r="A200" t="str">
            <v>3.3.3</v>
          </cell>
          <cell r="B200">
            <v>35</v>
          </cell>
        </row>
        <row r="201">
          <cell r="A201" t="str">
            <v>4.3.1.3</v>
          </cell>
          <cell r="B201">
            <v>169</v>
          </cell>
        </row>
        <row r="202">
          <cell r="A202" t="str">
            <v>4.7.2.6</v>
          </cell>
          <cell r="B202">
            <v>82.5</v>
          </cell>
        </row>
        <row r="203">
          <cell r="A203" t="str">
            <v>5.1.3</v>
          </cell>
          <cell r="B203">
            <v>25.2</v>
          </cell>
        </row>
        <row r="204">
          <cell r="A204" t="str">
            <v>5.1.4</v>
          </cell>
          <cell r="B204">
            <v>32</v>
          </cell>
        </row>
        <row r="205">
          <cell r="A205" t="str">
            <v>5.1.6</v>
          </cell>
          <cell r="B205">
            <v>5.4</v>
          </cell>
        </row>
        <row r="206">
          <cell r="A206" t="str">
            <v>5.1.9</v>
          </cell>
          <cell r="B206">
            <v>14.7</v>
          </cell>
        </row>
        <row r="207">
          <cell r="A207" t="str">
            <v>5.1.10</v>
          </cell>
          <cell r="B207">
            <v>11</v>
          </cell>
        </row>
        <row r="208">
          <cell r="A208" t="str">
            <v>3.2.3</v>
          </cell>
          <cell r="B208">
            <v>0</v>
          </cell>
        </row>
        <row r="209">
          <cell r="A209" t="str">
            <v>3.2.3.1</v>
          </cell>
          <cell r="B209">
            <v>2.44</v>
          </cell>
        </row>
        <row r="210">
          <cell r="A210" t="str">
            <v>4.1.10</v>
          </cell>
          <cell r="B210">
            <v>0</v>
          </cell>
        </row>
        <row r="211">
          <cell r="A211" t="str">
            <v>4.1.10.1</v>
          </cell>
          <cell r="B211">
            <v>2</v>
          </cell>
        </row>
        <row r="212">
          <cell r="A212" t="str">
            <v>4.1.10.2</v>
          </cell>
          <cell r="B212">
            <v>3</v>
          </cell>
        </row>
        <row r="213">
          <cell r="A213" t="str">
            <v>4.1.10.3</v>
          </cell>
          <cell r="B213">
            <v>1</v>
          </cell>
        </row>
        <row r="214">
          <cell r="A214" t="str">
            <v>4.3.1.26</v>
          </cell>
          <cell r="B214">
            <v>1</v>
          </cell>
        </row>
        <row r="215">
          <cell r="A215" t="str">
            <v>4.3.1.27</v>
          </cell>
          <cell r="B215">
            <v>1</v>
          </cell>
        </row>
        <row r="216">
          <cell r="A216" t="str">
            <v>4.3.2.9</v>
          </cell>
          <cell r="B216">
            <v>2</v>
          </cell>
        </row>
        <row r="217">
          <cell r="A217" t="str">
            <v>4.3.2.19</v>
          </cell>
          <cell r="B217">
            <v>3</v>
          </cell>
        </row>
        <row r="218">
          <cell r="A218" t="str">
            <v>4.3.4.21</v>
          </cell>
          <cell r="B218">
            <v>1</v>
          </cell>
        </row>
        <row r="219">
          <cell r="A219" t="str">
            <v>4.3.6</v>
          </cell>
          <cell r="B219">
            <v>0</v>
          </cell>
        </row>
        <row r="220">
          <cell r="A220" t="str">
            <v>4.3.6.3</v>
          </cell>
          <cell r="B220">
            <v>13</v>
          </cell>
        </row>
        <row r="221">
          <cell r="A221" t="str">
            <v>4.3.6.5</v>
          </cell>
          <cell r="B221">
            <v>42.3</v>
          </cell>
        </row>
        <row r="222">
          <cell r="A222" t="str">
            <v>4.5.7.5</v>
          </cell>
          <cell r="B222">
            <v>3</v>
          </cell>
        </row>
        <row r="223">
          <cell r="A223" t="str">
            <v>4.5.10</v>
          </cell>
          <cell r="B223">
            <v>0</v>
          </cell>
        </row>
        <row r="224">
          <cell r="A224" t="str">
            <v>4.5.10.1</v>
          </cell>
          <cell r="B224">
            <v>2</v>
          </cell>
        </row>
        <row r="225">
          <cell r="A225" t="str">
            <v>5.2.1.5</v>
          </cell>
          <cell r="B225">
            <v>0.16</v>
          </cell>
        </row>
        <row r="226">
          <cell r="A226" t="str">
            <v>5.2.2.5</v>
          </cell>
          <cell r="B226">
            <v>2.44</v>
          </cell>
        </row>
        <row r="227">
          <cell r="A227" t="str">
            <v>5.4.5</v>
          </cell>
          <cell r="B227">
            <v>35.6</v>
          </cell>
        </row>
        <row r="228">
          <cell r="A228" t="str">
            <v>5.4.6</v>
          </cell>
          <cell r="B228">
            <v>0.1</v>
          </cell>
        </row>
        <row r="229">
          <cell r="A229" t="str">
            <v>5.7.1.4</v>
          </cell>
          <cell r="B229">
            <v>24.4</v>
          </cell>
        </row>
        <row r="230">
          <cell r="A230" t="str">
            <v>5.8.2.1</v>
          </cell>
          <cell r="B230">
            <v>2</v>
          </cell>
        </row>
        <row r="231">
          <cell r="A231" t="str">
            <v>6.</v>
          </cell>
          <cell r="B231">
            <v>0</v>
          </cell>
        </row>
        <row r="232">
          <cell r="A232" t="str">
            <v>6.1</v>
          </cell>
          <cell r="B232">
            <v>0</v>
          </cell>
        </row>
        <row r="233">
          <cell r="A233" t="str">
            <v>6.1.1</v>
          </cell>
          <cell r="B233">
            <v>3</v>
          </cell>
        </row>
        <row r="234">
          <cell r="A234" t="str">
            <v>6.1.2</v>
          </cell>
          <cell r="B234">
            <v>1</v>
          </cell>
        </row>
        <row r="235">
          <cell r="A235" t="str">
            <v>6.1.4</v>
          </cell>
          <cell r="B235">
            <v>4</v>
          </cell>
        </row>
        <row r="236">
          <cell r="A236" t="str">
            <v>6.1.5</v>
          </cell>
          <cell r="B236">
            <v>3</v>
          </cell>
        </row>
        <row r="237">
          <cell r="A237" t="str">
            <v>6.1.7</v>
          </cell>
          <cell r="B237">
            <v>3</v>
          </cell>
        </row>
        <row r="238">
          <cell r="A238" t="str">
            <v>6.1.8</v>
          </cell>
          <cell r="B238">
            <v>11</v>
          </cell>
        </row>
        <row r="239">
          <cell r="A239" t="str">
            <v>6.1.9</v>
          </cell>
          <cell r="B239">
            <v>8</v>
          </cell>
        </row>
        <row r="240">
          <cell r="A240" t="str">
            <v>6.1.10</v>
          </cell>
          <cell r="B240">
            <v>3</v>
          </cell>
        </row>
        <row r="241">
          <cell r="A241" t="str">
            <v>6.1.11</v>
          </cell>
          <cell r="B241">
            <v>2</v>
          </cell>
        </row>
        <row r="242">
          <cell r="A242" t="str">
            <v>6.1.13</v>
          </cell>
          <cell r="B242">
            <v>3</v>
          </cell>
        </row>
        <row r="243">
          <cell r="A243" t="str">
            <v>6.1.16</v>
          </cell>
          <cell r="B243">
            <v>3</v>
          </cell>
        </row>
        <row r="244">
          <cell r="A244" t="str">
            <v>6.2</v>
          </cell>
          <cell r="B244">
            <v>0</v>
          </cell>
        </row>
        <row r="245">
          <cell r="A245" t="str">
            <v>6.2.6</v>
          </cell>
          <cell r="B245">
            <v>10</v>
          </cell>
        </row>
        <row r="246">
          <cell r="A246" t="str">
            <v>6.2.7</v>
          </cell>
          <cell r="B246">
            <v>15</v>
          </cell>
        </row>
        <row r="247">
          <cell r="A247" t="str">
            <v>6.2.8</v>
          </cell>
          <cell r="B247">
            <v>40</v>
          </cell>
        </row>
        <row r="248">
          <cell r="A248" t="str">
            <v>6.3</v>
          </cell>
          <cell r="B248">
            <v>0</v>
          </cell>
        </row>
        <row r="249">
          <cell r="A249" t="str">
            <v>6.3.2</v>
          </cell>
          <cell r="B249">
            <v>1</v>
          </cell>
        </row>
        <row r="250">
          <cell r="A250" t="str">
            <v>6.3.3</v>
          </cell>
          <cell r="B250">
            <v>7</v>
          </cell>
        </row>
        <row r="251">
          <cell r="A251" t="str">
            <v>6.3.4</v>
          </cell>
          <cell r="B251">
            <v>3</v>
          </cell>
        </row>
        <row r="252">
          <cell r="A252" t="str">
            <v>6.3.5</v>
          </cell>
          <cell r="B252">
            <v>3</v>
          </cell>
        </row>
        <row r="253">
          <cell r="A253" t="str">
            <v>6.3.6</v>
          </cell>
          <cell r="B253">
            <v>7</v>
          </cell>
        </row>
        <row r="254">
          <cell r="A254" t="str">
            <v>6.4</v>
          </cell>
          <cell r="B254">
            <v>0</v>
          </cell>
        </row>
        <row r="255">
          <cell r="A255" t="str">
            <v>6.4.4</v>
          </cell>
          <cell r="B255">
            <v>1</v>
          </cell>
        </row>
        <row r="256">
          <cell r="A256" t="str">
            <v>6.4.5</v>
          </cell>
          <cell r="B256">
            <v>50</v>
          </cell>
        </row>
        <row r="257">
          <cell r="A257" t="str">
            <v>6.4.7</v>
          </cell>
          <cell r="B257">
            <v>1</v>
          </cell>
        </row>
        <row r="258">
          <cell r="A258" t="str">
            <v>5.5.1.6</v>
          </cell>
          <cell r="B258">
            <v>9</v>
          </cell>
        </row>
        <row r="259">
          <cell r="A259" t="str">
            <v>4.1.1.11</v>
          </cell>
          <cell r="B259">
            <v>1855</v>
          </cell>
        </row>
        <row r="260">
          <cell r="A260" t="str">
            <v>4.1.4.19</v>
          </cell>
          <cell r="B260">
            <v>2</v>
          </cell>
        </row>
        <row r="261">
          <cell r="A261" t="str">
            <v>4.3.1.23</v>
          </cell>
          <cell r="B261">
            <v>5</v>
          </cell>
        </row>
        <row r="262">
          <cell r="A262" t="str">
            <v>4.3.1.24</v>
          </cell>
          <cell r="B262">
            <v>3</v>
          </cell>
        </row>
        <row r="263">
          <cell r="A263" t="str">
            <v>4.3.4.18</v>
          </cell>
          <cell r="B263">
            <v>21</v>
          </cell>
        </row>
        <row r="264">
          <cell r="A264" t="str">
            <v>4.3.6.8</v>
          </cell>
          <cell r="B264">
            <v>7</v>
          </cell>
        </row>
        <row r="265">
          <cell r="A265" t="str">
            <v>4.5.2.15</v>
          </cell>
          <cell r="B265">
            <v>12</v>
          </cell>
        </row>
        <row r="266">
          <cell r="A266" t="str">
            <v>4.6.1.18</v>
          </cell>
          <cell r="B266">
            <v>11</v>
          </cell>
        </row>
        <row r="267">
          <cell r="A267" t="str">
            <v>5.2.2.4</v>
          </cell>
          <cell r="B267">
            <v>6.8</v>
          </cell>
        </row>
        <row r="268">
          <cell r="A268" t="str">
            <v>5.2.3.4</v>
          </cell>
          <cell r="B268">
            <v>0.84</v>
          </cell>
        </row>
        <row r="269">
          <cell r="A269" t="str">
            <v>5.5.1.5</v>
          </cell>
          <cell r="B269">
            <v>1.26</v>
          </cell>
        </row>
        <row r="270">
          <cell r="A270" t="str">
            <v>4.3.1.1</v>
          </cell>
          <cell r="B270">
            <v>9</v>
          </cell>
        </row>
        <row r="271">
          <cell r="A271" t="str">
            <v>4.3.1.2</v>
          </cell>
          <cell r="B271">
            <v>194</v>
          </cell>
        </row>
        <row r="272">
          <cell r="A272" t="str">
            <v>4.3.1.25</v>
          </cell>
          <cell r="B272">
            <v>1</v>
          </cell>
        </row>
        <row r="273">
          <cell r="A273" t="str">
            <v>4.3.1.28</v>
          </cell>
          <cell r="B273">
            <v>1</v>
          </cell>
        </row>
        <row r="274">
          <cell r="A274" t="str">
            <v>4.3.1.29</v>
          </cell>
          <cell r="B274">
            <v>60</v>
          </cell>
        </row>
        <row r="275">
          <cell r="A275" t="str">
            <v>4.3.2.20</v>
          </cell>
          <cell r="B275">
            <v>2</v>
          </cell>
        </row>
        <row r="276">
          <cell r="A276" t="str">
            <v>4.3.2.21</v>
          </cell>
          <cell r="B276">
            <v>6</v>
          </cell>
        </row>
        <row r="277">
          <cell r="A277" t="str">
            <v>4.3.2.7</v>
          </cell>
          <cell r="B277">
            <v>2</v>
          </cell>
        </row>
        <row r="278">
          <cell r="A278" t="str">
            <v>4.3.4.13</v>
          </cell>
          <cell r="B278">
            <v>1</v>
          </cell>
        </row>
        <row r="279">
          <cell r="A279" t="str">
            <v>4.3.4.16</v>
          </cell>
          <cell r="B279">
            <v>7</v>
          </cell>
        </row>
        <row r="280">
          <cell r="A280" t="str">
            <v>4.3.4.15</v>
          </cell>
          <cell r="B280">
            <v>5</v>
          </cell>
        </row>
        <row r="281">
          <cell r="A281" t="str">
            <v>4.3.4.17</v>
          </cell>
          <cell r="B281">
            <v>2</v>
          </cell>
        </row>
        <row r="282">
          <cell r="A282" t="str">
            <v>4.3.4.19</v>
          </cell>
          <cell r="B282">
            <v>1</v>
          </cell>
        </row>
        <row r="283">
          <cell r="A283" t="str">
            <v>4.3.4.20</v>
          </cell>
          <cell r="B283">
            <v>3</v>
          </cell>
        </row>
        <row r="284">
          <cell r="A284" t="str">
            <v>4.3.6.6</v>
          </cell>
          <cell r="B284">
            <v>2</v>
          </cell>
        </row>
        <row r="285">
          <cell r="A285" t="str">
            <v>4.3.6.7</v>
          </cell>
          <cell r="B285">
            <v>2</v>
          </cell>
        </row>
        <row r="286">
          <cell r="A286" t="str">
            <v>4.3.7.7</v>
          </cell>
          <cell r="B286">
            <v>2</v>
          </cell>
        </row>
        <row r="287">
          <cell r="A287" t="str">
            <v>4.3.7.6</v>
          </cell>
          <cell r="B287">
            <v>2</v>
          </cell>
        </row>
        <row r="288">
          <cell r="A288" t="str">
            <v>4.3.7.8</v>
          </cell>
          <cell r="B288">
            <v>1</v>
          </cell>
        </row>
        <row r="289">
          <cell r="A289" t="str">
            <v>4.5.2.17</v>
          </cell>
          <cell r="B289">
            <v>2</v>
          </cell>
        </row>
        <row r="290">
          <cell r="A290" t="str">
            <v>4.5.2.13</v>
          </cell>
          <cell r="B290">
            <v>3</v>
          </cell>
        </row>
        <row r="291">
          <cell r="A291" t="str">
            <v>4.5.2.14</v>
          </cell>
          <cell r="B291">
            <v>2</v>
          </cell>
        </row>
        <row r="292">
          <cell r="A292" t="str">
            <v>4.5.4.8</v>
          </cell>
          <cell r="B292">
            <v>2</v>
          </cell>
        </row>
        <row r="293">
          <cell r="A293" t="str">
            <v>4.6.1.15</v>
          </cell>
          <cell r="B293">
            <v>3</v>
          </cell>
        </row>
        <row r="294">
          <cell r="A294" t="str">
            <v>4.6.1.16</v>
          </cell>
          <cell r="B294">
            <v>1</v>
          </cell>
        </row>
        <row r="295">
          <cell r="A295" t="str">
            <v>4.6.1.17</v>
          </cell>
          <cell r="B295">
            <v>2</v>
          </cell>
        </row>
        <row r="296">
          <cell r="A296" t="str">
            <v>6.1.3</v>
          </cell>
          <cell r="B296">
            <v>1</v>
          </cell>
        </row>
        <row r="297">
          <cell r="A297" t="str">
            <v>6.1.6</v>
          </cell>
          <cell r="B297">
            <v>1</v>
          </cell>
        </row>
        <row r="298">
          <cell r="A298" t="str">
            <v>6.1.12</v>
          </cell>
          <cell r="B298">
            <v>2</v>
          </cell>
        </row>
        <row r="299">
          <cell r="A299" t="str">
            <v>6.1.14</v>
          </cell>
          <cell r="B299">
            <v>7.5</v>
          </cell>
        </row>
        <row r="300">
          <cell r="A300" t="str">
            <v>6.1.15</v>
          </cell>
          <cell r="B300">
            <v>1</v>
          </cell>
        </row>
        <row r="301">
          <cell r="A301" t="str">
            <v>6.2.1</v>
          </cell>
          <cell r="B301">
            <v>60</v>
          </cell>
        </row>
        <row r="302">
          <cell r="A302" t="str">
            <v>6.2.2</v>
          </cell>
          <cell r="B302">
            <v>10</v>
          </cell>
        </row>
        <row r="303">
          <cell r="A303" t="str">
            <v>6.2.3</v>
          </cell>
          <cell r="B303">
            <v>5</v>
          </cell>
        </row>
        <row r="304">
          <cell r="A304" t="str">
            <v>6.2.4</v>
          </cell>
          <cell r="B304">
            <v>20</v>
          </cell>
        </row>
        <row r="305">
          <cell r="A305" t="str">
            <v>6.2.5</v>
          </cell>
          <cell r="B305">
            <v>50</v>
          </cell>
        </row>
        <row r="306">
          <cell r="A306" t="str">
            <v>6.3.1</v>
          </cell>
          <cell r="B306">
            <v>1</v>
          </cell>
        </row>
        <row r="307">
          <cell r="A307" t="str">
            <v>6.4.1</v>
          </cell>
          <cell r="B307">
            <v>20</v>
          </cell>
        </row>
        <row r="308">
          <cell r="A308" t="str">
            <v>6.4.2</v>
          </cell>
          <cell r="B308">
            <v>30</v>
          </cell>
        </row>
        <row r="309">
          <cell r="A309" t="str">
            <v>6.4.3</v>
          </cell>
          <cell r="B309">
            <v>10</v>
          </cell>
        </row>
        <row r="310">
          <cell r="A310" t="str">
            <v>7.</v>
          </cell>
          <cell r="B310">
            <v>0</v>
          </cell>
        </row>
        <row r="311">
          <cell r="A311" t="str">
            <v>7.1</v>
          </cell>
          <cell r="B311">
            <v>0</v>
          </cell>
        </row>
        <row r="312">
          <cell r="A312" t="str">
            <v>7.1.1</v>
          </cell>
          <cell r="B312">
            <v>2</v>
          </cell>
        </row>
        <row r="313">
          <cell r="A313" t="str">
            <v>4.1.1.17</v>
          </cell>
          <cell r="B313">
            <v>188</v>
          </cell>
        </row>
        <row r="314">
          <cell r="A314" t="str">
            <v>4.1.1.18</v>
          </cell>
          <cell r="B314">
            <v>42</v>
          </cell>
        </row>
        <row r="315">
          <cell r="A315" t="str">
            <v>4.1.5.2</v>
          </cell>
          <cell r="B315">
            <v>13</v>
          </cell>
        </row>
        <row r="316">
          <cell r="A316" t="str">
            <v>4.1.5.5</v>
          </cell>
          <cell r="B316">
            <v>4</v>
          </cell>
        </row>
        <row r="317">
          <cell r="A317" t="str">
            <v>4.3.2.18</v>
          </cell>
          <cell r="B317">
            <v>4</v>
          </cell>
        </row>
        <row r="318">
          <cell r="A318" t="str">
            <v>4.3.3.3</v>
          </cell>
          <cell r="B318">
            <v>10</v>
          </cell>
        </row>
        <row r="319">
          <cell r="A319" t="str">
            <v>4.3.7.11</v>
          </cell>
          <cell r="B319">
            <v>3</v>
          </cell>
        </row>
        <row r="320">
          <cell r="A320" t="str">
            <v>5.1.11</v>
          </cell>
          <cell r="B320">
            <v>2.1</v>
          </cell>
        </row>
        <row r="321">
          <cell r="A321" t="str">
            <v>2.1.5</v>
          </cell>
          <cell r="B321">
            <v>54</v>
          </cell>
        </row>
        <row r="322">
          <cell r="A322" t="str">
            <v>4.1.1.16</v>
          </cell>
          <cell r="B322">
            <v>1792</v>
          </cell>
        </row>
        <row r="323">
          <cell r="A323" t="str">
            <v>4.1.2.10</v>
          </cell>
          <cell r="B323">
            <v>2</v>
          </cell>
        </row>
        <row r="324">
          <cell r="A324" t="str">
            <v>4.1.2.26</v>
          </cell>
          <cell r="B324">
            <v>2</v>
          </cell>
        </row>
        <row r="325">
          <cell r="A325" t="str">
            <v>4.1.2.19</v>
          </cell>
          <cell r="B325">
            <v>1</v>
          </cell>
        </row>
        <row r="326">
          <cell r="A326" t="str">
            <v>4.1.2.23</v>
          </cell>
          <cell r="B326">
            <v>7</v>
          </cell>
        </row>
        <row r="327">
          <cell r="A327" t="str">
            <v>4.1.2.27</v>
          </cell>
          <cell r="B327">
            <v>2</v>
          </cell>
        </row>
        <row r="328">
          <cell r="A328" t="str">
            <v>4.1.2.5</v>
          </cell>
          <cell r="B328">
            <v>1</v>
          </cell>
        </row>
        <row r="329">
          <cell r="A329" t="str">
            <v>4.1.2.24</v>
          </cell>
          <cell r="B329">
            <v>2</v>
          </cell>
        </row>
        <row r="330">
          <cell r="A330" t="str">
            <v>4.1.5.14</v>
          </cell>
          <cell r="B330">
            <v>4</v>
          </cell>
        </row>
        <row r="331">
          <cell r="A331" t="str">
            <v>4.3.2.17</v>
          </cell>
          <cell r="B331">
            <v>1</v>
          </cell>
        </row>
        <row r="332">
          <cell r="A332" t="str">
            <v>4.3.2.15</v>
          </cell>
          <cell r="B332">
            <v>1</v>
          </cell>
        </row>
        <row r="333">
          <cell r="A333" t="str">
            <v>4.3.2.16</v>
          </cell>
          <cell r="B333">
            <v>1</v>
          </cell>
        </row>
        <row r="334">
          <cell r="A334" t="str">
            <v>4.3.3.8</v>
          </cell>
          <cell r="B334">
            <v>2</v>
          </cell>
        </row>
        <row r="335">
          <cell r="A335" t="str">
            <v>4.3.4.12</v>
          </cell>
          <cell r="B335">
            <v>5</v>
          </cell>
        </row>
        <row r="336">
          <cell r="A336" t="str">
            <v>4.4.4.2</v>
          </cell>
          <cell r="B336">
            <v>3</v>
          </cell>
        </row>
        <row r="337">
          <cell r="A337" t="str">
            <v>4.4.4.10</v>
          </cell>
          <cell r="B337">
            <v>1</v>
          </cell>
        </row>
        <row r="338">
          <cell r="A338" t="str">
            <v>4.4.4.11</v>
          </cell>
          <cell r="B338">
            <v>1</v>
          </cell>
        </row>
        <row r="339">
          <cell r="A339" t="str">
            <v>4.5.2.2</v>
          </cell>
          <cell r="B339">
            <v>5</v>
          </cell>
        </row>
        <row r="340">
          <cell r="A340" t="str">
            <v>4.5.2.7</v>
          </cell>
          <cell r="B340">
            <v>1</v>
          </cell>
        </row>
        <row r="341">
          <cell r="A341" t="str">
            <v>4.6.1.9</v>
          </cell>
          <cell r="B341">
            <v>2</v>
          </cell>
        </row>
        <row r="342">
          <cell r="A342" t="str">
            <v>4.6.2</v>
          </cell>
          <cell r="B342">
            <v>0</v>
          </cell>
        </row>
        <row r="343">
          <cell r="A343" t="str">
            <v>4.6.2.12</v>
          </cell>
          <cell r="B343">
            <v>1</v>
          </cell>
        </row>
        <row r="344">
          <cell r="A344" t="str">
            <v>5.8.3</v>
          </cell>
          <cell r="B344">
            <v>0</v>
          </cell>
        </row>
        <row r="345">
          <cell r="A345" t="str">
            <v>5.8.3.1</v>
          </cell>
          <cell r="B345">
            <v>2</v>
          </cell>
        </row>
        <row r="346">
          <cell r="A346" t="str">
            <v>4.1.1.7</v>
          </cell>
          <cell r="B346">
            <v>285</v>
          </cell>
        </row>
        <row r="347">
          <cell r="A347" t="str">
            <v>4.1.3.2</v>
          </cell>
          <cell r="B347">
            <v>1</v>
          </cell>
        </row>
        <row r="348">
          <cell r="A348" t="str">
            <v>4.1.3.11</v>
          </cell>
          <cell r="B348">
            <v>2</v>
          </cell>
        </row>
        <row r="349">
          <cell r="A349" t="str">
            <v>4.1.3.22</v>
          </cell>
          <cell r="B349">
            <v>2</v>
          </cell>
        </row>
        <row r="350">
          <cell r="A350" t="str">
            <v>4.1.4.12</v>
          </cell>
          <cell r="B350">
            <v>3</v>
          </cell>
        </row>
        <row r="351">
          <cell r="A351" t="str">
            <v>4.1.4.18</v>
          </cell>
          <cell r="B351">
            <v>2</v>
          </cell>
        </row>
        <row r="352">
          <cell r="A352" t="str">
            <v>4.1.6.14</v>
          </cell>
          <cell r="B352">
            <v>3</v>
          </cell>
        </row>
        <row r="353">
          <cell r="A353" t="str">
            <v>4.1.7.4</v>
          </cell>
          <cell r="B353">
            <v>3</v>
          </cell>
        </row>
        <row r="354">
          <cell r="A354" t="str">
            <v>4.3.1.20</v>
          </cell>
          <cell r="B354">
            <v>1</v>
          </cell>
        </row>
        <row r="355">
          <cell r="A355" t="str">
            <v>4.3.5</v>
          </cell>
          <cell r="B355">
            <v>0</v>
          </cell>
        </row>
        <row r="356">
          <cell r="A356" t="str">
            <v>4.3.5.1</v>
          </cell>
          <cell r="B356">
            <v>45</v>
          </cell>
        </row>
        <row r="357">
          <cell r="A357" t="str">
            <v>4.4.1.3</v>
          </cell>
          <cell r="B357">
            <v>1</v>
          </cell>
        </row>
        <row r="358">
          <cell r="A358" t="str">
            <v>4.4.1.17</v>
          </cell>
          <cell r="B358">
            <v>2</v>
          </cell>
        </row>
        <row r="359">
          <cell r="A359" t="str">
            <v>4.4.3.13</v>
          </cell>
          <cell r="B359">
            <v>1</v>
          </cell>
        </row>
        <row r="360">
          <cell r="A360" t="str">
            <v>4.5.1.1</v>
          </cell>
          <cell r="B360">
            <v>17</v>
          </cell>
        </row>
        <row r="361">
          <cell r="A361" t="str">
            <v>4.6.2.1</v>
          </cell>
          <cell r="B361">
            <v>25</v>
          </cell>
        </row>
        <row r="362">
          <cell r="A362" t="str">
            <v>4.6.3.9</v>
          </cell>
          <cell r="B362">
            <v>5</v>
          </cell>
        </row>
        <row r="363">
          <cell r="A363" t="str">
            <v>5.1.7</v>
          </cell>
          <cell r="B363">
            <v>45</v>
          </cell>
        </row>
        <row r="364">
          <cell r="A364" t="str">
            <v>5.5.1.3</v>
          </cell>
          <cell r="B364">
            <v>1</v>
          </cell>
        </row>
        <row r="365">
          <cell r="A365" t="str">
            <v>4.1.1.3</v>
          </cell>
          <cell r="B365">
            <v>226</v>
          </cell>
        </row>
        <row r="366">
          <cell r="A366" t="str">
            <v>4.1.4.2</v>
          </cell>
          <cell r="B366">
            <v>4</v>
          </cell>
        </row>
        <row r="367">
          <cell r="A367" t="str">
            <v>4.1.6.2</v>
          </cell>
          <cell r="B367">
            <v>11</v>
          </cell>
        </row>
        <row r="368">
          <cell r="A368" t="str">
            <v>4.1.6.15</v>
          </cell>
          <cell r="B368">
            <v>1</v>
          </cell>
        </row>
        <row r="369">
          <cell r="A369" t="str">
            <v>4.1.7.3</v>
          </cell>
          <cell r="B369">
            <v>4</v>
          </cell>
        </row>
        <row r="370">
          <cell r="A370" t="str">
            <v>4.1.2.25</v>
          </cell>
          <cell r="B370">
            <v>1</v>
          </cell>
        </row>
        <row r="371">
          <cell r="A371" t="str">
            <v>4.1.3.17</v>
          </cell>
          <cell r="B371">
            <v>2</v>
          </cell>
        </row>
        <row r="372">
          <cell r="A372" t="str">
            <v>4.1.5.3</v>
          </cell>
          <cell r="B372">
            <v>1</v>
          </cell>
        </row>
        <row r="373">
          <cell r="A373" t="str">
            <v>4.1.6.16</v>
          </cell>
          <cell r="B373">
            <v>2</v>
          </cell>
        </row>
        <row r="374">
          <cell r="A374" t="str">
            <v>4.1.9.1</v>
          </cell>
          <cell r="B374">
            <v>1</v>
          </cell>
        </row>
        <row r="375">
          <cell r="A375" t="str">
            <v>4.3.1.21</v>
          </cell>
          <cell r="B375">
            <v>2</v>
          </cell>
        </row>
        <row r="376">
          <cell r="A376" t="str">
            <v>4.3.1.22</v>
          </cell>
          <cell r="B376">
            <v>1</v>
          </cell>
        </row>
        <row r="377">
          <cell r="A377" t="str">
            <v>4.3.4.1</v>
          </cell>
          <cell r="B377">
            <v>1</v>
          </cell>
        </row>
        <row r="378">
          <cell r="A378" t="str">
            <v>4.5.4.7</v>
          </cell>
          <cell r="B378">
            <v>1</v>
          </cell>
        </row>
        <row r="379">
          <cell r="A379" t="str">
            <v>4.6.2.11</v>
          </cell>
          <cell r="B379">
            <v>1</v>
          </cell>
        </row>
        <row r="380">
          <cell r="A380" t="str">
            <v>4.6.3.4</v>
          </cell>
          <cell r="B380">
            <v>2</v>
          </cell>
        </row>
        <row r="381">
          <cell r="A381" t="str">
            <v>4.7.2.7</v>
          </cell>
          <cell r="B381">
            <v>10</v>
          </cell>
        </row>
        <row r="382">
          <cell r="A382" t="str">
            <v>4.1.2.15</v>
          </cell>
          <cell r="B382">
            <v>3</v>
          </cell>
        </row>
        <row r="383">
          <cell r="A383" t="str">
            <v>4.1.3.4</v>
          </cell>
          <cell r="B383">
            <v>1</v>
          </cell>
        </row>
        <row r="384">
          <cell r="A384" t="str">
            <v>4.1.3.10</v>
          </cell>
          <cell r="B384">
            <v>2</v>
          </cell>
        </row>
        <row r="385">
          <cell r="A385" t="str">
            <v>4.1.3.15</v>
          </cell>
          <cell r="B385">
            <v>3</v>
          </cell>
        </row>
        <row r="386">
          <cell r="A386" t="str">
            <v>4.1.3.16</v>
          </cell>
          <cell r="B386">
            <v>3</v>
          </cell>
        </row>
        <row r="387">
          <cell r="A387" t="str">
            <v>4.1.3.18</v>
          </cell>
          <cell r="B387">
            <v>1</v>
          </cell>
        </row>
        <row r="388">
          <cell r="A388" t="str">
            <v>4.1.3.23</v>
          </cell>
          <cell r="B388">
            <v>2</v>
          </cell>
        </row>
        <row r="389">
          <cell r="A389" t="str">
            <v>4.1.3.24</v>
          </cell>
          <cell r="B389">
            <v>1</v>
          </cell>
        </row>
        <row r="390">
          <cell r="A390" t="str">
            <v>4.1.3.26</v>
          </cell>
          <cell r="B390">
            <v>1</v>
          </cell>
        </row>
        <row r="391">
          <cell r="A391" t="str">
            <v>4.1.4.16</v>
          </cell>
          <cell r="B391">
            <v>2</v>
          </cell>
        </row>
        <row r="392">
          <cell r="A392" t="str">
            <v>4.1.4.17</v>
          </cell>
          <cell r="B392">
            <v>1</v>
          </cell>
        </row>
        <row r="393">
          <cell r="A393" t="str">
            <v>4.1.4.15</v>
          </cell>
          <cell r="B393">
            <v>1</v>
          </cell>
        </row>
        <row r="394">
          <cell r="A394" t="str">
            <v>4.1.5.1</v>
          </cell>
          <cell r="B394">
            <v>5</v>
          </cell>
        </row>
        <row r="395">
          <cell r="A395" t="str">
            <v>4.1.6.5</v>
          </cell>
          <cell r="B395">
            <v>3</v>
          </cell>
        </row>
        <row r="396">
          <cell r="A396" t="str">
            <v>4.1.6.17</v>
          </cell>
          <cell r="B396">
            <v>1</v>
          </cell>
        </row>
        <row r="397">
          <cell r="A397" t="str">
            <v>4.1.7.2</v>
          </cell>
          <cell r="B397">
            <v>9</v>
          </cell>
        </row>
        <row r="398">
          <cell r="A398" t="str">
            <v>4.1.7.5</v>
          </cell>
          <cell r="B398">
            <v>10</v>
          </cell>
        </row>
        <row r="399">
          <cell r="A399" t="str">
            <v>4.1.7.6</v>
          </cell>
          <cell r="B399">
            <v>4</v>
          </cell>
        </row>
        <row r="400">
          <cell r="A400" t="str">
            <v>4.3.6.4</v>
          </cell>
          <cell r="B400">
            <v>4</v>
          </cell>
        </row>
        <row r="401">
          <cell r="A401" t="str">
            <v>4.4.1.2</v>
          </cell>
          <cell r="B401">
            <v>1</v>
          </cell>
        </row>
        <row r="402">
          <cell r="A402" t="str">
            <v>4.4.1.16</v>
          </cell>
          <cell r="B402">
            <v>1</v>
          </cell>
        </row>
        <row r="403">
          <cell r="A403" t="str">
            <v>4.4.2.12</v>
          </cell>
          <cell r="B403">
            <v>1</v>
          </cell>
        </row>
        <row r="404">
          <cell r="A404" t="str">
            <v>4.4.3.14</v>
          </cell>
          <cell r="B404">
            <v>1</v>
          </cell>
        </row>
        <row r="405">
          <cell r="A405" t="str">
            <v>4.6.2.3</v>
          </cell>
          <cell r="B405">
            <v>2</v>
          </cell>
        </row>
        <row r="406">
          <cell r="A406" t="str">
            <v>5.8.4.2</v>
          </cell>
          <cell r="B406">
            <v>1</v>
          </cell>
        </row>
        <row r="407">
          <cell r="A407" t="str">
            <v>4.1.4.5</v>
          </cell>
          <cell r="B407">
            <v>2</v>
          </cell>
        </row>
        <row r="408">
          <cell r="A408" t="str">
            <v>4.5.9</v>
          </cell>
          <cell r="B408">
            <v>0</v>
          </cell>
        </row>
        <row r="409">
          <cell r="A409" t="str">
            <v>4.5.9.1</v>
          </cell>
          <cell r="B409">
            <v>1</v>
          </cell>
        </row>
        <row r="410">
          <cell r="A410" t="str">
            <v>5.2.4.3</v>
          </cell>
          <cell r="B410">
            <v>1.1000000000000001</v>
          </cell>
        </row>
        <row r="411">
          <cell r="A411" t="str">
            <v>5.2.4.4</v>
          </cell>
          <cell r="B411">
            <v>1.2</v>
          </cell>
        </row>
        <row r="412">
          <cell r="A412" t="str">
            <v>5.7.3.2</v>
          </cell>
          <cell r="B412">
            <v>6.2</v>
          </cell>
        </row>
        <row r="413">
          <cell r="A413" t="str">
            <v>6.4.6</v>
          </cell>
          <cell r="B413">
            <v>60</v>
          </cell>
        </row>
        <row r="414">
          <cell r="A414" t="str">
            <v>4.5.4.10</v>
          </cell>
          <cell r="B414">
            <v>2</v>
          </cell>
        </row>
        <row r="415">
          <cell r="A415" t="str">
            <v>4.5.5.13</v>
          </cell>
          <cell r="B415">
            <v>2</v>
          </cell>
        </row>
        <row r="416">
          <cell r="A416" t="str">
            <v>5.8.2.5</v>
          </cell>
          <cell r="B416">
            <v>1</v>
          </cell>
        </row>
        <row r="417">
          <cell r="A417" t="str">
            <v>5.6.1.12</v>
          </cell>
          <cell r="B417">
            <v>90</v>
          </cell>
        </row>
        <row r="418">
          <cell r="A418" t="str">
            <v>5.6.1.13</v>
          </cell>
          <cell r="B418">
            <v>189</v>
          </cell>
        </row>
        <row r="419">
          <cell r="A419" t="str">
            <v>5.6.1.10</v>
          </cell>
          <cell r="B419">
            <v>1</v>
          </cell>
        </row>
        <row r="420">
          <cell r="A420" t="str">
            <v>5.8.2.6</v>
          </cell>
          <cell r="B420">
            <v>1</v>
          </cell>
        </row>
        <row r="421">
          <cell r="A421" t="str">
            <v>5.2.4.6</v>
          </cell>
          <cell r="B421">
            <v>5</v>
          </cell>
        </row>
        <row r="422">
          <cell r="A422" t="str">
            <v>4.3.1.30</v>
          </cell>
          <cell r="B422">
            <v>1</v>
          </cell>
        </row>
        <row r="423">
          <cell r="A423" t="str">
            <v>4.5.2.16</v>
          </cell>
          <cell r="B423">
            <v>1</v>
          </cell>
        </row>
        <row r="424">
          <cell r="A424" t="str">
            <v>4.6.1.19</v>
          </cell>
          <cell r="B424">
            <v>1</v>
          </cell>
        </row>
        <row r="425">
          <cell r="A425" t="str">
            <v>4.6.3.8</v>
          </cell>
          <cell r="B425">
            <v>4</v>
          </cell>
        </row>
        <row r="426">
          <cell r="A426" t="str">
            <v>5.2.4.7</v>
          </cell>
          <cell r="B426">
            <v>0.23</v>
          </cell>
        </row>
        <row r="427">
          <cell r="A427" t="str">
            <v>5.5.2</v>
          </cell>
          <cell r="B427">
            <v>0</v>
          </cell>
        </row>
        <row r="428">
          <cell r="A428" t="str">
            <v>5.5.2.1</v>
          </cell>
          <cell r="B428">
            <v>3</v>
          </cell>
        </row>
        <row r="429">
          <cell r="A429" t="str">
            <v>5.6.2</v>
          </cell>
          <cell r="B429">
            <v>0</v>
          </cell>
        </row>
        <row r="430">
          <cell r="A430" t="str">
            <v>5.6.2.1</v>
          </cell>
          <cell r="B430">
            <v>12.6</v>
          </cell>
        </row>
        <row r="431">
          <cell r="A431" t="str">
            <v>4.4.3.7</v>
          </cell>
          <cell r="B431">
            <v>1</v>
          </cell>
        </row>
        <row r="432">
          <cell r="A432" t="str">
            <v>4.4.3.6</v>
          </cell>
          <cell r="B432">
            <v>2</v>
          </cell>
        </row>
        <row r="433">
          <cell r="A433" t="str">
            <v>Grand Total</v>
          </cell>
          <cell r="B433">
            <v>77262.47</v>
          </cell>
        </row>
      </sheetData>
      <sheetData sheetId="3" refreshError="1"/>
      <sheetData sheetId="4"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3.3.4</v>
          </cell>
          <cell r="C79" t="str">
            <v>Smoothening of soil piles by bulldozer</v>
          </cell>
          <cell r="D79" t="str">
            <v>m³</v>
          </cell>
          <cell r="F79" t="str">
            <v>Ետլիցք և թմբապատում տեղի գրունտով</v>
          </cell>
          <cell r="G79" t="str">
            <v>մ3</v>
          </cell>
        </row>
        <row r="80">
          <cell r="B80" t="str">
            <v>4.</v>
          </cell>
          <cell r="C80" t="str">
            <v>Pipe works</v>
          </cell>
          <cell r="F80" t="str">
            <v>Խողովակային աշխատանքներ</v>
          </cell>
        </row>
        <row r="81">
          <cell r="B81" t="str">
            <v>4.1</v>
          </cell>
          <cell r="C81" t="str">
            <v>Polyethylene pipes and fittings</v>
          </cell>
          <cell r="F81" t="str">
            <v>Պոլիէթիլենե խողովակներ և կցամասեր</v>
          </cell>
        </row>
        <row r="82">
          <cell r="C82" t="str">
            <v>Supply and install pipes and fittings with all materials, fittings and equipment necessary</v>
          </cell>
          <cell r="F82" t="str">
            <v>Խողովակների և կցամասերի մատակարարում և մոնտաժում` անհրաժեշտ բոլոր նյութերով, կցամասերով և սարքավորումներով</v>
          </cell>
        </row>
        <row r="83">
          <cell r="B83" t="str">
            <v>4.1.1</v>
          </cell>
          <cell r="C83" t="str">
            <v>Polyethylene Pipes</v>
          </cell>
          <cell r="F83" t="str">
            <v xml:space="preserve">Պոլիէթիլենային խողովակներ </v>
          </cell>
        </row>
        <row r="84">
          <cell r="C84" t="str">
            <v>Supply and installation of polyethylene pipes, quality PE100, including warning tape</v>
          </cell>
          <cell r="F84" t="str">
            <v>PE 100 որակի պոլիէթիլենե խողովակների մատակարարում և մոնտաժում, ներառյալ նախազգուշացնող ժապավենը</v>
          </cell>
        </row>
        <row r="85">
          <cell r="B85" t="str">
            <v>4.1.1.1</v>
          </cell>
          <cell r="C85" t="str">
            <v>PE pipe OD25, PN 16</v>
          </cell>
          <cell r="D85" t="str">
            <v>m</v>
          </cell>
          <cell r="F85" t="str">
            <v>ՊԷ խողովակ OD25, PN16</v>
          </cell>
          <cell r="G85" t="str">
            <v>մ</v>
          </cell>
        </row>
        <row r="86">
          <cell r="B86" t="str">
            <v>4.1.1.2</v>
          </cell>
          <cell r="C86" t="str">
            <v>PE pipe OD32,  PN16</v>
          </cell>
          <cell r="D86" t="str">
            <v>m</v>
          </cell>
          <cell r="F86" t="str">
            <v>ՊԷ խողովակ OD32, PN16</v>
          </cell>
          <cell r="G86" t="str">
            <v>մ</v>
          </cell>
        </row>
        <row r="87">
          <cell r="B87" t="str">
            <v>4.1.1.3</v>
          </cell>
          <cell r="C87" t="str">
            <v>PE pipe OD40,  PN10</v>
          </cell>
          <cell r="D87" t="str">
            <v>m</v>
          </cell>
          <cell r="F87" t="str">
            <v>ՊԷ խողովակ OD40,  PN10</v>
          </cell>
          <cell r="G87" t="str">
            <v>մ</v>
          </cell>
        </row>
        <row r="88">
          <cell r="B88" t="str">
            <v>4.1.1.4</v>
          </cell>
          <cell r="C88" t="str">
            <v>PE pipe OD50,  PN10</v>
          </cell>
          <cell r="D88" t="str">
            <v>m</v>
          </cell>
          <cell r="F88" t="str">
            <v>ՊԷ խողովակ OD50,  PN10</v>
          </cell>
          <cell r="G88" t="str">
            <v>մ</v>
          </cell>
        </row>
        <row r="89">
          <cell r="B89" t="str">
            <v>4.1.1.5</v>
          </cell>
          <cell r="C89" t="str">
            <v>PE pipe OD63,  PN10</v>
          </cell>
          <cell r="D89" t="str">
            <v>m</v>
          </cell>
          <cell r="F89" t="str">
            <v>ՊԷ խողովակ OD63,  PN10</v>
          </cell>
          <cell r="G89" t="str">
            <v>մ</v>
          </cell>
        </row>
        <row r="90">
          <cell r="B90" t="str">
            <v>4.1.1.6</v>
          </cell>
          <cell r="C90" t="str">
            <v>PE pipe OD75,  PN10</v>
          </cell>
          <cell r="D90" t="str">
            <v>m</v>
          </cell>
          <cell r="F90" t="str">
            <v>ՊԷ խողովակ OD75,  PN10</v>
          </cell>
          <cell r="G90" t="str">
            <v>մ</v>
          </cell>
        </row>
        <row r="91">
          <cell r="B91" t="str">
            <v>4.1.1.7</v>
          </cell>
          <cell r="C91" t="str">
            <v>PE pipe OD90,  PN10</v>
          </cell>
          <cell r="D91" t="str">
            <v>m</v>
          </cell>
          <cell r="F91" t="str">
            <v>ՊԷ խողովակ OD90,  PN10</v>
          </cell>
          <cell r="G91" t="str">
            <v>մ</v>
          </cell>
        </row>
        <row r="92">
          <cell r="B92" t="str">
            <v>4.1.1.8</v>
          </cell>
          <cell r="C92" t="str">
            <v>PE pipe OD110, PN10</v>
          </cell>
          <cell r="D92" t="str">
            <v>m</v>
          </cell>
          <cell r="F92" t="str">
            <v>ՊԷ խողովակ OD110,  PN10</v>
          </cell>
          <cell r="G92" t="str">
            <v>մ</v>
          </cell>
        </row>
        <row r="93">
          <cell r="B93" t="str">
            <v>4.1.1.9</v>
          </cell>
          <cell r="C93" t="str">
            <v>PE pipe OD160,  PN10</v>
          </cell>
          <cell r="D93" t="str">
            <v>m</v>
          </cell>
          <cell r="F93" t="str">
            <v>ՊԷ խողովակ OD160,  PN10</v>
          </cell>
          <cell r="G93" t="str">
            <v>մ</v>
          </cell>
        </row>
        <row r="94">
          <cell r="B94" t="str">
            <v>4.1.1.10</v>
          </cell>
          <cell r="C94" t="str">
            <v>PE pipe OD200,  PN10</v>
          </cell>
          <cell r="D94" t="str">
            <v>m</v>
          </cell>
          <cell r="F94" t="str">
            <v>ՊԷ խողովակ OD200,  PN10</v>
          </cell>
          <cell r="G94" t="str">
            <v>մ</v>
          </cell>
        </row>
        <row r="95">
          <cell r="B95" t="str">
            <v>4.1.1.11</v>
          </cell>
          <cell r="C95" t="str">
            <v>PE pipe OD225,  PN10</v>
          </cell>
          <cell r="D95" t="str">
            <v>m</v>
          </cell>
          <cell r="F95" t="str">
            <v>ՊԷ խողովակ OD225,  PN10</v>
          </cell>
          <cell r="G95" t="str">
            <v>մ</v>
          </cell>
        </row>
        <row r="96">
          <cell r="B96" t="str">
            <v>4.1.1.12</v>
          </cell>
          <cell r="C96" t="str">
            <v>PE pipe OD250,  PN10</v>
          </cell>
          <cell r="D96" t="str">
            <v>m</v>
          </cell>
          <cell r="F96" t="str">
            <v>ՊԷ խողովակ OD250,  PN10</v>
          </cell>
          <cell r="G96" t="str">
            <v>մ</v>
          </cell>
        </row>
        <row r="97">
          <cell r="B97" t="str">
            <v>4.1.1.13</v>
          </cell>
          <cell r="C97" t="str">
            <v>PE pipe OD280,  PN10</v>
          </cell>
          <cell r="D97" t="str">
            <v>m</v>
          </cell>
          <cell r="F97" t="str">
            <v>ՊԷ խողովակ OD280,  PN10</v>
          </cell>
          <cell r="G97" t="str">
            <v>մ</v>
          </cell>
        </row>
        <row r="98">
          <cell r="B98" t="str">
            <v>4.1.1.14</v>
          </cell>
          <cell r="C98" t="str">
            <v>PE pipe OD355,  PN10</v>
          </cell>
          <cell r="D98" t="str">
            <v>m</v>
          </cell>
          <cell r="F98" t="str">
            <v>ՊԷ խողովակ OD355,  PN10</v>
          </cell>
          <cell r="G98" t="str">
            <v>մ</v>
          </cell>
        </row>
        <row r="99">
          <cell r="B99" t="str">
            <v>4.1.1.15</v>
          </cell>
          <cell r="C99" t="str">
            <v>PE pipe OD450,  PN10</v>
          </cell>
          <cell r="D99" t="str">
            <v>m</v>
          </cell>
          <cell r="F99" t="str">
            <v>ՊԷ խողովակ OD450,  PN10</v>
          </cell>
          <cell r="G99" t="str">
            <v>մ</v>
          </cell>
        </row>
        <row r="100">
          <cell r="B100" t="str">
            <v>4.1.1.16</v>
          </cell>
          <cell r="C100" t="str">
            <v>PE pipe OD315,  PN10</v>
          </cell>
          <cell r="D100" t="str">
            <v>m</v>
          </cell>
          <cell r="F100" t="str">
            <v>ՊԷ խողովակ OD315,  PN10</v>
          </cell>
          <cell r="G100" t="str">
            <v>մ</v>
          </cell>
        </row>
        <row r="101">
          <cell r="B101" t="str">
            <v>4.1.1.17</v>
          </cell>
          <cell r="C101" t="str">
            <v>PE pipe OD63,  PN6</v>
          </cell>
          <cell r="D101" t="str">
            <v>m</v>
          </cell>
          <cell r="F101" t="str">
            <v>ՊԷ խողովակ OD63,  PN6</v>
          </cell>
          <cell r="G101" t="str">
            <v>մ</v>
          </cell>
        </row>
        <row r="102">
          <cell r="B102" t="str">
            <v>4.1.1.18</v>
          </cell>
          <cell r="C102" t="str">
            <v>PE pipe OD90,  PN6</v>
          </cell>
          <cell r="D102" t="str">
            <v>m</v>
          </cell>
          <cell r="F102" t="str">
            <v>ՊԷ խողովակ OD90,  PN6</v>
          </cell>
          <cell r="G102" t="str">
            <v>մ</v>
          </cell>
        </row>
        <row r="103">
          <cell r="B103" t="str">
            <v>4.1.1.19</v>
          </cell>
          <cell r="C103" t="str">
            <v>PE pipe OD110, PN16</v>
          </cell>
          <cell r="D103" t="str">
            <v>m</v>
          </cell>
          <cell r="F103" t="str">
            <v>ՊԷ խողովակ OD110,  PN16</v>
          </cell>
          <cell r="G103" t="str">
            <v>մ</v>
          </cell>
        </row>
        <row r="104">
          <cell r="B104" t="str">
            <v>4.1.1.20</v>
          </cell>
          <cell r="C104" t="str">
            <v>PE pipe OD160,  PN16</v>
          </cell>
          <cell r="D104" t="str">
            <v>m</v>
          </cell>
          <cell r="F104" t="str">
            <v>ՊԷ խողովակ OD160,  PN16</v>
          </cell>
          <cell r="G104" t="str">
            <v>մ</v>
          </cell>
        </row>
        <row r="105">
          <cell r="B105" t="str">
            <v>4.1.2</v>
          </cell>
          <cell r="C105" t="str">
            <v>Polyethylene bends</v>
          </cell>
          <cell r="F105" t="str">
            <v>Պոլիէթիլենային անկյուններ</v>
          </cell>
        </row>
        <row r="106">
          <cell r="C106" t="str">
            <v xml:space="preserve">Supply and installation of polyethylene bends, quality PE100,  PN 10 </v>
          </cell>
          <cell r="F106" t="str">
            <v>PE 100  որակի,  պոլիէթիլենե անկյունների մատակարարում և մոնտաժում, PN 10</v>
          </cell>
        </row>
        <row r="107">
          <cell r="B107" t="str">
            <v>4.1.2.1</v>
          </cell>
          <cell r="C107" t="str">
            <v>PE bend 30° OD225</v>
          </cell>
          <cell r="D107" t="str">
            <v>pce.</v>
          </cell>
          <cell r="F107" t="str">
            <v>ՊԷ անկյուն 30° OD225</v>
          </cell>
          <cell r="G107" t="str">
            <v>հատ</v>
          </cell>
        </row>
        <row r="108">
          <cell r="B108" t="str">
            <v>4.1.2.2</v>
          </cell>
          <cell r="C108" t="str">
            <v>PE bend 30° OD280</v>
          </cell>
          <cell r="D108" t="str">
            <v>pce.</v>
          </cell>
          <cell r="F108" t="str">
            <v>ՊԷ անկյուն 30° OD280</v>
          </cell>
          <cell r="G108" t="str">
            <v>հատ</v>
          </cell>
        </row>
        <row r="109">
          <cell r="B109" t="str">
            <v>4.1.2.3</v>
          </cell>
          <cell r="C109" t="str">
            <v>PE bend 30° OD355</v>
          </cell>
          <cell r="D109" t="str">
            <v>pce.</v>
          </cell>
          <cell r="F109" t="str">
            <v>ՊԷ անկյուն 30° OD355</v>
          </cell>
          <cell r="G109" t="str">
            <v>հատ</v>
          </cell>
        </row>
        <row r="110">
          <cell r="B110" t="str">
            <v>4.1.2.4</v>
          </cell>
          <cell r="C110" t="str">
            <v>PE bend 30° OD450</v>
          </cell>
          <cell r="D110" t="str">
            <v>pce.</v>
          </cell>
          <cell r="F110" t="str">
            <v>ՊԷ անկյուն 30° OD450</v>
          </cell>
          <cell r="G110" t="str">
            <v>հատ</v>
          </cell>
        </row>
        <row r="111">
          <cell r="B111" t="str">
            <v>4.1.2.5</v>
          </cell>
          <cell r="C111" t="str">
            <v>PE bend 45° OD225</v>
          </cell>
          <cell r="D111" t="str">
            <v>pce.</v>
          </cell>
          <cell r="F111" t="str">
            <v>ՊԷ անկյուն 45° OD225</v>
          </cell>
          <cell r="G111" t="str">
            <v>հատ</v>
          </cell>
        </row>
        <row r="112">
          <cell r="B112" t="str">
            <v>4.1.2.6</v>
          </cell>
          <cell r="C112" t="str">
            <v>PE bend 45° OD280</v>
          </cell>
          <cell r="D112" t="str">
            <v>pce.</v>
          </cell>
          <cell r="F112" t="str">
            <v>ՊԷ անկյուն 45° OD280</v>
          </cell>
          <cell r="G112" t="str">
            <v>հատ</v>
          </cell>
        </row>
        <row r="113">
          <cell r="B113" t="str">
            <v>4.1.2.7</v>
          </cell>
          <cell r="C113" t="str">
            <v>PE bend 45° OD355</v>
          </cell>
          <cell r="D113" t="str">
            <v>pce.</v>
          </cell>
          <cell r="F113" t="str">
            <v>ՊԷ անկյուն 45° OD355</v>
          </cell>
          <cell r="G113" t="str">
            <v>հատ</v>
          </cell>
        </row>
        <row r="114">
          <cell r="B114" t="str">
            <v>4.1.2.8</v>
          </cell>
          <cell r="C114" t="str">
            <v>PE bend 45° OD450</v>
          </cell>
          <cell r="D114" t="str">
            <v>pce.</v>
          </cell>
          <cell r="F114" t="str">
            <v>ՊԷ անկյուն 45° OD450</v>
          </cell>
          <cell r="G114" t="str">
            <v>հատ</v>
          </cell>
        </row>
        <row r="115">
          <cell r="B115" t="str">
            <v>4.1.2.9</v>
          </cell>
          <cell r="C115" t="str">
            <v>PE bend 60° OD160</v>
          </cell>
          <cell r="D115" t="str">
            <v>pce.</v>
          </cell>
          <cell r="F115" t="str">
            <v>ՊԷ անկյուն 60° OD160</v>
          </cell>
          <cell r="G115" t="str">
            <v>հատ</v>
          </cell>
        </row>
        <row r="116">
          <cell r="B116" t="str">
            <v>4.1.2.10</v>
          </cell>
          <cell r="C116" t="str">
            <v>PE bend 60° OD225</v>
          </cell>
          <cell r="D116" t="str">
            <v>pce.</v>
          </cell>
          <cell r="F116" t="str">
            <v>ՊԷ անկյուն 60° OD225</v>
          </cell>
          <cell r="G116" t="str">
            <v>հատ</v>
          </cell>
        </row>
        <row r="117">
          <cell r="B117" t="str">
            <v>4.1.2.11</v>
          </cell>
          <cell r="C117" t="str">
            <v>PE bend 60° OD280</v>
          </cell>
          <cell r="D117" t="str">
            <v>pce.</v>
          </cell>
          <cell r="F117" t="str">
            <v>ՊԷ անկյուն 60° OD280</v>
          </cell>
          <cell r="G117" t="str">
            <v>հատ</v>
          </cell>
        </row>
        <row r="118">
          <cell r="B118" t="str">
            <v>4.1.2.12</v>
          </cell>
          <cell r="C118" t="str">
            <v>PE bend 60° OD355</v>
          </cell>
          <cell r="D118" t="str">
            <v>pce.</v>
          </cell>
          <cell r="F118" t="str">
            <v>ՊԷ անկյուն 60° OD355</v>
          </cell>
          <cell r="G118" t="str">
            <v>հատ</v>
          </cell>
        </row>
        <row r="119">
          <cell r="B119" t="str">
            <v>4.1.2.13</v>
          </cell>
          <cell r="C119" t="str">
            <v>PE bend 60° OD450</v>
          </cell>
          <cell r="D119" t="str">
            <v>pce.</v>
          </cell>
          <cell r="F119" t="str">
            <v>ՊԷ անկյուն 60° OD450</v>
          </cell>
          <cell r="G119" t="str">
            <v>հատ</v>
          </cell>
        </row>
        <row r="120">
          <cell r="B120" t="str">
            <v>4.1.2.14</v>
          </cell>
          <cell r="C120" t="str">
            <v>PE bend 90° OD110</v>
          </cell>
          <cell r="D120" t="str">
            <v>pce.</v>
          </cell>
          <cell r="F120" t="str">
            <v>ՊԷ անկյուն 90° OD110</v>
          </cell>
          <cell r="G120" t="str">
            <v>հատ</v>
          </cell>
        </row>
        <row r="121">
          <cell r="B121" t="str">
            <v>4.1.2.15</v>
          </cell>
          <cell r="C121" t="str">
            <v>PE bend 90° OD160</v>
          </cell>
          <cell r="D121" t="str">
            <v>pce.</v>
          </cell>
          <cell r="F121" t="str">
            <v>ՊԷ անկյուն 90° OD160</v>
          </cell>
          <cell r="G121" t="str">
            <v>հատ</v>
          </cell>
        </row>
        <row r="122">
          <cell r="B122" t="str">
            <v>4.1.2.16</v>
          </cell>
          <cell r="C122" t="str">
            <v>PE bend 90° OD200</v>
          </cell>
          <cell r="D122" t="str">
            <v>pce.</v>
          </cell>
          <cell r="F122" t="str">
            <v>ՊԷ անկյուն 90° OD200</v>
          </cell>
          <cell r="G122" t="str">
            <v>հատ</v>
          </cell>
        </row>
        <row r="123">
          <cell r="B123" t="str">
            <v>4.1.2.17</v>
          </cell>
          <cell r="C123" t="str">
            <v>PE bend 90° OD225</v>
          </cell>
          <cell r="D123" t="str">
            <v>pce.</v>
          </cell>
          <cell r="F123" t="str">
            <v>ՊԷ անկյուն 90° OD225</v>
          </cell>
          <cell r="G123" t="str">
            <v>հատ</v>
          </cell>
        </row>
        <row r="124">
          <cell r="B124" t="str">
            <v>4.1.2.18</v>
          </cell>
          <cell r="C124" t="str">
            <v>PE bend 90° OD250</v>
          </cell>
          <cell r="D124" t="str">
            <v>pce.</v>
          </cell>
          <cell r="F124" t="str">
            <v>ՊԷ անկյուն 90° OD250</v>
          </cell>
          <cell r="G124" t="str">
            <v>հատ</v>
          </cell>
        </row>
        <row r="125">
          <cell r="B125" t="str">
            <v>4.1.2.19</v>
          </cell>
          <cell r="C125" t="str">
            <v>PE bend 90° OD225</v>
          </cell>
          <cell r="D125" t="str">
            <v>pce.</v>
          </cell>
          <cell r="F125" t="str">
            <v>ՊԷ անկյուն 90° OD225</v>
          </cell>
          <cell r="G125" t="str">
            <v>հատ</v>
          </cell>
        </row>
        <row r="126">
          <cell r="B126" t="str">
            <v>4.1.2.20</v>
          </cell>
          <cell r="C126" t="str">
            <v>PE bend 90° OD280</v>
          </cell>
          <cell r="D126" t="str">
            <v>pce.</v>
          </cell>
          <cell r="F126" t="str">
            <v>ՊԷ անկյուն 90° OD280</v>
          </cell>
          <cell r="G126" t="str">
            <v>հատ</v>
          </cell>
        </row>
        <row r="127">
          <cell r="B127" t="str">
            <v>4.1.2.21</v>
          </cell>
          <cell r="C127" t="str">
            <v>PE bend 90° OD355</v>
          </cell>
          <cell r="D127" t="str">
            <v>pce.</v>
          </cell>
          <cell r="F127" t="str">
            <v>ՊԷ անկյուն 90° OD355</v>
          </cell>
          <cell r="G127" t="str">
            <v>հատ</v>
          </cell>
        </row>
        <row r="128">
          <cell r="B128" t="str">
            <v>4.1.2.22</v>
          </cell>
          <cell r="C128" t="str">
            <v>PE bend 90° OD450</v>
          </cell>
          <cell r="D128" t="str">
            <v>pce.</v>
          </cell>
          <cell r="F128" t="str">
            <v>ՊԷ անկյուն 90° OD450</v>
          </cell>
          <cell r="G128" t="str">
            <v>հատ</v>
          </cell>
        </row>
        <row r="129">
          <cell r="B129" t="str">
            <v>4.1.2.23</v>
          </cell>
          <cell r="C129" t="str">
            <v>PE bend 30° OD315</v>
          </cell>
          <cell r="D129" t="str">
            <v>pce.</v>
          </cell>
          <cell r="F129" t="str">
            <v>ՊԷ անկյուն 30° OD315</v>
          </cell>
          <cell r="G129" t="str">
            <v>հատ</v>
          </cell>
        </row>
        <row r="130">
          <cell r="B130" t="str">
            <v>4.1.2.24</v>
          </cell>
          <cell r="C130" t="str">
            <v>PE bend 45° OD315</v>
          </cell>
          <cell r="D130" t="str">
            <v>pce.</v>
          </cell>
          <cell r="F130" t="str">
            <v>ՊԷ անկյուն 45° OD315</v>
          </cell>
          <cell r="G130" t="str">
            <v>հատ</v>
          </cell>
        </row>
        <row r="131">
          <cell r="B131" t="str">
            <v>4.1.2.25</v>
          </cell>
          <cell r="C131" t="str">
            <v>PE bend 60° OD110</v>
          </cell>
          <cell r="D131" t="str">
            <v>pce.</v>
          </cell>
          <cell r="F131" t="str">
            <v>ՊԷ անկյուն 60° OD110</v>
          </cell>
          <cell r="G131" t="str">
            <v>հատ</v>
          </cell>
        </row>
        <row r="132">
          <cell r="B132" t="str">
            <v>4.1.2.26</v>
          </cell>
          <cell r="C132" t="str">
            <v>PE bend 60° OD315</v>
          </cell>
          <cell r="D132" t="str">
            <v>pce.</v>
          </cell>
          <cell r="F132" t="str">
            <v>ՊԷ անկյուն 60° OD315</v>
          </cell>
          <cell r="G132" t="str">
            <v>հատ</v>
          </cell>
        </row>
        <row r="133">
          <cell r="B133" t="str">
            <v>4.1.2.27</v>
          </cell>
          <cell r="C133" t="str">
            <v>PE bend 90° OD315</v>
          </cell>
          <cell r="D133" t="str">
            <v>pce.</v>
          </cell>
          <cell r="F133" t="str">
            <v>ՊԷ անկյուն 90° OD315</v>
          </cell>
          <cell r="G133" t="str">
            <v>հատ</v>
          </cell>
        </row>
        <row r="134">
          <cell r="B134" t="str">
            <v>4.1.2.28</v>
          </cell>
          <cell r="C134" t="str">
            <v>PE bend 60° OD200</v>
          </cell>
          <cell r="D134" t="str">
            <v>pce.</v>
          </cell>
          <cell r="F134" t="str">
            <v>ՊԷ անկյուն 60° OD200</v>
          </cell>
          <cell r="G134" t="str">
            <v>հատ</v>
          </cell>
        </row>
        <row r="135">
          <cell r="B135" t="str">
            <v>4.1.3</v>
          </cell>
          <cell r="C135" t="str">
            <v xml:space="preserve">Polyethylene T-pieces
 </v>
          </cell>
          <cell r="F135" t="str">
            <v>Պոլիէթիլենային եռաբաշխիկներ</v>
          </cell>
        </row>
        <row r="136">
          <cell r="C136" t="str">
            <v>Supply and installation of polyethylene T-pieces, quality PE100,  PN10</v>
          </cell>
          <cell r="F136" t="str">
            <v>PE 100  որակի,  պոլիէթիլենե եռաբաշխիկի մատակարարում և մոնտաժում, PN10</v>
          </cell>
        </row>
        <row r="137">
          <cell r="B137" t="str">
            <v>4.1.3.1</v>
          </cell>
          <cell r="C137" t="str">
            <v>PE T-piece OD75</v>
          </cell>
          <cell r="D137" t="str">
            <v>pce.</v>
          </cell>
          <cell r="F137" t="str">
            <v>ՊԷ եռաբաշխիկ OD75</v>
          </cell>
          <cell r="G137" t="str">
            <v>հատ</v>
          </cell>
        </row>
        <row r="138">
          <cell r="B138" t="str">
            <v>4.1.3.2</v>
          </cell>
          <cell r="C138" t="str">
            <v>PE T-piece OD90</v>
          </cell>
          <cell r="D138" t="str">
            <v>pce.</v>
          </cell>
          <cell r="F138" t="str">
            <v>ՊԷ եռաբաշխիկ OD90</v>
          </cell>
          <cell r="G138" t="str">
            <v>հատ</v>
          </cell>
        </row>
        <row r="139">
          <cell r="B139" t="str">
            <v>4.1.3.3</v>
          </cell>
          <cell r="C139" t="str">
            <v>PE T-piece OD110</v>
          </cell>
          <cell r="D139" t="str">
            <v>pce.</v>
          </cell>
          <cell r="F139" t="str">
            <v>ՊԷ եռաբաշխիկ OD110</v>
          </cell>
          <cell r="G139" t="str">
            <v>հատ</v>
          </cell>
        </row>
        <row r="140">
          <cell r="B140" t="str">
            <v>4.1.3.4</v>
          </cell>
          <cell r="C140" t="str">
            <v>PE T-piece OD160</v>
          </cell>
          <cell r="D140" t="str">
            <v>pce.</v>
          </cell>
          <cell r="F140" t="str">
            <v>ՊԷ եռաբաշխիկ OD160</v>
          </cell>
          <cell r="G140" t="str">
            <v>հատ</v>
          </cell>
        </row>
        <row r="141">
          <cell r="B141" t="str">
            <v>4.1.3.5</v>
          </cell>
          <cell r="C141" t="str">
            <v>PE T-piece OD225</v>
          </cell>
          <cell r="D141" t="str">
            <v>pce.</v>
          </cell>
          <cell r="F141" t="str">
            <v>ՊԷ եռաբաշխիկ OD225</v>
          </cell>
          <cell r="G141" t="str">
            <v>հատ</v>
          </cell>
        </row>
        <row r="142">
          <cell r="B142" t="str">
            <v>4.1.3.6</v>
          </cell>
          <cell r="C142" t="str">
            <v>PE T-piece OD280</v>
          </cell>
          <cell r="D142" t="str">
            <v>pce.</v>
          </cell>
          <cell r="F142" t="str">
            <v>ՊԷ եռաբաշխիկ OD280</v>
          </cell>
          <cell r="G142" t="str">
            <v>հատ</v>
          </cell>
        </row>
        <row r="143">
          <cell r="B143" t="str">
            <v>4.1.3.7</v>
          </cell>
          <cell r="C143" t="str">
            <v>PE T-piece OD355</v>
          </cell>
          <cell r="D143" t="str">
            <v>pce.</v>
          </cell>
          <cell r="F143" t="str">
            <v>ՊԷ եռաբաշխիկ OD355</v>
          </cell>
          <cell r="G143" t="str">
            <v>հատ</v>
          </cell>
        </row>
        <row r="144">
          <cell r="B144" t="str">
            <v>4.1.3.8</v>
          </cell>
          <cell r="C144" t="str">
            <v>PE T-piece OD450</v>
          </cell>
          <cell r="D144" t="str">
            <v>pce.</v>
          </cell>
          <cell r="F144" t="str">
            <v>ՊԷ եռաբաշխիկ OD450</v>
          </cell>
          <cell r="G144" t="str">
            <v>հատ</v>
          </cell>
        </row>
        <row r="145">
          <cell r="B145" t="str">
            <v>4.1.3.9</v>
          </cell>
          <cell r="C145" t="str">
            <v>PE Reducing T-piece OD75/50</v>
          </cell>
          <cell r="D145" t="str">
            <v>pce.</v>
          </cell>
          <cell r="F145" t="str">
            <v>ՊԷ եռաբաշխիկ-անցում OD75/50</v>
          </cell>
          <cell r="G145" t="str">
            <v>հատ</v>
          </cell>
        </row>
        <row r="146">
          <cell r="B146" t="str">
            <v>4.1.3.10</v>
          </cell>
          <cell r="C146" t="str">
            <v>PE Reducing T-piece OD90/50</v>
          </cell>
          <cell r="D146" t="str">
            <v>pce.</v>
          </cell>
          <cell r="F146" t="str">
            <v>ՊԷ եռաբաշխիկ-անցում OD90/50</v>
          </cell>
          <cell r="G146" t="str">
            <v>հատ</v>
          </cell>
        </row>
        <row r="147">
          <cell r="B147" t="str">
            <v>4.1.3.11</v>
          </cell>
          <cell r="C147" t="str">
            <v>PE Reducing T-piece OD90/63</v>
          </cell>
          <cell r="D147" t="str">
            <v>pce.</v>
          </cell>
          <cell r="F147" t="str">
            <v>ՊԷ եռաբաշխիկ-անցում OD90/63</v>
          </cell>
          <cell r="G147" t="str">
            <v>հատ</v>
          </cell>
        </row>
        <row r="148">
          <cell r="B148" t="str">
            <v>4.1.3.12</v>
          </cell>
          <cell r="C148" t="str">
            <v>PE Reducing T-piece OD110/50</v>
          </cell>
          <cell r="D148" t="str">
            <v>pce.</v>
          </cell>
          <cell r="F148" t="str">
            <v>ՊԷ եռաբաշխիկ-անցում OD110/50</v>
          </cell>
          <cell r="G148" t="str">
            <v>հատ</v>
          </cell>
        </row>
        <row r="149">
          <cell r="B149" t="str">
            <v>4.1.3.13</v>
          </cell>
          <cell r="C149" t="str">
            <v>PE Reducing T-piece OD110/63</v>
          </cell>
          <cell r="D149" t="str">
            <v>pce.</v>
          </cell>
          <cell r="F149" t="str">
            <v>ՊԷ եռաբաշխիկ-անցում OD110/63</v>
          </cell>
          <cell r="G149" t="str">
            <v>հատ</v>
          </cell>
        </row>
        <row r="150">
          <cell r="B150" t="str">
            <v>4.1.3.14</v>
          </cell>
          <cell r="C150" t="str">
            <v>PE Reducing T-piece OD110/75</v>
          </cell>
          <cell r="D150" t="str">
            <v>pce.</v>
          </cell>
          <cell r="F150" t="str">
            <v>ՊԷ եռաբաշխիկ-անցում OD110/75</v>
          </cell>
          <cell r="G150" t="str">
            <v>հատ</v>
          </cell>
        </row>
        <row r="151">
          <cell r="B151" t="str">
            <v>4.1.3.15</v>
          </cell>
          <cell r="C151" t="str">
            <v xml:space="preserve">PE Reducing T-piece OD160/50 </v>
          </cell>
          <cell r="D151" t="str">
            <v>pce.</v>
          </cell>
          <cell r="F151" t="str">
            <v xml:space="preserve">ՊԷ եռաբաշխիկ-անցում OD160/50 </v>
          </cell>
          <cell r="G151" t="str">
            <v>հատ</v>
          </cell>
        </row>
        <row r="152">
          <cell r="B152" t="str">
            <v>4.1.3.16</v>
          </cell>
          <cell r="C152" t="str">
            <v>PE Reducing T-piece OD160/63</v>
          </cell>
          <cell r="D152" t="str">
            <v>pce.</v>
          </cell>
          <cell r="F152" t="str">
            <v>ՊԷ եռաբաշխիկ-անցում OD160/63</v>
          </cell>
          <cell r="G152" t="str">
            <v>հատ</v>
          </cell>
        </row>
        <row r="153">
          <cell r="B153" t="str">
            <v>4.1.3.17</v>
          </cell>
          <cell r="C153" t="str">
            <v>PE Reducing T-piece OD160/75</v>
          </cell>
          <cell r="D153" t="str">
            <v>pce.</v>
          </cell>
          <cell r="F153" t="str">
            <v>ՊԷ եռաբաշխիկ-անցում OD160/75</v>
          </cell>
          <cell r="G153" t="str">
            <v>հատ</v>
          </cell>
        </row>
        <row r="154">
          <cell r="B154" t="str">
            <v>4.1.3.18</v>
          </cell>
          <cell r="C154" t="str">
            <v>PE Reducing T-piece OD160/110</v>
          </cell>
          <cell r="D154" t="str">
            <v>pce.</v>
          </cell>
          <cell r="F154" t="str">
            <v>ՊԷ եռաբաշխիկ-անցում OD160/110</v>
          </cell>
          <cell r="G154" t="str">
            <v>հատ</v>
          </cell>
        </row>
        <row r="155">
          <cell r="B155" t="str">
            <v>4.1.3.19</v>
          </cell>
          <cell r="C155" t="str">
            <v>PE Reducing T-piece OD200/63</v>
          </cell>
          <cell r="D155" t="str">
            <v>pce.</v>
          </cell>
          <cell r="F155" t="str">
            <v>ՊԷ եռաբաշխիկ-անցում OD200/63</v>
          </cell>
          <cell r="G155" t="str">
            <v>հատ</v>
          </cell>
        </row>
        <row r="156">
          <cell r="B156" t="str">
            <v>4.1.3.20</v>
          </cell>
          <cell r="C156" t="str">
            <v>PE Reducing T-piece OD200/160</v>
          </cell>
          <cell r="D156" t="str">
            <v>pce.</v>
          </cell>
          <cell r="F156" t="str">
            <v>ՊԷ եռաբաշխիկ-անցում OD200/160</v>
          </cell>
          <cell r="G156" t="str">
            <v>հատ</v>
          </cell>
        </row>
        <row r="157">
          <cell r="B157" t="str">
            <v>4.1.3.21</v>
          </cell>
          <cell r="C157" t="str">
            <v>PE Reducing T-piece OD225/90</v>
          </cell>
          <cell r="D157" t="str">
            <v>pce.</v>
          </cell>
          <cell r="F157" t="str">
            <v>ՊԷ եռաբաշխիկ-անցում OD225/90</v>
          </cell>
          <cell r="G157" t="str">
            <v>հատ</v>
          </cell>
        </row>
        <row r="158">
          <cell r="B158" t="str">
            <v>4.1.3.22</v>
          </cell>
          <cell r="C158" t="str">
            <v>PE Reducing T-piece OD315/110</v>
          </cell>
          <cell r="D158" t="str">
            <v>pce.</v>
          </cell>
          <cell r="F158" t="str">
            <v>ՊԷ եռաբաշխիկ-անցում OD315/110</v>
          </cell>
          <cell r="G158" t="str">
            <v>հատ</v>
          </cell>
        </row>
        <row r="159">
          <cell r="B159" t="str">
            <v>4.1.3.23</v>
          </cell>
          <cell r="C159" t="str">
            <v>PE Reducing T-piece OD160/90</v>
          </cell>
          <cell r="D159" t="str">
            <v>pce.</v>
          </cell>
          <cell r="F159" t="str">
            <v>ՊԷ եռաբաշխիկ-անցում OD160/90</v>
          </cell>
          <cell r="G159" t="str">
            <v>հատ</v>
          </cell>
        </row>
        <row r="160">
          <cell r="B160" t="str">
            <v>4.1.3.24</v>
          </cell>
          <cell r="C160" t="str">
            <v>PE Reducing T-piece OD90/75</v>
          </cell>
          <cell r="D160" t="str">
            <v>pce.</v>
          </cell>
          <cell r="F160" t="str">
            <v>ՊԷ եռաբաշխիկ-անցում OD90/75</v>
          </cell>
          <cell r="G160" t="str">
            <v>հատ</v>
          </cell>
        </row>
        <row r="161">
          <cell r="B161" t="str">
            <v>4.1.3.25</v>
          </cell>
          <cell r="C161" t="str">
            <v>PE Reducing T-piece OD75/63</v>
          </cell>
          <cell r="D161" t="str">
            <v>pce.</v>
          </cell>
          <cell r="F161" t="str">
            <v>ՊԷ եռաբաշխիկ-անցում OD75/63</v>
          </cell>
          <cell r="G161" t="str">
            <v>հատ</v>
          </cell>
        </row>
        <row r="162">
          <cell r="B162" t="str">
            <v>4.1.3.26</v>
          </cell>
          <cell r="C162" t="str">
            <v>PE Reducing T-piece OD63/50</v>
          </cell>
          <cell r="D162" t="str">
            <v>pce.</v>
          </cell>
          <cell r="F162" t="str">
            <v>ՊԷ եռաբաշխիկ-անցում OD63/50</v>
          </cell>
          <cell r="G162" t="str">
            <v>հատ</v>
          </cell>
        </row>
        <row r="163">
          <cell r="B163" t="str">
            <v>4.1.3.27</v>
          </cell>
          <cell r="C163" t="str">
            <v>PE Reducing T-piece OD50/32</v>
          </cell>
          <cell r="D163" t="str">
            <v>pce.</v>
          </cell>
          <cell r="F163" t="str">
            <v>ՊԷ եռաբաշխիկ-անցում OD50/32</v>
          </cell>
          <cell r="G163" t="str">
            <v>հատ</v>
          </cell>
        </row>
        <row r="164">
          <cell r="B164" t="str">
            <v>4.1.3.28</v>
          </cell>
          <cell r="C164" t="str">
            <v>PE Reducing T-piece OD63/32</v>
          </cell>
          <cell r="D164" t="str">
            <v>pce.</v>
          </cell>
          <cell r="F164" t="str">
            <v>ՊԷ եռաբաշխիկ-անցում OD63/32</v>
          </cell>
          <cell r="G164" t="str">
            <v>հատ</v>
          </cell>
        </row>
        <row r="165">
          <cell r="B165" t="str">
            <v>4.1.3.29</v>
          </cell>
          <cell r="C165" t="str">
            <v>PE Reducing T-piece OD63/40</v>
          </cell>
          <cell r="D165" t="str">
            <v>pce.</v>
          </cell>
          <cell r="F165" t="str">
            <v>ՊԷ եռաբաշխիկ-անցում OD63/40</v>
          </cell>
          <cell r="G165" t="str">
            <v>հատ</v>
          </cell>
        </row>
        <row r="166">
          <cell r="B166" t="str">
            <v>4.1.3.30</v>
          </cell>
          <cell r="C166" t="str">
            <v>PE Reducing T-piece OD50/40</v>
          </cell>
          <cell r="D166" t="str">
            <v>pce.</v>
          </cell>
          <cell r="F166" t="str">
            <v>ՊԷ եռաբաշխիկ-անցում OD50/40</v>
          </cell>
          <cell r="G166" t="str">
            <v>հատ</v>
          </cell>
        </row>
        <row r="167">
          <cell r="B167" t="str">
            <v>4.1.4</v>
          </cell>
          <cell r="C167" t="str">
            <v>Polyethylene concentric reducers</v>
          </cell>
          <cell r="F167" t="str">
            <v>Պոլիէթիլենային կոնցենտրիկ անցումներ</v>
          </cell>
        </row>
        <row r="168">
          <cell r="C168" t="str">
            <v>Supply and installation of polyethylene concentric reducer, quality PE100, PN10, PN12.5</v>
          </cell>
          <cell r="F168" t="str">
            <v>PE 100  որակի,  պոլիէթիլենե կոնցենտրիկ անցումների մատակարարում և մոնտաժում, PN10, PN12.5</v>
          </cell>
        </row>
        <row r="169">
          <cell r="B169" t="str">
            <v>4.1.4.1</v>
          </cell>
          <cell r="C169" t="str">
            <v>PE reducer OD32/25, PN10</v>
          </cell>
          <cell r="D169" t="str">
            <v>pce.</v>
          </cell>
          <cell r="F169" t="str">
            <v>ՊԷ անցում OD32/25, PN10</v>
          </cell>
          <cell r="G169" t="str">
            <v>հատ</v>
          </cell>
        </row>
        <row r="170">
          <cell r="B170" t="str">
            <v>4.1.4.2</v>
          </cell>
          <cell r="C170" t="str">
            <v>PE reducer OD40/25, PN10</v>
          </cell>
          <cell r="D170" t="str">
            <v>pce.</v>
          </cell>
          <cell r="F170" t="str">
            <v>ՊԷ անցում OD40/25, PN10</v>
          </cell>
          <cell r="G170" t="str">
            <v>հատ</v>
          </cell>
        </row>
        <row r="171">
          <cell r="B171" t="str">
            <v>4.1.4.3</v>
          </cell>
          <cell r="C171" t="str">
            <v xml:space="preserve">PE reducer OD50/32, PN10 </v>
          </cell>
          <cell r="D171" t="str">
            <v>pce.</v>
          </cell>
          <cell r="F171" t="str">
            <v>ՊԷ անցում OD50/32, PN10</v>
          </cell>
          <cell r="G171" t="str">
            <v>հատ</v>
          </cell>
        </row>
        <row r="172">
          <cell r="B172" t="str">
            <v>4.1.4.4</v>
          </cell>
          <cell r="C172" t="str">
            <v xml:space="preserve">PE reducer OD63/32, PN10 </v>
          </cell>
          <cell r="D172" t="str">
            <v>pce.</v>
          </cell>
          <cell r="F172" t="str">
            <v>ՊԷ անցում OD63/32 , PN10</v>
          </cell>
          <cell r="G172" t="str">
            <v>հատ</v>
          </cell>
        </row>
        <row r="173">
          <cell r="B173" t="str">
            <v>4.1.4.5</v>
          </cell>
          <cell r="C173" t="str">
            <v>PE reducer OD75/50, PN10</v>
          </cell>
          <cell r="D173" t="str">
            <v>pce.</v>
          </cell>
          <cell r="F173" t="str">
            <v xml:space="preserve">ՊԷ անցում OD75/50, PN10 </v>
          </cell>
          <cell r="G173" t="str">
            <v>հատ</v>
          </cell>
        </row>
        <row r="174">
          <cell r="B174" t="str">
            <v>4.1.4.6</v>
          </cell>
          <cell r="C174" t="str">
            <v>PE reducer OD75/63, PN10</v>
          </cell>
          <cell r="D174" t="str">
            <v>pce.</v>
          </cell>
          <cell r="F174" t="str">
            <v xml:space="preserve">ՊԷ անցում OD75/63, PN10 </v>
          </cell>
          <cell r="G174" t="str">
            <v>հատ</v>
          </cell>
        </row>
        <row r="175">
          <cell r="B175" t="str">
            <v>4.1.4.7</v>
          </cell>
          <cell r="C175" t="str">
            <v>PE reducer OD110/63</v>
          </cell>
          <cell r="D175" t="str">
            <v>pce.</v>
          </cell>
          <cell r="F175" t="str">
            <v xml:space="preserve">ՊԷ անցում OD110/63 </v>
          </cell>
          <cell r="G175" t="str">
            <v>հատ</v>
          </cell>
        </row>
        <row r="176">
          <cell r="B176" t="str">
            <v>4.1.4.8</v>
          </cell>
          <cell r="C176" t="str">
            <v>PE reducer OD110/75, PN10</v>
          </cell>
          <cell r="D176" t="str">
            <v>pce.</v>
          </cell>
          <cell r="F176" t="str">
            <v xml:space="preserve">ՊԷ անցում OD110/75, PN10 </v>
          </cell>
          <cell r="G176" t="str">
            <v>հատ</v>
          </cell>
        </row>
        <row r="177">
          <cell r="B177" t="str">
            <v>4.1.4.9</v>
          </cell>
          <cell r="C177" t="str">
            <v>PE reducer OD160/110, PN10</v>
          </cell>
          <cell r="D177" t="str">
            <v>pce.</v>
          </cell>
          <cell r="F177" t="str">
            <v xml:space="preserve">ՊԷ անցում OD160/110, PN10 </v>
          </cell>
          <cell r="G177" t="str">
            <v>հատ</v>
          </cell>
        </row>
        <row r="178">
          <cell r="B178" t="str">
            <v>4.1.4.10</v>
          </cell>
          <cell r="C178" t="str">
            <v>PE reducer OD200/160</v>
          </cell>
          <cell r="D178" t="str">
            <v>pce.</v>
          </cell>
          <cell r="F178" t="str">
            <v>ՊԷ անցում OD200/160</v>
          </cell>
          <cell r="G178" t="str">
            <v>հատ</v>
          </cell>
        </row>
        <row r="179">
          <cell r="B179" t="str">
            <v>4.1.4.11</v>
          </cell>
          <cell r="C179" t="str">
            <v>PE reducer OD250/160</v>
          </cell>
          <cell r="D179" t="str">
            <v>pce.</v>
          </cell>
          <cell r="F179" t="str">
            <v>ՊԷ անցում OD250/160</v>
          </cell>
          <cell r="G179" t="str">
            <v>հատ</v>
          </cell>
        </row>
        <row r="180">
          <cell r="B180" t="str">
            <v>4.1.4.12</v>
          </cell>
          <cell r="C180" t="str">
            <v>PE reducer OD90/63, PN10</v>
          </cell>
          <cell r="D180" t="str">
            <v>pce.</v>
          </cell>
          <cell r="F180" t="str">
            <v>ՊԷ անցում OD90/63, PN10</v>
          </cell>
          <cell r="G180" t="str">
            <v>հատ</v>
          </cell>
        </row>
        <row r="181">
          <cell r="B181" t="str">
            <v>4.1.4.13</v>
          </cell>
          <cell r="C181" t="str">
            <v>PE reducer OD110/50</v>
          </cell>
          <cell r="D181" t="str">
            <v>pce.</v>
          </cell>
          <cell r="F181" t="str">
            <v>ՊԷ անցում OD110/50</v>
          </cell>
          <cell r="G181" t="str">
            <v>հատ</v>
          </cell>
        </row>
        <row r="182">
          <cell r="B182" t="str">
            <v>4.1.4.14</v>
          </cell>
          <cell r="C182" t="str">
            <v>PE reducer OD50/25</v>
          </cell>
          <cell r="D182" t="str">
            <v>pce.</v>
          </cell>
          <cell r="F182" t="str">
            <v>ՊԷ անցում OD50/25</v>
          </cell>
          <cell r="G182" t="str">
            <v>հատ</v>
          </cell>
        </row>
        <row r="183">
          <cell r="B183" t="str">
            <v>4.1.4.15</v>
          </cell>
          <cell r="C183" t="str">
            <v>PE reducer OD63/50, PN10</v>
          </cell>
          <cell r="D183" t="str">
            <v>pce.</v>
          </cell>
          <cell r="F183" t="str">
            <v>ՊԷ անցում OD63/50, PN10</v>
          </cell>
          <cell r="G183" t="str">
            <v>հատ</v>
          </cell>
        </row>
        <row r="184">
          <cell r="B184" t="str">
            <v>4.1.4.16</v>
          </cell>
          <cell r="C184" t="str">
            <v>PE reducer OD90/50, PN10</v>
          </cell>
          <cell r="D184" t="str">
            <v>pce.</v>
          </cell>
          <cell r="F184" t="str">
            <v>ՊԷ անցում OD90/50, PN10</v>
          </cell>
          <cell r="G184" t="str">
            <v>հատ</v>
          </cell>
        </row>
        <row r="185">
          <cell r="B185" t="str">
            <v>4.1.4.17</v>
          </cell>
          <cell r="C185" t="str">
            <v>PE reducer OD90/75, PN10</v>
          </cell>
          <cell r="D185" t="str">
            <v>pce.</v>
          </cell>
          <cell r="F185" t="str">
            <v>ՊԷ անցում OD90/75, PN10</v>
          </cell>
          <cell r="G185" t="str">
            <v>հատ</v>
          </cell>
        </row>
        <row r="186">
          <cell r="B186" t="str">
            <v>4.1.4.18</v>
          </cell>
          <cell r="C186" t="str">
            <v xml:space="preserve">PE reducer OD110/90, PN10 </v>
          </cell>
          <cell r="D186" t="str">
            <v>pce.</v>
          </cell>
          <cell r="F186" t="str">
            <v>ՊԷ անցում OD110/90, PN10</v>
          </cell>
          <cell r="G186" t="str">
            <v>հատ</v>
          </cell>
        </row>
        <row r="187">
          <cell r="B187" t="str">
            <v>4.1.4.19</v>
          </cell>
          <cell r="C187" t="str">
            <v>PE reducer OD315/225, PN10</v>
          </cell>
          <cell r="D187" t="str">
            <v>pce.</v>
          </cell>
          <cell r="F187" t="str">
            <v>ՊԷ անցում OD315/225, PN10</v>
          </cell>
          <cell r="G187" t="str">
            <v>հատ</v>
          </cell>
        </row>
        <row r="188">
          <cell r="B188" t="str">
            <v>4.1.4.20</v>
          </cell>
          <cell r="C188" t="str">
            <v>PE reducer OD63/25, PN10</v>
          </cell>
          <cell r="D188" t="str">
            <v>pce.</v>
          </cell>
          <cell r="F188" t="str">
            <v>ՊԷ անցում OD63/25, PN10</v>
          </cell>
          <cell r="G188" t="str">
            <v>հատ</v>
          </cell>
        </row>
        <row r="189">
          <cell r="B189" t="str">
            <v>4.1.4.21</v>
          </cell>
          <cell r="C189" t="str">
            <v>PE reducer OD50/25, PN10</v>
          </cell>
          <cell r="D189" t="str">
            <v>pce.</v>
          </cell>
          <cell r="F189" t="str">
            <v>ՊԷ անցում OD50/25, PN10</v>
          </cell>
          <cell r="G189" t="str">
            <v>հատ</v>
          </cell>
        </row>
        <row r="190">
          <cell r="B190" t="str">
            <v>4.1.4.22</v>
          </cell>
          <cell r="C190" t="str">
            <v>PE reducer OD63/40, PN10</v>
          </cell>
          <cell r="D190" t="str">
            <v>pce.</v>
          </cell>
          <cell r="F190" t="str">
            <v>ՊԷ անցում OD63/40, PN10</v>
          </cell>
          <cell r="G190" t="str">
            <v>հատ</v>
          </cell>
        </row>
        <row r="191">
          <cell r="B191" t="str">
            <v>4.1.4.23</v>
          </cell>
          <cell r="C191" t="str">
            <v>PE reducer OD50/40, PN10</v>
          </cell>
          <cell r="D191" t="str">
            <v>pce.</v>
          </cell>
          <cell r="F191" t="str">
            <v>ՊԷ անցում OD50/40, PN10</v>
          </cell>
          <cell r="G191" t="str">
            <v>հատ</v>
          </cell>
        </row>
        <row r="192">
          <cell r="B192" t="str">
            <v>4.1.5</v>
          </cell>
          <cell r="C192" t="str">
            <v xml:space="preserve">Polyethylene stub flanges with loose fange
</v>
          </cell>
          <cell r="F192" t="str">
            <v>Պոլիէթիլենային փողակ-կցաշուրթ ազատ կցաշրթով</v>
          </cell>
        </row>
        <row r="193">
          <cell r="C193" t="str">
            <v>Supply and install polyethylene stub flange with loose flange quality PE100, PN10 and galvanised steel flange, including screwing and gasket, jointing</v>
          </cell>
          <cell r="F193"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4">
          <cell r="B194" t="str">
            <v>4.1.5.1</v>
          </cell>
          <cell r="C194" t="str">
            <v>PE stub flange with loose flange OD50/ DN40</v>
          </cell>
          <cell r="D194" t="str">
            <v>pce.</v>
          </cell>
          <cell r="F194" t="str">
            <v>ՊԷ փողակ-կցաշուրթ ազատ կցաշրթով OD50/ DN40</v>
          </cell>
          <cell r="G194" t="str">
            <v>հատ</v>
          </cell>
        </row>
        <row r="195">
          <cell r="B195" t="str">
            <v>4.1.5.2</v>
          </cell>
          <cell r="C195" t="str">
            <v>PE stub flange with loose flange OD63/ DN50</v>
          </cell>
          <cell r="D195" t="str">
            <v>pce.</v>
          </cell>
          <cell r="F195" t="str">
            <v>ՊԷ փողակ-կցաշուրթ ազատ կցաշրթով OD63/ DN50</v>
          </cell>
          <cell r="G195" t="str">
            <v>հատ</v>
          </cell>
        </row>
        <row r="196">
          <cell r="B196" t="str">
            <v>4.1.5.3</v>
          </cell>
          <cell r="C196" t="str">
            <v>PE stub flange with loose flange OD75/ DN65</v>
          </cell>
          <cell r="D196" t="str">
            <v>pce.</v>
          </cell>
          <cell r="F196" t="str">
            <v>ՊԷ փողակ-կցաշուրթ ազատ կցաշրթով OD75/ DN65</v>
          </cell>
          <cell r="G196" t="str">
            <v>հատ</v>
          </cell>
        </row>
        <row r="197">
          <cell r="B197" t="str">
            <v>4.1.5.4</v>
          </cell>
          <cell r="C197" t="str">
            <v>PE stub flange with loose flange OD75/ DN80</v>
          </cell>
          <cell r="D197" t="str">
            <v>pce.</v>
          </cell>
          <cell r="F197" t="str">
            <v>ՊԷ փողակ-կցաշուրթ ազատ կցաշրթով OD75/ DN80</v>
          </cell>
          <cell r="G197" t="str">
            <v>հատ</v>
          </cell>
        </row>
        <row r="198">
          <cell r="B198" t="str">
            <v>4.1.5.5</v>
          </cell>
          <cell r="C198" t="str">
            <v>PE stub flange with loose flange OD90/ DN80</v>
          </cell>
          <cell r="D198" t="str">
            <v>pce.</v>
          </cell>
          <cell r="F198" t="str">
            <v>ՊԷ փողակ-կցաշուրթ ազատ կցաշրթով OD90/ DN80</v>
          </cell>
          <cell r="G198" t="str">
            <v>հատ</v>
          </cell>
        </row>
        <row r="199">
          <cell r="B199" t="str">
            <v>4.1.5.6</v>
          </cell>
          <cell r="C199" t="str">
            <v>PE stub flange with loose flange OD110/ DN100</v>
          </cell>
          <cell r="D199" t="str">
            <v>pce.</v>
          </cell>
          <cell r="F199" t="str">
            <v>ՊԷ փողակ-կցաշուրթ ազատ կցաշրթով OD110/ DN100</v>
          </cell>
          <cell r="G199" t="str">
            <v>հատ</v>
          </cell>
        </row>
        <row r="200">
          <cell r="B200" t="str">
            <v>4.1.5.7</v>
          </cell>
          <cell r="C200" t="str">
            <v>PE stub flange with loose flange OD160/ DN150</v>
          </cell>
          <cell r="D200" t="str">
            <v>pce.</v>
          </cell>
          <cell r="F200" t="str">
            <v>ՊԷ փողակ-կցաշուրթ ազատ կցաշրթով OD160/ DN150</v>
          </cell>
          <cell r="G200" t="str">
            <v>հատ</v>
          </cell>
        </row>
        <row r="201">
          <cell r="B201" t="str">
            <v>4.1.5.8</v>
          </cell>
          <cell r="C201" t="str">
            <v>PE stub flange with loose flange OD200/ DN200</v>
          </cell>
          <cell r="D201" t="str">
            <v>pce.</v>
          </cell>
          <cell r="F201" t="str">
            <v>ՊԷ փողակ-կցաշուրթ ազատ կցաշրթով OD200/ DN200</v>
          </cell>
          <cell r="G201" t="str">
            <v>հատ</v>
          </cell>
        </row>
        <row r="202">
          <cell r="B202" t="str">
            <v>4.1.5.9</v>
          </cell>
          <cell r="C202" t="str">
            <v>PE stub flange with loose flange OD225/ DN200</v>
          </cell>
          <cell r="D202" t="str">
            <v>pce.</v>
          </cell>
          <cell r="F202" t="str">
            <v>ՊԷ փողակ-կցաշուրթ ազատ կցաշրթով OD225/ DN200</v>
          </cell>
          <cell r="G202" t="str">
            <v>հատ</v>
          </cell>
        </row>
        <row r="203">
          <cell r="B203" t="str">
            <v>4.1.5.10</v>
          </cell>
          <cell r="C203" t="str">
            <v>PE stub flange with loose flange OD250/ DN250</v>
          </cell>
          <cell r="D203" t="str">
            <v>pce.</v>
          </cell>
          <cell r="F203" t="str">
            <v>ՊԷ փողակ-կցաշուրթ ազատ կցաշրթով OD250/ DN250</v>
          </cell>
          <cell r="G203" t="str">
            <v>հատ</v>
          </cell>
        </row>
        <row r="204">
          <cell r="B204" t="str">
            <v>4.1.5.11</v>
          </cell>
          <cell r="C204" t="str">
            <v>PE stub flange with loose flange OD280/ DN250</v>
          </cell>
          <cell r="D204" t="str">
            <v>pce.</v>
          </cell>
          <cell r="F204" t="str">
            <v>ՊԷ փողակ-կցաշուրթ ազատ կցաշրթով OD280/ DN250</v>
          </cell>
          <cell r="G204" t="str">
            <v>հատ</v>
          </cell>
        </row>
        <row r="205">
          <cell r="B205" t="str">
            <v>4.1.5.12</v>
          </cell>
          <cell r="C205" t="str">
            <v>PE stub flange with loose flange OD315/ DN300</v>
          </cell>
          <cell r="D205" t="str">
            <v>pce.</v>
          </cell>
          <cell r="F205" t="str">
            <v>ՊԷ փողակ-կցաշուրթ ազատ կցաշրթով OD315/ DN300</v>
          </cell>
          <cell r="G205" t="str">
            <v>հատ</v>
          </cell>
        </row>
        <row r="206">
          <cell r="B206" t="str">
            <v>4.1.5.13</v>
          </cell>
          <cell r="C206" t="str">
            <v>PE stub flange with loose flange OD450/ DN400</v>
          </cell>
          <cell r="D206" t="str">
            <v>pce.</v>
          </cell>
          <cell r="F206" t="str">
            <v>ՊԷ փողակ-կցաշուրթ ազատ կցաշրթով OD450/ DN400</v>
          </cell>
          <cell r="G206" t="str">
            <v>հատ</v>
          </cell>
        </row>
        <row r="207">
          <cell r="B207" t="str">
            <v>4.1.5.14</v>
          </cell>
          <cell r="C207" t="str">
            <v>PE stub flange with loose flange OD50/ DN50</v>
          </cell>
          <cell r="D207" t="str">
            <v>pce.</v>
          </cell>
          <cell r="F207" t="str">
            <v>ՊԷ փողակ-կցաշուրթ ազատ կցաշրթով OD50/ DN50</v>
          </cell>
          <cell r="G207" t="str">
            <v>հատ</v>
          </cell>
        </row>
        <row r="208">
          <cell r="B208" t="str">
            <v>4.1.5.15</v>
          </cell>
          <cell r="C208" t="str">
            <v>PE stub flange with loose flange OD355/ DN350</v>
          </cell>
          <cell r="D208" t="str">
            <v>pce.</v>
          </cell>
          <cell r="F208" t="str">
            <v>ՊԷ փողակ-կցաշուրթ ազատ կցաշրթով OD355/ DN350</v>
          </cell>
          <cell r="G208" t="str">
            <v>հատ</v>
          </cell>
        </row>
        <row r="209">
          <cell r="B209" t="str">
            <v>4.1.6</v>
          </cell>
          <cell r="C209" t="str">
            <v>Polyethylene belt connections for house connections pipes</v>
          </cell>
          <cell r="F209" t="str">
            <v>Պոլիէթիլենե գոտի միացում տնային միացման խողովակների համար</v>
          </cell>
        </row>
        <row r="210">
          <cell r="C210" t="str">
            <v>Supply and install polyethylene belt connection for house connections pipes quality PE100, PN12.5, including jointing, drilling of whole and laying with all materials and equipment necessary</v>
          </cell>
          <cell r="F210"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1">
          <cell r="B211" t="str">
            <v>4.1.6.1</v>
          </cell>
          <cell r="C211" t="str">
            <v>PE belt connection OD32/25</v>
          </cell>
          <cell r="D211" t="str">
            <v>pce.</v>
          </cell>
          <cell r="F211" t="str">
            <v>ՊԷ գոտի միացում OD32/25</v>
          </cell>
          <cell r="G211" t="str">
            <v>հատ</v>
          </cell>
        </row>
        <row r="212">
          <cell r="B212" t="str">
            <v>4.1.6.2</v>
          </cell>
          <cell r="C212" t="str">
            <v>PE belt connection OD40/25</v>
          </cell>
          <cell r="D212" t="str">
            <v>pce.</v>
          </cell>
          <cell r="F212" t="str">
            <v>ՊԷ գոտի միացում OD40/25</v>
          </cell>
          <cell r="G212" t="str">
            <v>հատ</v>
          </cell>
        </row>
        <row r="213">
          <cell r="B213" t="str">
            <v>4.1.6.3</v>
          </cell>
          <cell r="C213" t="str">
            <v>PE belt connection OD50/25</v>
          </cell>
          <cell r="D213" t="str">
            <v>pce.</v>
          </cell>
          <cell r="F213" t="str">
            <v>ՊԷ գոտի միացում OD50/25</v>
          </cell>
          <cell r="G213" t="str">
            <v>հատ</v>
          </cell>
        </row>
        <row r="214">
          <cell r="B214" t="str">
            <v>4.1.6.4</v>
          </cell>
          <cell r="C214" t="str">
            <v>PE belt connection OD63/25</v>
          </cell>
          <cell r="D214" t="str">
            <v>pce.</v>
          </cell>
          <cell r="F214" t="str">
            <v>ՊԷ գոտի միացում OD63/25</v>
          </cell>
          <cell r="G214" t="str">
            <v>հատ</v>
          </cell>
        </row>
        <row r="215">
          <cell r="B215" t="str">
            <v>4.1.6.5</v>
          </cell>
          <cell r="C215" t="str">
            <v>PE belt connection OD63/32</v>
          </cell>
          <cell r="D215" t="str">
            <v>pce.</v>
          </cell>
          <cell r="F215" t="str">
            <v>ՊԷ գոտի միացում OD63/32</v>
          </cell>
          <cell r="G215" t="str">
            <v>հատ</v>
          </cell>
        </row>
        <row r="216">
          <cell r="B216" t="str">
            <v>4.1.6.6</v>
          </cell>
          <cell r="C216" t="str">
            <v>PE belt connection OD75/25</v>
          </cell>
          <cell r="D216" t="str">
            <v>pce.</v>
          </cell>
          <cell r="F216" t="str">
            <v>ՊԷ գոտի միացում OD75/25</v>
          </cell>
          <cell r="G216" t="str">
            <v>հատ</v>
          </cell>
        </row>
        <row r="217">
          <cell r="B217" t="str">
            <v>4.1.6.7</v>
          </cell>
          <cell r="C217" t="str">
            <v>PE belt connection OD110/32</v>
          </cell>
          <cell r="D217" t="str">
            <v>pce.</v>
          </cell>
          <cell r="F217" t="str">
            <v>ՊԷ գոտի միացում OD110/32</v>
          </cell>
          <cell r="G217" t="str">
            <v>հատ</v>
          </cell>
        </row>
        <row r="218">
          <cell r="B218" t="str">
            <v>4.1.6.8</v>
          </cell>
          <cell r="C218" t="str">
            <v>PE belt connection OD90/25</v>
          </cell>
          <cell r="D218" t="str">
            <v>pce.</v>
          </cell>
          <cell r="F218" t="str">
            <v>ՊԷ գոտի միացում OD90/25</v>
          </cell>
          <cell r="G218" t="str">
            <v>հատ</v>
          </cell>
        </row>
        <row r="219">
          <cell r="B219" t="str">
            <v>4.1.6.9</v>
          </cell>
          <cell r="C219" t="str">
            <v>PE belt connection OD110/25</v>
          </cell>
          <cell r="D219" t="str">
            <v>pce.</v>
          </cell>
          <cell r="F219" t="str">
            <v>ՊԷ գոտի միացում OD110/25</v>
          </cell>
          <cell r="G219" t="str">
            <v>հատ</v>
          </cell>
        </row>
        <row r="220">
          <cell r="B220" t="str">
            <v>4.1.6.10</v>
          </cell>
          <cell r="C220" t="str">
            <v>PE belt connection OD110/32</v>
          </cell>
          <cell r="D220" t="str">
            <v>pce.</v>
          </cell>
          <cell r="F220" t="str">
            <v>ՊԷ գոտի միացում OD110/32</v>
          </cell>
          <cell r="G220" t="str">
            <v>հատ</v>
          </cell>
        </row>
        <row r="221">
          <cell r="B221" t="str">
            <v>4.1.6.11</v>
          </cell>
          <cell r="C221" t="str">
            <v>PE belt connection OD110/40</v>
          </cell>
          <cell r="D221" t="str">
            <v>pce.</v>
          </cell>
          <cell r="F221" t="str">
            <v>ՊԷ գոտի միացում OD110/40</v>
          </cell>
          <cell r="G221" t="str">
            <v>հատ</v>
          </cell>
        </row>
        <row r="222">
          <cell r="B222" t="str">
            <v>4.1.6.12</v>
          </cell>
          <cell r="C222" t="str">
            <v>PE belt connection OD160/25</v>
          </cell>
          <cell r="D222" t="str">
            <v>pce.</v>
          </cell>
          <cell r="F222" t="str">
            <v>ՊԷ գոտի միացում OD160/25</v>
          </cell>
          <cell r="G222" t="str">
            <v>հատ</v>
          </cell>
        </row>
        <row r="223">
          <cell r="B223" t="str">
            <v>4.1.6.13</v>
          </cell>
          <cell r="C223" t="str">
            <v>PE belt connection OD160/32</v>
          </cell>
          <cell r="D223" t="str">
            <v>pce.</v>
          </cell>
          <cell r="F223" t="str">
            <v>ՊԷ գոտի միացում OD160/32</v>
          </cell>
          <cell r="G223" t="str">
            <v>հատ</v>
          </cell>
        </row>
        <row r="224">
          <cell r="B224" t="str">
            <v>4.1.6.14</v>
          </cell>
          <cell r="C224" t="str">
            <v>PE belt connection OD225/50</v>
          </cell>
          <cell r="D224" t="str">
            <v>pce.</v>
          </cell>
          <cell r="F224" t="str">
            <v>ՊԷ գոտի միացում OD225/50</v>
          </cell>
          <cell r="G224" t="str">
            <v>հատ</v>
          </cell>
        </row>
        <row r="225">
          <cell r="B225" t="str">
            <v>4.1.6.15</v>
          </cell>
          <cell r="C225" t="str">
            <v>PE belt connection OD315/40</v>
          </cell>
          <cell r="D225" t="str">
            <v>pce.</v>
          </cell>
          <cell r="F225" t="str">
            <v>ՊԷ գոտի միացում OD315/40</v>
          </cell>
          <cell r="G225" t="str">
            <v>հատ</v>
          </cell>
        </row>
        <row r="226">
          <cell r="B226" t="str">
            <v>4.1.6.16</v>
          </cell>
          <cell r="C226" t="str">
            <v>PE belt connection OD160/40</v>
          </cell>
          <cell r="D226" t="str">
            <v>pce.</v>
          </cell>
          <cell r="F226" t="str">
            <v>ՊԷ գոտի միացում OD160/40</v>
          </cell>
          <cell r="G226" t="str">
            <v>հատ</v>
          </cell>
        </row>
        <row r="227">
          <cell r="B227" t="str">
            <v>4.1.6.17</v>
          </cell>
          <cell r="C227" t="str">
            <v>PE belt connection OD63/40</v>
          </cell>
          <cell r="D227" t="str">
            <v>pce.</v>
          </cell>
          <cell r="F227" t="str">
            <v>ՊԷ գոտի միացում OD63/40</v>
          </cell>
          <cell r="G227" t="str">
            <v>հատ</v>
          </cell>
        </row>
        <row r="228">
          <cell r="B228" t="str">
            <v>4.1.6.18</v>
          </cell>
          <cell r="C228" t="str">
            <v>PE belt connection OD90/40</v>
          </cell>
          <cell r="D228" t="str">
            <v>pce.</v>
          </cell>
          <cell r="F228" t="str">
            <v>ՊԷ գոտի միացում OD90/40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B238" t="str">
            <v>4.1.7.7</v>
          </cell>
          <cell r="C238" t="str">
            <v>Female jointing OD40x1 1/2 inches</v>
          </cell>
          <cell r="D238" t="str">
            <v>pce.</v>
          </cell>
          <cell r="F238" t="str">
            <v>Էգ միացում  OD40x1 1/2՞</v>
          </cell>
          <cell r="G238" t="str">
            <v>հատ</v>
          </cell>
        </row>
        <row r="239">
          <cell r="C239" t="str">
            <v>Supply and installation of polyethylene pipes for casing</v>
          </cell>
          <cell r="F239" t="str">
            <v>Պոլիէթիլենային խողովակ-պատյանի մատակարարում և մոնտաժում</v>
          </cell>
        </row>
        <row r="240">
          <cell r="B240" t="str">
            <v>4.1.8.1</v>
          </cell>
          <cell r="C240" t="str">
            <v xml:space="preserve">PE pipe OD90, SDR17 </v>
          </cell>
          <cell r="D240" t="str">
            <v>m</v>
          </cell>
          <cell r="F240" t="str">
            <v xml:space="preserve">ՊԷ խողովակ OD90, SDR17 </v>
          </cell>
          <cell r="G240" t="str">
            <v>մ</v>
          </cell>
        </row>
        <row r="241">
          <cell r="B241" t="str">
            <v>4.1.9</v>
          </cell>
          <cell r="C241" t="str">
            <v xml:space="preserve">Polyethylene blank flange </v>
          </cell>
          <cell r="F241" t="str">
            <v>Պոլիէթիլենե խցափակիչ</v>
          </cell>
        </row>
        <row r="242">
          <cell r="C242" t="str">
            <v>Supply and installation of polyethylene blank flange</v>
          </cell>
          <cell r="F242" t="str">
            <v>Պոլիէթիլենե խցափակիչի մատակարարում և մոնտաժում</v>
          </cell>
        </row>
        <row r="243">
          <cell r="B243" t="str">
            <v>4.1.9.1</v>
          </cell>
          <cell r="C243" t="str">
            <v xml:space="preserve">Supply and installation of polyethylene blank flange OD110, PN 10 </v>
          </cell>
          <cell r="D243" t="str">
            <v>pce.</v>
          </cell>
          <cell r="F243" t="str">
            <v xml:space="preserve">Պոլիէթիլենե խցափակիչի մատակարարում և մոնտաժում OD110, PN 10 </v>
          </cell>
          <cell r="G243" t="str">
            <v>հատ</v>
          </cell>
        </row>
        <row r="244">
          <cell r="B244" t="str">
            <v>4.1.9.2</v>
          </cell>
          <cell r="C244" t="str">
            <v xml:space="preserve">Supply and installation of polyethylene blank flange OD63, PN 10 </v>
          </cell>
          <cell r="D244" t="str">
            <v>pce.</v>
          </cell>
          <cell r="F244" t="str">
            <v xml:space="preserve">Պոլիէթիլենե խցափակիչի մատակարարում և մոնտաժում OD63, PN 10 </v>
          </cell>
          <cell r="G244" t="str">
            <v>հատ</v>
          </cell>
        </row>
        <row r="245">
          <cell r="B245" t="str">
            <v>4.1.9.3</v>
          </cell>
          <cell r="C245" t="str">
            <v xml:space="preserve">Supply and installation of polyethylene blank flange OD50, PN 10 </v>
          </cell>
          <cell r="D245" t="str">
            <v>pce.</v>
          </cell>
          <cell r="F245" t="str">
            <v xml:space="preserve">Պոլիէթիլենե խցափակիչի մատակարարում և մոնտաժում OD50, PN 10 </v>
          </cell>
          <cell r="G245" t="str">
            <v>հատ</v>
          </cell>
        </row>
        <row r="246">
          <cell r="B246" t="str">
            <v>4.1.9.4</v>
          </cell>
          <cell r="C246" t="str">
            <v xml:space="preserve">Supply and installation of polyethylene blank flange OD90, PN 10 </v>
          </cell>
          <cell r="D246" t="str">
            <v>pce.</v>
          </cell>
          <cell r="F246" t="str">
            <v xml:space="preserve">Պոլիէթիլենե խցափակիչի մատակարարում և մոնտաժում OD90, PN 10 </v>
          </cell>
          <cell r="G246" t="str">
            <v>հատ</v>
          </cell>
        </row>
        <row r="247">
          <cell r="B247" t="str">
            <v>4.1.10</v>
          </cell>
          <cell r="C247" t="str">
            <v>Polypropylene pipes and fittings</v>
          </cell>
          <cell r="F247" t="str">
            <v>Պոլիպրոպիլենե խողովակներ և ձևավոր մասեր</v>
          </cell>
        </row>
        <row r="248">
          <cell r="C248" t="str">
            <v>Supply and installation of polypropylene pipes and fittings, PN10</v>
          </cell>
          <cell r="F248" t="str">
            <v>Պոլիպրոպիլենե խողովակների և ձևավոր մասերի մատակարարում և տեղադրում, PN10</v>
          </cell>
        </row>
        <row r="249">
          <cell r="B249" t="str">
            <v>4.1.10.1</v>
          </cell>
          <cell r="C249" t="str">
            <v>PP pipe OD20</v>
          </cell>
          <cell r="D249" t="str">
            <v>m</v>
          </cell>
          <cell r="F249" t="str">
            <v>ՊՊՌ խողովակ OD20</v>
          </cell>
          <cell r="G249" t="str">
            <v>մ</v>
          </cell>
        </row>
        <row r="250">
          <cell r="B250" t="str">
            <v>4.1.10.2</v>
          </cell>
          <cell r="C250" t="str">
            <v>PP bend 90° OD20</v>
          </cell>
          <cell r="D250" t="str">
            <v>pce.</v>
          </cell>
          <cell r="F250" t="str">
            <v>ՊՊՌ անկյուն 90° OD20</v>
          </cell>
          <cell r="G250" t="str">
            <v>հատ</v>
          </cell>
        </row>
        <row r="251">
          <cell r="B251" t="str">
            <v>4.1.10.3</v>
          </cell>
          <cell r="C251" t="str">
            <v>PP T-piece OD20</v>
          </cell>
          <cell r="D251" t="str">
            <v>pce.</v>
          </cell>
          <cell r="F251" t="str">
            <v>ՊՊՌ եռաբաշխիկ OD20</v>
          </cell>
          <cell r="G251" t="str">
            <v>հատ</v>
          </cell>
        </row>
        <row r="252">
          <cell r="B252" t="str">
            <v>4.2</v>
          </cell>
          <cell r="C252" t="str">
            <v>Other materials for house connections</v>
          </cell>
          <cell r="F252" t="str">
            <v>Այլ նյութեր տնային միացումների համար</v>
          </cell>
        </row>
        <row r="253">
          <cell r="B253" t="str">
            <v>4.2.1</v>
          </cell>
          <cell r="C253" t="str">
            <v>Cast iron belt connections for house connections</v>
          </cell>
          <cell r="F253" t="str">
            <v xml:space="preserve">Թուջե գոտի միացումներ տնային միացումների համար </v>
          </cell>
        </row>
        <row r="254">
          <cell r="C254" t="str">
            <v>Supply and install cast iron belt connection on main made of polyethylene or steel for house connections pipes, including jointing, drilling of whole and laying with all materials and equipment necessary</v>
          </cell>
          <cell r="F254"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55">
          <cell r="B255" t="str">
            <v>4.2.1.1</v>
          </cell>
          <cell r="C255" t="str">
            <v xml:space="preserve">Cast iron belt connection DN150/OD25 </v>
          </cell>
          <cell r="D255" t="str">
            <v>pce.</v>
          </cell>
          <cell r="F255" t="str">
            <v xml:space="preserve">Թուջե գոտի միացում DN150/OD25 </v>
          </cell>
          <cell r="G255" t="str">
            <v>հատ</v>
          </cell>
        </row>
        <row r="256">
          <cell r="B256" t="str">
            <v>4.2.1.2</v>
          </cell>
          <cell r="C256" t="str">
            <v xml:space="preserve">Cast iron belt connection DN200/OD25 </v>
          </cell>
          <cell r="D256" t="str">
            <v>pce.</v>
          </cell>
          <cell r="F256" t="str">
            <v xml:space="preserve">Թուջե գոտի միացում DN200/OD25 </v>
          </cell>
          <cell r="G256" t="str">
            <v>հատ</v>
          </cell>
        </row>
        <row r="257">
          <cell r="B257" t="str">
            <v>4.2.1.3</v>
          </cell>
          <cell r="C257" t="str">
            <v xml:space="preserve">Cast iron belt connection DN250/OD25 </v>
          </cell>
          <cell r="D257" t="str">
            <v>pce.</v>
          </cell>
          <cell r="F257" t="str">
            <v xml:space="preserve">Թուջե գոտի միացում DN250/OD25 </v>
          </cell>
          <cell r="G257" t="str">
            <v>հատ</v>
          </cell>
        </row>
        <row r="258">
          <cell r="B258" t="str">
            <v>4.2.1.4</v>
          </cell>
          <cell r="C258" t="str">
            <v xml:space="preserve">Cast iron belt connection DN300/OD25 </v>
          </cell>
          <cell r="D258" t="str">
            <v>pce.</v>
          </cell>
          <cell r="F258" t="str">
            <v xml:space="preserve">Թուջե գոտի միացում DN300/OD25 </v>
          </cell>
          <cell r="G258" t="str">
            <v>հատ</v>
          </cell>
        </row>
        <row r="259">
          <cell r="B259" t="str">
            <v>4.2.2</v>
          </cell>
          <cell r="C259" t="str">
            <v>Fittings made of brass for house connections pipes</v>
          </cell>
          <cell r="F259" t="str">
            <v>Խողովակային ամրաններ արույրից տնային միացումների համար</v>
          </cell>
        </row>
        <row r="260">
          <cell r="C260" t="str">
            <v>Supply and install fittings made of brass for house connections pipes, including jointing and laying</v>
          </cell>
          <cell r="F260" t="str">
            <v xml:space="preserve">Արույրից խողովակային ամրանների մատակարարում և մոնտաժում, ներառյալ միացում և տեղադրում </v>
          </cell>
        </row>
        <row r="261">
          <cell r="B261" t="str">
            <v>4.2.2.1</v>
          </cell>
          <cell r="C261" t="str">
            <v>Threaded valve 1/2 inches</v>
          </cell>
          <cell r="D261" t="str">
            <v>pce.</v>
          </cell>
          <cell r="F261" t="str">
            <v>Պարուրակային փական 1/2 դույմ PN10</v>
          </cell>
          <cell r="G261" t="str">
            <v>հատ</v>
          </cell>
        </row>
        <row r="262">
          <cell r="B262" t="str">
            <v>4.2.2.2</v>
          </cell>
          <cell r="C262" t="str">
            <v>Threaded valve 3/4 inches, PN10</v>
          </cell>
          <cell r="D262" t="str">
            <v>pce.</v>
          </cell>
          <cell r="F262" t="str">
            <v>Պարուրակային փական 3/4 դույմ, PN10</v>
          </cell>
          <cell r="G262" t="str">
            <v>հատ</v>
          </cell>
        </row>
        <row r="263">
          <cell r="B263" t="str">
            <v>4.2.2.3</v>
          </cell>
          <cell r="C263" t="str">
            <v>Threaded valve 1 inch</v>
          </cell>
          <cell r="D263" t="str">
            <v>pce.</v>
          </cell>
          <cell r="F263" t="str">
            <v>Պարուրակային փական 1 PN10</v>
          </cell>
          <cell r="G263" t="str">
            <v>հատ</v>
          </cell>
        </row>
        <row r="264">
          <cell r="B264" t="str">
            <v>4.3</v>
          </cell>
          <cell r="C264" t="str">
            <v>Pipes and fittings made of steel</v>
          </cell>
          <cell r="F264" t="str">
            <v>Պողպատյա խողովակներ և խողովակային ամրաններ</v>
          </cell>
        </row>
        <row r="265">
          <cell r="B265" t="str">
            <v>4.3.1</v>
          </cell>
          <cell r="C265" t="str">
            <v>Steel pipes</v>
          </cell>
          <cell r="F265" t="str">
            <v>Պողպատյա խողովակներ</v>
          </cell>
        </row>
        <row r="266">
          <cell r="C266" t="str">
            <v>Supply and installation of steel pipes with external coating for corrosion protection</v>
          </cell>
          <cell r="F266" t="str">
            <v xml:space="preserve">Պողպատյա խողովակների մատակարարում և մոնտաժում արտաքին հակակոռոզիոն մեկուսացումով </v>
          </cell>
        </row>
        <row r="267">
          <cell r="B267" t="str">
            <v>4.3.1.1</v>
          </cell>
          <cell r="C267" t="str">
            <v>Steel pipe DN150 with 4.0 mm inimum of wall thickness</v>
          </cell>
          <cell r="D267" t="str">
            <v>m</v>
          </cell>
          <cell r="F267" t="str">
            <v>Պողպատյա խողովակ DN150 պատի առնվազն 4.0 մմ հաստությամբ</v>
          </cell>
          <cell r="G267" t="str">
            <v>մ</v>
          </cell>
        </row>
        <row r="268">
          <cell r="B268" t="str">
            <v>4.3.1.2</v>
          </cell>
          <cell r="C268" t="str">
            <v>Steel pipe DN200 with 4.5 mm minimum of wall thickness</v>
          </cell>
          <cell r="D268" t="str">
            <v>m</v>
          </cell>
          <cell r="F268" t="str">
            <v>Պողպատյա խողովակ DN200 պատի առնվազն 4.5 հաստությամբ</v>
          </cell>
          <cell r="G268" t="str">
            <v>մ</v>
          </cell>
        </row>
        <row r="269">
          <cell r="B269" t="str">
            <v>4.3.1.3</v>
          </cell>
          <cell r="C269" t="str">
            <v>Steel pipe DN250 with 4.5 mm minimum of wall thickness</v>
          </cell>
          <cell r="D269" t="str">
            <v>m</v>
          </cell>
          <cell r="F269" t="str">
            <v>Պողպատյա խողովակ DN250 պատի առնվազն 4.5 հաստությամբ</v>
          </cell>
          <cell r="G269" t="str">
            <v>մ</v>
          </cell>
        </row>
        <row r="270">
          <cell r="B270" t="str">
            <v>4.3.1.4</v>
          </cell>
          <cell r="C270" t="str">
            <v>Steel pipe DN300 with 5.0 mm minimum of wall thickness</v>
          </cell>
          <cell r="D270" t="str">
            <v>m</v>
          </cell>
          <cell r="F270" t="str">
            <v>Պողպատյա խողովակ DN300 պատի առնվազն 5.0 հաստությամբ</v>
          </cell>
          <cell r="G270" t="str">
            <v>մ</v>
          </cell>
        </row>
        <row r="271">
          <cell r="B271" t="str">
            <v>4.3.1.5</v>
          </cell>
          <cell r="C271" t="str">
            <v>Steel pipe DN400 with 5.5 mm minimum of wall thickness</v>
          </cell>
          <cell r="D271" t="str">
            <v>m</v>
          </cell>
          <cell r="F271" t="str">
            <v>Պողպատյա խողովակ DN400 պատի առնվազն 5.5 հաստությամբ</v>
          </cell>
          <cell r="G271" t="str">
            <v>մ</v>
          </cell>
        </row>
        <row r="272">
          <cell r="B272" t="str">
            <v>4.3.1.6</v>
          </cell>
          <cell r="C272" t="str">
            <v>Steel pipe DN500 with 7.0 mm minimum of wall thickness</v>
          </cell>
          <cell r="D272" t="str">
            <v>m</v>
          </cell>
          <cell r="F272" t="str">
            <v>Պողպատյա խողովակ DN500 պատի առնվազն 7.0 հաստությամբ</v>
          </cell>
          <cell r="G272" t="str">
            <v>մ</v>
          </cell>
        </row>
        <row r="273">
          <cell r="B273" t="str">
            <v>4.3.1.7</v>
          </cell>
          <cell r="C273" t="str">
            <v>Steel pieces of DN 57 with 3.0 mm minimum of wall thickness, L=0.3 m</v>
          </cell>
          <cell r="D273" t="str">
            <v>pce.</v>
          </cell>
          <cell r="F273" t="str">
            <v>Պողպատե DN57 խողովակակտորներներ, պատի առնվազն 3.0 մմ հաստությամբ , L=0,3 մ</v>
          </cell>
          <cell r="G273" t="str">
            <v>հատ</v>
          </cell>
        </row>
        <row r="274">
          <cell r="B274" t="str">
            <v>4.3.1.8</v>
          </cell>
          <cell r="C274" t="str">
            <v>Steel piece of DN108 with 4.0 mm minimum of wall thickness, L=0.3 m</v>
          </cell>
          <cell r="D274" t="str">
            <v>pce.</v>
          </cell>
          <cell r="F274" t="str">
            <v>Պողպատե խողովակակտոր DN108 պատի առնվազն 4.0 մմ հաստությամբ, L=0,3 մ</v>
          </cell>
          <cell r="G274" t="str">
            <v>հատ</v>
          </cell>
        </row>
        <row r="275">
          <cell r="B275" t="str">
            <v>4.3.1.9</v>
          </cell>
          <cell r="C275" t="str">
            <v>Steel pieces of DN 108 with 4.0 mm minimum of wall thickness, L=0.5 m</v>
          </cell>
          <cell r="D275" t="str">
            <v>pce.</v>
          </cell>
          <cell r="F275" t="str">
            <v>Պողպատե DN108 խողովակակտորներներ, պատի առնվազն 4,0 մմ հաստությամբ , L=0,5 մ</v>
          </cell>
          <cell r="G275" t="str">
            <v>հատ</v>
          </cell>
        </row>
        <row r="276">
          <cell r="B276" t="str">
            <v>4.3.1.10</v>
          </cell>
          <cell r="C276" t="str">
            <v>Steel pieces of DN 108 with 4.0 mm minimum of wall thickness, L=1.4 m</v>
          </cell>
          <cell r="D276" t="str">
            <v>pce.</v>
          </cell>
          <cell r="F276" t="str">
            <v>Պողպատե DN108 խողովակակտորներներ, պատի առնվազն 4,0 մմ հաստությամբ , L=1,4 մ</v>
          </cell>
          <cell r="G276" t="str">
            <v>հատ</v>
          </cell>
        </row>
        <row r="277">
          <cell r="B277" t="str">
            <v>4.3.1.11</v>
          </cell>
          <cell r="C277" t="str">
            <v>Steel pieces of DN 108 with 4.0 mm minimum of wall thickness, L=3.0 m</v>
          </cell>
          <cell r="D277" t="str">
            <v>pce.</v>
          </cell>
          <cell r="F277" t="str">
            <v>Պողպատե DN108 խողովակակտորներներ, պատի առնվազն 4,0 մմ հաստությամբ , L=3,0 մ</v>
          </cell>
          <cell r="G277" t="str">
            <v>հատ</v>
          </cell>
        </row>
        <row r="278">
          <cell r="B278" t="str">
            <v>4.3.1.12</v>
          </cell>
          <cell r="C278" t="str">
            <v>Steel pieces of DN 159 with 4.5 mm minimum of wall thickness, L=2.0 m</v>
          </cell>
          <cell r="D278" t="str">
            <v>pce.</v>
          </cell>
          <cell r="F278" t="str">
            <v>Պողպատե DN159 խողովակակտորներներ, պատի առնվազն 4,5 մմ հաստությամբ , L=2,0 մ</v>
          </cell>
          <cell r="G278" t="str">
            <v>հատ</v>
          </cell>
        </row>
        <row r="279">
          <cell r="B279" t="str">
            <v>4.3.1.13</v>
          </cell>
          <cell r="C279" t="str">
            <v>Steel pieces of DN 273x5.0 (cover, gasket) with 5.0 mm minimum of wall thickness, L=0.3m</v>
          </cell>
          <cell r="D279" t="str">
            <v>pce.</v>
          </cell>
          <cell r="F279" t="str">
            <v>Պողպատե DN273 խողովակակտորներներ, պատի առնվազն 5,0 մմ հաստությամբ (պատյան, խցուկ), L=0,3 մ</v>
          </cell>
          <cell r="G279" t="str">
            <v>հատ</v>
          </cell>
        </row>
        <row r="280">
          <cell r="B280" t="str">
            <v>4.3.1.14</v>
          </cell>
          <cell r="C280" t="str">
            <v>Steel piece of DN273 with 5.0 mm minimum of wall thickness, L=1.25 m</v>
          </cell>
          <cell r="D280" t="str">
            <v>pce.</v>
          </cell>
          <cell r="F280" t="str">
            <v>Պողպատե խողովակակտոր DN273 պատի առնվազն 5,0 մմ հաստությամբ, L=1,25 մ</v>
          </cell>
          <cell r="G280" t="str">
            <v>հատ</v>
          </cell>
        </row>
        <row r="281">
          <cell r="B281" t="str">
            <v>4.3.1.15</v>
          </cell>
          <cell r="C281" t="str">
            <v>Steel pieces of DN 273 with 5.0 mm minimum of wall thickness, L=1.5 m</v>
          </cell>
          <cell r="D281" t="str">
            <v>pce.</v>
          </cell>
          <cell r="F281" t="str">
            <v>Պողպատե DN273 խողովակակտորներներ, պատի առնվազն 5,0 մմ հաստությամբ , L=1,5 մ</v>
          </cell>
          <cell r="G281" t="str">
            <v>հատ</v>
          </cell>
        </row>
        <row r="282">
          <cell r="B282" t="str">
            <v>4.3.1.16</v>
          </cell>
          <cell r="C282" t="str">
            <v>Steel pieces of DN 426x5.5 (cover, gasket) with 5.5 mm minimum of wall thickness, L=0.3 m</v>
          </cell>
          <cell r="D282" t="str">
            <v>pce.</v>
          </cell>
          <cell r="F282" t="str">
            <v>Պողպատյա DN426 խողովակակտորներ, պատի առնվազն 5,5 մմ հաստությամբ (պատյան, խցուկ), L=0,3 մ</v>
          </cell>
          <cell r="G282" t="str">
            <v>հատ</v>
          </cell>
        </row>
        <row r="283">
          <cell r="B283" t="str">
            <v>4.3.1.17</v>
          </cell>
          <cell r="C283" t="str">
            <v>Steel pieces of DN 530 with 6.0 mm minimum of wall thickness, L=0.5 m</v>
          </cell>
          <cell r="D283" t="str">
            <v>pce.</v>
          </cell>
          <cell r="F283" t="str">
            <v>Պողպատե DN530 խողովակակտորներներ, պատի առնվազն 6,0 մմ հաստությամբ , L=0,5 մ</v>
          </cell>
          <cell r="G283" t="str">
            <v>հատ</v>
          </cell>
        </row>
        <row r="284">
          <cell r="B284" t="str">
            <v>4.3.1.18</v>
          </cell>
          <cell r="C284" t="str">
            <v>Steel pieces of DN 530 with 6.0 mm minimum of wall thickness, L=1.7 m</v>
          </cell>
          <cell r="D284" t="str">
            <v>pce.</v>
          </cell>
          <cell r="F284" t="str">
            <v>Պողպատե DN530 խողովակակտորներներ, պատի առնվազն 6,0 մմ հաստությամբ , L=1,7 մ</v>
          </cell>
          <cell r="G284" t="str">
            <v>հատ</v>
          </cell>
        </row>
        <row r="285">
          <cell r="B285" t="str">
            <v>4.3.1.19</v>
          </cell>
          <cell r="C285" t="str">
            <v>Steel pieces of DN 159x4.5 (cover, gasket) with 4.5 mm minimum of wall thickness, L = 0.3 m</v>
          </cell>
          <cell r="D285" t="str">
            <v>pce.</v>
          </cell>
          <cell r="F285" t="str">
            <v>Պողպատե DN159 խողովակակտորներներ, պատի առնվազն 4,5 մմ հաստությամբ (պատյան, խցուկ), L=0,3մ</v>
          </cell>
          <cell r="G285" t="str">
            <v>հատ</v>
          </cell>
        </row>
        <row r="286">
          <cell r="B286" t="str">
            <v>4.3.1.20</v>
          </cell>
          <cell r="C286" t="str">
            <v>Steel piece of DN273 with 5.0 mm minimum of wall thickness, L=0.75 m</v>
          </cell>
          <cell r="D286" t="str">
            <v>pce.</v>
          </cell>
          <cell r="F286" t="str">
            <v>Պողպատե խողովակակտոր DN273 պատի առնվազն 5,0 մմ հաստությամբ, L=0.75 մ</v>
          </cell>
          <cell r="G286" t="str">
            <v>հատ</v>
          </cell>
        </row>
        <row r="287">
          <cell r="B287" t="str">
            <v>4.3.1.21</v>
          </cell>
          <cell r="C287" t="str">
            <v>Steel pieces of DN 159 with 4.5 mm minimum of wall thickness, L=1.4 m</v>
          </cell>
          <cell r="D287" t="str">
            <v>pce.</v>
          </cell>
          <cell r="F287" t="str">
            <v>Պողպատե DN159 խողովակակտորներներ, պատի առնվազն 4,5 մմ հաստությամբ , L=1,4մ</v>
          </cell>
          <cell r="G287" t="str">
            <v>հատ</v>
          </cell>
        </row>
        <row r="288">
          <cell r="B288" t="str">
            <v>4.3.1.22</v>
          </cell>
          <cell r="C288" t="str">
            <v>Steel pieces of DN 108 with 4.0 mm minimum of wall thickness, L=1.0 m</v>
          </cell>
          <cell r="D288" t="str">
            <v>pce.</v>
          </cell>
          <cell r="F288" t="str">
            <v>Պողպատե DN108 խողովակակտորներներ, պատի առնվազն 4,0 մմ հաստությամբ , L=1,0 մ</v>
          </cell>
          <cell r="G288" t="str">
            <v>հատ</v>
          </cell>
        </row>
        <row r="289">
          <cell r="B289" t="str">
            <v>4.3.1.23</v>
          </cell>
          <cell r="C289" t="str">
            <v xml:space="preserve">Steel pipe DN219x4.5 mm, L=1.00m </v>
          </cell>
          <cell r="D289" t="str">
            <v>pce.</v>
          </cell>
          <cell r="F289" t="str">
            <v xml:space="preserve">Պողպատյա խողովակ DN219x4,5 մմ, L=1.0 մ </v>
          </cell>
          <cell r="G289" t="str">
            <v>հատ</v>
          </cell>
        </row>
        <row r="290">
          <cell r="B290" t="str">
            <v>4.3.1.24</v>
          </cell>
          <cell r="C290" t="str">
            <v xml:space="preserve">Steel pipe DN219x4.5 mm, L=0.60m </v>
          </cell>
          <cell r="D290" t="str">
            <v>pce.</v>
          </cell>
          <cell r="F290" t="str">
            <v xml:space="preserve">Պողպատյա խողովակ DN219x4,5 մմ, L=0,6 մ </v>
          </cell>
          <cell r="G290" t="str">
            <v>հատ</v>
          </cell>
        </row>
        <row r="291">
          <cell r="B291" t="str">
            <v>4.3.1.25</v>
          </cell>
          <cell r="C291" t="str">
            <v xml:space="preserve">Steel pipe DN89x4 mm, L=0,30m </v>
          </cell>
          <cell r="D291" t="str">
            <v>pce.</v>
          </cell>
          <cell r="F291" t="str">
            <v xml:space="preserve">Պողպատյա խողովակ DN89x4 մմ, L=0,3 մ </v>
          </cell>
          <cell r="G291" t="str">
            <v>հատ</v>
          </cell>
        </row>
        <row r="292">
          <cell r="B292" t="str">
            <v>4.3.1.26</v>
          </cell>
          <cell r="C292" t="str">
            <v xml:space="preserve">Steel pipe DN273x5 mm, L=1.0m </v>
          </cell>
          <cell r="D292" t="str">
            <v>pce.</v>
          </cell>
          <cell r="F292" t="str">
            <v xml:space="preserve">Պողպատյա խողովակ DN273x5 մմ, L=1.0 մ </v>
          </cell>
          <cell r="G292" t="str">
            <v>հատ</v>
          </cell>
        </row>
        <row r="293">
          <cell r="B293" t="str">
            <v>4.3.1.27</v>
          </cell>
          <cell r="C293" t="str">
            <v xml:space="preserve">Steel pipe DN720x7 mm, L=2.0m </v>
          </cell>
          <cell r="D293" t="str">
            <v>pce.</v>
          </cell>
          <cell r="F293" t="str">
            <v xml:space="preserve">Պողպատյա խողովակ DN720x7մմ, L=2.0 մ </v>
          </cell>
          <cell r="G293" t="str">
            <v>հատ</v>
          </cell>
        </row>
        <row r="294">
          <cell r="B294" t="str">
            <v>4.3.1.28</v>
          </cell>
          <cell r="C294" t="str">
            <v>Steel pipe DN57 with 3 minimum of wall thickness</v>
          </cell>
          <cell r="D294" t="str">
            <v>m</v>
          </cell>
          <cell r="F294" t="str">
            <v>Պողպատյա խողովակ DN57 պատի առնվազն 3 հաստությամբ</v>
          </cell>
          <cell r="G294" t="str">
            <v>մ</v>
          </cell>
        </row>
        <row r="295">
          <cell r="B295" t="str">
            <v>4.3.1.29</v>
          </cell>
          <cell r="C295" t="str">
            <v>Steel pipe DN89 with 4 minimum of wall thickness</v>
          </cell>
          <cell r="D295" t="str">
            <v>m</v>
          </cell>
          <cell r="F295" t="str">
            <v>Պողպատյա խողովակ DN89 պատի առնվազն 4 հաստությամբ</v>
          </cell>
          <cell r="G295" t="str">
            <v>մ</v>
          </cell>
        </row>
        <row r="296">
          <cell r="B296" t="str">
            <v>4.3.1.30</v>
          </cell>
          <cell r="C296" t="str">
            <v xml:space="preserve">Steel pipe DN89x4 mm, L=1,50m </v>
          </cell>
          <cell r="D296" t="str">
            <v>pce.</v>
          </cell>
          <cell r="F296" t="str">
            <v xml:space="preserve">Պողպատյա խողովակ DN89x4 մմ, L=1,5 մ </v>
          </cell>
          <cell r="G296" t="str">
            <v>հատ</v>
          </cell>
        </row>
        <row r="297">
          <cell r="B297" t="str">
            <v>4.3.1.31</v>
          </cell>
          <cell r="C297" t="str">
            <v>Steel pipe DN108 with 4 minimum of wall thickness</v>
          </cell>
          <cell r="D297" t="str">
            <v>m</v>
          </cell>
          <cell r="F297" t="str">
            <v>Պողպատյա խողովակ DN108 պատի առնվազն 4 հաստությամբ</v>
          </cell>
          <cell r="G297" t="str">
            <v>մ</v>
          </cell>
        </row>
        <row r="298">
          <cell r="B298" t="str">
            <v>4.3.1.32</v>
          </cell>
          <cell r="C298" t="str">
            <v>Steel pieces of DN 57 with 3.0 mm minimum of wall thickness, L=2.5 m</v>
          </cell>
          <cell r="D298" t="str">
            <v>pce.</v>
          </cell>
          <cell r="F298" t="str">
            <v>Պողպատե DN57 խողովակակտորներներ, պատի առնվազն 3.0 մմ հաստությամբ , L=2,3 մ</v>
          </cell>
          <cell r="G298" t="str">
            <v>հատ</v>
          </cell>
        </row>
        <row r="299">
          <cell r="B299" t="str">
            <v>4.3.1.33</v>
          </cell>
          <cell r="C299" t="str">
            <v>Steel pieces of DN 108x4.0 (cover, gasket) with 4.0 mm minimum of wall thickness, L = 0.3 m</v>
          </cell>
          <cell r="D299" t="str">
            <v>pce.</v>
          </cell>
          <cell r="F299" t="str">
            <v>Պողպատե DN108 խողովակակտորներներ, պատի առնվազն 4,0 մմ հաստությամբ (պատյան, խցուկ), L=0,3 մ</v>
          </cell>
          <cell r="G299" t="str">
            <v>հատ</v>
          </cell>
        </row>
        <row r="300">
          <cell r="B300" t="str">
            <v>4.3.1.34</v>
          </cell>
          <cell r="C300" t="str">
            <v>Steel pieces of DN 219x4.5 (cover, gasket) with 4.5 mm minimum of wall thickness, L = 0.3 m</v>
          </cell>
          <cell r="D300" t="str">
            <v>pce.</v>
          </cell>
          <cell r="F300" t="str">
            <v>Պողպատե DN219 խողովակակտորներներ, պատի առնվազն 4,5 մմ հաստությամբ (պատյան, խցուկ), L=0,3 մ</v>
          </cell>
          <cell r="G300" t="str">
            <v>հատ</v>
          </cell>
        </row>
        <row r="301">
          <cell r="B301" t="str">
            <v>4.3.1.35</v>
          </cell>
          <cell r="C301" t="str">
            <v>Steel pieces of DN 325x5 (cover, gasket) with 5 mm minimum of wall thickness, L = 0.3 m</v>
          </cell>
          <cell r="D301" t="str">
            <v>pce.</v>
          </cell>
          <cell r="F301" t="str">
            <v>Պողպատե DN325 խողովակակտորներներ, պատի առնվազն 5 մմ հաստությամբ (պատյան, խցուկ), L=0,3 մ</v>
          </cell>
          <cell r="G301" t="str">
            <v>հատ</v>
          </cell>
        </row>
        <row r="302">
          <cell r="B302" t="str">
            <v>4.3.2</v>
          </cell>
          <cell r="C302" t="str">
            <v>Steel bends</v>
          </cell>
          <cell r="F302" t="str">
            <v>Պողպատյա անկյուններ</v>
          </cell>
        </row>
        <row r="303">
          <cell r="C303" t="str">
            <v xml:space="preserve">Supply and installation of steel bends with external coating for corrosion protection, including cutting, welding </v>
          </cell>
          <cell r="F303" t="str">
            <v>Պողպատյա անկյունների մատակարարում և տեղադրում արտաքին հակակոռոզիոն պաշտպանումով, ներառյալ կտրում, եռակցում</v>
          </cell>
        </row>
        <row r="304">
          <cell r="B304" t="str">
            <v>4.3.2.1</v>
          </cell>
          <cell r="C304" t="str">
            <v>Steel bend 30° DN150</v>
          </cell>
          <cell r="D304" t="str">
            <v>pce.</v>
          </cell>
          <cell r="F304" t="str">
            <v>Պողպատյա անկյուն 30° DN150</v>
          </cell>
          <cell r="G304" t="str">
            <v>հատ</v>
          </cell>
        </row>
        <row r="305">
          <cell r="B305" t="str">
            <v>4.3.2.2</v>
          </cell>
          <cell r="C305" t="str">
            <v>Steel bend 45° DN200</v>
          </cell>
          <cell r="D305" t="str">
            <v>pce.</v>
          </cell>
          <cell r="F305" t="str">
            <v>Պողպատյա անկյուն 45° DN200</v>
          </cell>
          <cell r="G305" t="str">
            <v>հատ</v>
          </cell>
        </row>
        <row r="306">
          <cell r="B306" t="str">
            <v>4.3.2.3</v>
          </cell>
          <cell r="C306" t="str">
            <v>Steel bend 45° DN250</v>
          </cell>
          <cell r="D306" t="str">
            <v>pce.</v>
          </cell>
          <cell r="F306" t="str">
            <v>Պողպատյա անկյուն 45° DN250</v>
          </cell>
          <cell r="G306" t="str">
            <v>հատ</v>
          </cell>
        </row>
        <row r="307">
          <cell r="B307" t="str">
            <v>4.3.2.4</v>
          </cell>
          <cell r="C307" t="str">
            <v>Steel bend 45° DN300</v>
          </cell>
          <cell r="D307" t="str">
            <v>pce.</v>
          </cell>
          <cell r="F307" t="str">
            <v>Պողպատյա անկյուն 45° DN300</v>
          </cell>
          <cell r="G307" t="str">
            <v>հատ</v>
          </cell>
        </row>
        <row r="308">
          <cell r="B308" t="str">
            <v>4.3.2.5</v>
          </cell>
          <cell r="C308" t="str">
            <v>Steel bend45° DN400</v>
          </cell>
          <cell r="D308" t="str">
            <v>pce.</v>
          </cell>
          <cell r="F308" t="str">
            <v>Պողպատյա անկյուն 45° DN400</v>
          </cell>
          <cell r="G308" t="str">
            <v>հատ</v>
          </cell>
        </row>
        <row r="309">
          <cell r="B309" t="str">
            <v>4.3.2.6</v>
          </cell>
          <cell r="C309" t="str">
            <v>Steel bend45° DN500</v>
          </cell>
          <cell r="D309" t="str">
            <v>pce.</v>
          </cell>
          <cell r="F309" t="str">
            <v>Պողպատյա անկյուն 45° DN500</v>
          </cell>
          <cell r="G309" t="str">
            <v>հատ</v>
          </cell>
        </row>
        <row r="310">
          <cell r="B310" t="str">
            <v>4.3.2.7</v>
          </cell>
          <cell r="C310" t="str">
            <v>Steel bend 90° DN150</v>
          </cell>
          <cell r="D310" t="str">
            <v>pce.</v>
          </cell>
          <cell r="F310" t="str">
            <v>Պողպատյա անկյուն 90° DN150</v>
          </cell>
          <cell r="G310" t="str">
            <v>հատ</v>
          </cell>
        </row>
        <row r="311">
          <cell r="B311" t="str">
            <v>4.3.2.8</v>
          </cell>
          <cell r="C311" t="str">
            <v>Steel bend 90° DN200</v>
          </cell>
          <cell r="D311" t="str">
            <v>pce.</v>
          </cell>
          <cell r="F311" t="str">
            <v>Պողպատյա անկյուն 90° DN200</v>
          </cell>
          <cell r="G311" t="str">
            <v>հատ</v>
          </cell>
        </row>
        <row r="312">
          <cell r="B312" t="str">
            <v>4.3.2.9</v>
          </cell>
          <cell r="C312" t="str">
            <v>Steel bend 90° DN250</v>
          </cell>
          <cell r="D312" t="str">
            <v>pce.</v>
          </cell>
          <cell r="F312" t="str">
            <v>Պողպատյա անկյուն 90° DN250</v>
          </cell>
          <cell r="G312" t="str">
            <v>հատ</v>
          </cell>
        </row>
        <row r="313">
          <cell r="B313" t="str">
            <v>4.3.2.10</v>
          </cell>
          <cell r="C313" t="str">
            <v>Steel bend 90° DN300</v>
          </cell>
          <cell r="D313" t="str">
            <v>pce.</v>
          </cell>
          <cell r="F313" t="str">
            <v>Պողպատյա անկյուն 90° DN300</v>
          </cell>
          <cell r="G313" t="str">
            <v>հատ</v>
          </cell>
        </row>
        <row r="314">
          <cell r="B314" t="str">
            <v>4.3.2.11</v>
          </cell>
          <cell r="C314" t="str">
            <v>Steel bend 90° DN400</v>
          </cell>
          <cell r="D314" t="str">
            <v>pce.</v>
          </cell>
          <cell r="F314" t="str">
            <v>Պողպատյա անկյուն 90° DN400</v>
          </cell>
          <cell r="G314" t="str">
            <v>հատ</v>
          </cell>
        </row>
        <row r="315">
          <cell r="B315" t="str">
            <v>4.3.2.12</v>
          </cell>
          <cell r="C315" t="str">
            <v>Steel bend 90° DN500</v>
          </cell>
          <cell r="D315" t="str">
            <v>pce.</v>
          </cell>
          <cell r="F315" t="str">
            <v>Պողպատյա անկյուն 90° DN500</v>
          </cell>
          <cell r="G315" t="str">
            <v>հատ</v>
          </cell>
        </row>
        <row r="316">
          <cell r="B316" t="str">
            <v>4.3.2.13</v>
          </cell>
          <cell r="C316" t="str">
            <v>Steel bend 45° DN100</v>
          </cell>
          <cell r="D316" t="str">
            <v>pce.</v>
          </cell>
          <cell r="F316" t="str">
            <v>Պողպատե անկյուն 45° DN100</v>
          </cell>
          <cell r="G316" t="str">
            <v>հատ</v>
          </cell>
        </row>
        <row r="317">
          <cell r="B317" t="str">
            <v>4.3.2.14</v>
          </cell>
          <cell r="C317" t="str">
            <v>Steel bend 90° DN100</v>
          </cell>
          <cell r="D317" t="str">
            <v>pce.</v>
          </cell>
          <cell r="F317" t="str">
            <v>Պողպատե անկյուն 90° DN100</v>
          </cell>
          <cell r="G317" t="str">
            <v>հատ</v>
          </cell>
        </row>
        <row r="318">
          <cell r="B318" t="str">
            <v>4.3.2.15</v>
          </cell>
          <cell r="C318" t="str">
            <v>Steel bend 30° DN200</v>
          </cell>
          <cell r="D318" t="str">
            <v>pce.</v>
          </cell>
          <cell r="F318" t="str">
            <v>Պողպատյա անկյուն 30° DN200</v>
          </cell>
          <cell r="G318" t="str">
            <v>հատ</v>
          </cell>
        </row>
        <row r="319">
          <cell r="B319" t="str">
            <v>4.3.2.16</v>
          </cell>
          <cell r="C319" t="str">
            <v>Steel bend 30° DN300</v>
          </cell>
          <cell r="D319" t="str">
            <v>pce.</v>
          </cell>
          <cell r="F319" t="str">
            <v>Պողպատյա անկյուն 30° DN300</v>
          </cell>
          <cell r="G319" t="str">
            <v>հատ</v>
          </cell>
        </row>
        <row r="320">
          <cell r="B320" t="str">
            <v>4.3.2.17</v>
          </cell>
          <cell r="C320" t="str">
            <v>Steel bend 45° DN80</v>
          </cell>
          <cell r="D320" t="str">
            <v>pce.</v>
          </cell>
          <cell r="F320" t="str">
            <v>Պողպատյա անկյուն 45° DN80</v>
          </cell>
          <cell r="G320" t="str">
            <v>հատ</v>
          </cell>
        </row>
        <row r="321">
          <cell r="B321" t="str">
            <v>4.3.2.18</v>
          </cell>
          <cell r="C321" t="str">
            <v>Steel bend 60° DN200</v>
          </cell>
          <cell r="D321" t="str">
            <v>pce.</v>
          </cell>
          <cell r="F321" t="str">
            <v>Պողպատյա անկյուն 60° DN200</v>
          </cell>
          <cell r="G321" t="str">
            <v>հատ</v>
          </cell>
        </row>
        <row r="322">
          <cell r="B322" t="str">
            <v>4.3.2.19</v>
          </cell>
          <cell r="C322" t="str">
            <v>Steel bend 60° DN250</v>
          </cell>
          <cell r="D322" t="str">
            <v>pce.</v>
          </cell>
          <cell r="F322" t="str">
            <v>Պողպատյա անկյուն 60° DN250</v>
          </cell>
          <cell r="G322" t="str">
            <v>հատ</v>
          </cell>
        </row>
        <row r="323">
          <cell r="B323" t="str">
            <v>4.3.2.20</v>
          </cell>
          <cell r="C323" t="str">
            <v>Steel bend 90° DN50</v>
          </cell>
          <cell r="D323" t="str">
            <v>pce.</v>
          </cell>
          <cell r="F323" t="str">
            <v>Պողպատյա անկյուն 90° DN50</v>
          </cell>
          <cell r="G323" t="str">
            <v>հատ</v>
          </cell>
        </row>
        <row r="324">
          <cell r="B324" t="str">
            <v>4.3.2.21</v>
          </cell>
          <cell r="C324" t="str">
            <v>Steel bend 90° DN80</v>
          </cell>
          <cell r="D324" t="str">
            <v>pce.</v>
          </cell>
          <cell r="F324" t="str">
            <v>Պողպատյա անկյուն 90° DN80</v>
          </cell>
          <cell r="G324" t="str">
            <v>հատ</v>
          </cell>
        </row>
        <row r="325">
          <cell r="B325" t="str">
            <v>4.3.3</v>
          </cell>
          <cell r="C325" t="str">
            <v>Blank flange</v>
          </cell>
          <cell r="F325" t="str">
            <v>Պողպատյա կցաշուրթային խցափակիչ</v>
          </cell>
        </row>
        <row r="326">
          <cell r="C326" t="str">
            <v>Supply and install blank flanges made of galvanised steel, PN10/PN16, including gaskets and screwing with female screw</v>
          </cell>
          <cell r="F326" t="str">
            <v>Ցինկապատ պողպատյա կցաշուրթային խցափակիչի մատակարարում և տեղադրում, PN10/PN16, ներառյալ միջադիրներ և հեղյուս-մանեկով</v>
          </cell>
        </row>
        <row r="327">
          <cell r="B327" t="str">
            <v>4.3.3.1</v>
          </cell>
          <cell r="C327" t="str">
            <v>Blank flange DN50, PN10</v>
          </cell>
          <cell r="D327" t="str">
            <v>pce.</v>
          </cell>
          <cell r="F327" t="str">
            <v>Կցաշուրթային խցափակիչ DN50, PN10</v>
          </cell>
          <cell r="G327" t="str">
            <v>հատ</v>
          </cell>
        </row>
        <row r="328">
          <cell r="B328" t="str">
            <v>4.3.3.2</v>
          </cell>
          <cell r="C328" t="str">
            <v>Blank flange DN65, PN10</v>
          </cell>
          <cell r="D328" t="str">
            <v>pce.</v>
          </cell>
          <cell r="F328" t="str">
            <v>Կցաշուրթային խցափակիչ DN65, PN10</v>
          </cell>
          <cell r="G328" t="str">
            <v>հատ</v>
          </cell>
        </row>
        <row r="329">
          <cell r="B329" t="str">
            <v>4.3.3.3</v>
          </cell>
          <cell r="C329" t="str">
            <v>Blank flange DN80, PN10</v>
          </cell>
          <cell r="D329" t="str">
            <v>pce.</v>
          </cell>
          <cell r="F329" t="str">
            <v>Կցաշուրթային խցափակիչ DN80, PN10</v>
          </cell>
          <cell r="G329" t="str">
            <v>հատ</v>
          </cell>
        </row>
        <row r="330">
          <cell r="B330" t="str">
            <v>4.3.3.4</v>
          </cell>
          <cell r="C330" t="str">
            <v>Blank flange DN100, PN10</v>
          </cell>
          <cell r="D330" t="str">
            <v>pce.</v>
          </cell>
          <cell r="F330" t="str">
            <v>Կցաշուրթային խցափակիչ DN100, PN10</v>
          </cell>
          <cell r="G330" t="str">
            <v>հատ</v>
          </cell>
        </row>
        <row r="331">
          <cell r="B331" t="str">
            <v>4.3.3.5</v>
          </cell>
          <cell r="C331" t="str">
            <v>Blank flange DN150, PN10</v>
          </cell>
          <cell r="D331" t="str">
            <v>pce.</v>
          </cell>
          <cell r="F331" t="str">
            <v>Կցաշուրթային խցափակիչ DN150, PN10</v>
          </cell>
          <cell r="G331" t="str">
            <v>հատ</v>
          </cell>
        </row>
        <row r="332">
          <cell r="B332" t="str">
            <v>4.3.3.6</v>
          </cell>
          <cell r="C332" t="str">
            <v>Blank flange DN200, PN10</v>
          </cell>
          <cell r="D332" t="str">
            <v>pce.</v>
          </cell>
          <cell r="F332" t="str">
            <v>Կցաշուրթային խցափակիչ DN200, PN10</v>
          </cell>
          <cell r="G332" t="str">
            <v>հատ</v>
          </cell>
        </row>
        <row r="333">
          <cell r="B333" t="str">
            <v>4.3.3.7</v>
          </cell>
          <cell r="C333" t="str">
            <v>Blank flange DN250, PN10</v>
          </cell>
          <cell r="D333" t="str">
            <v>pce.</v>
          </cell>
          <cell r="F333" t="str">
            <v>Կցաշուրթային խցափակիչ DN250, PN10</v>
          </cell>
          <cell r="G333" t="str">
            <v>հատ</v>
          </cell>
        </row>
        <row r="334">
          <cell r="B334" t="str">
            <v>4.3.3.8</v>
          </cell>
          <cell r="C334" t="str">
            <v>Blank flange DN300, PN10</v>
          </cell>
          <cell r="D334" t="str">
            <v>pce.</v>
          </cell>
          <cell r="F334" t="str">
            <v>Կցաշուրթային խցափակիչ DN300, PN10</v>
          </cell>
          <cell r="G334" t="str">
            <v>հատ</v>
          </cell>
        </row>
        <row r="335">
          <cell r="B335" t="str">
            <v>4.3.3.9</v>
          </cell>
          <cell r="C335" t="str">
            <v>Blank flange DN400, PN10</v>
          </cell>
          <cell r="D335" t="str">
            <v>pce.</v>
          </cell>
          <cell r="F335" t="str">
            <v>Կցաշուրթային խցափակիչ DN400, PN10</v>
          </cell>
          <cell r="G335" t="str">
            <v>հատ</v>
          </cell>
        </row>
        <row r="336">
          <cell r="B336" t="str">
            <v>4.3.3.10</v>
          </cell>
          <cell r="C336" t="str">
            <v>Blank flange DN500, PN10</v>
          </cell>
          <cell r="D336" t="str">
            <v>pce.</v>
          </cell>
          <cell r="F336" t="str">
            <v>Կցաշուրթային խցափակիչ DN500, PN10</v>
          </cell>
          <cell r="G336" t="str">
            <v>հատ</v>
          </cell>
        </row>
        <row r="337">
          <cell r="B337" t="str">
            <v>4.3.4</v>
          </cell>
          <cell r="C337" t="str">
            <v>Steel flanges</v>
          </cell>
          <cell r="F337" t="str">
            <v>Պողպատյա կցաշուրթ</v>
          </cell>
        </row>
        <row r="338">
          <cell r="C338" t="str">
            <v>Supply and installation of steel flanges with internal and external coating for corrosion protection, including welding with pipe or fitting, gaskets and screwing with female screw, PN6/PN10/PN16</v>
          </cell>
          <cell r="F338"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39">
          <cell r="B339" t="str">
            <v>4.3.4.1</v>
          </cell>
          <cell r="C339" t="str">
            <v>Steel flange DN100,PN10</v>
          </cell>
          <cell r="D339" t="str">
            <v>pce.</v>
          </cell>
          <cell r="F339" t="str">
            <v>Պողպատյա կցաշուրթ DN100, PN10</v>
          </cell>
          <cell r="G339" t="str">
            <v>հատ</v>
          </cell>
        </row>
        <row r="340">
          <cell r="B340" t="str">
            <v>4.3.4.2</v>
          </cell>
          <cell r="C340" t="str">
            <v>Steel flange DN150,PN10</v>
          </cell>
          <cell r="D340" t="str">
            <v>pce.</v>
          </cell>
          <cell r="F340" t="str">
            <v>Պողպատյա կցաշուրթ DN150, PN10</v>
          </cell>
          <cell r="G340" t="str">
            <v>հատ</v>
          </cell>
        </row>
        <row r="341">
          <cell r="B341" t="str">
            <v>4.3.4.3</v>
          </cell>
          <cell r="C341" t="str">
            <v>Steel flange DN200,PN10</v>
          </cell>
          <cell r="D341" t="str">
            <v>pce.</v>
          </cell>
          <cell r="F341" t="str">
            <v>Պողպատյա կցաշուրթ DN200, PN10</v>
          </cell>
          <cell r="G341" t="str">
            <v>հատ</v>
          </cell>
        </row>
        <row r="342">
          <cell r="B342" t="str">
            <v>4.3.4.4</v>
          </cell>
          <cell r="C342" t="str">
            <v>Steel flange DN250,PN10</v>
          </cell>
          <cell r="D342" t="str">
            <v>pce.</v>
          </cell>
          <cell r="F342" t="str">
            <v>Պողպատյա կցաշուրթ DN250, PN10</v>
          </cell>
          <cell r="G342" t="str">
            <v>հատ</v>
          </cell>
        </row>
        <row r="343">
          <cell r="B343" t="str">
            <v>4.3.4.5</v>
          </cell>
          <cell r="C343" t="str">
            <v>Steel flange DN300,PN10</v>
          </cell>
          <cell r="D343" t="str">
            <v>pce.</v>
          </cell>
          <cell r="F343" t="str">
            <v>Պողպատյա կցաշուրթ DN300, PN10</v>
          </cell>
          <cell r="G343" t="str">
            <v>հատ</v>
          </cell>
        </row>
        <row r="344">
          <cell r="B344" t="str">
            <v>4.3.4.6</v>
          </cell>
          <cell r="C344" t="str">
            <v>Steel flange DN400,PN10</v>
          </cell>
          <cell r="D344" t="str">
            <v>pce.</v>
          </cell>
          <cell r="F344" t="str">
            <v>Պողպատյա կցաշուրթ DN400, PN10</v>
          </cell>
          <cell r="G344" t="str">
            <v>հատ</v>
          </cell>
        </row>
        <row r="345">
          <cell r="B345" t="str">
            <v>4.3.4.7</v>
          </cell>
          <cell r="C345" t="str">
            <v>Steel flange DN500,PN10</v>
          </cell>
          <cell r="D345" t="str">
            <v>pce.</v>
          </cell>
          <cell r="F345" t="str">
            <v>Պողպատյա կցաշուրթ DN500, PN10</v>
          </cell>
          <cell r="G345" t="str">
            <v>հատ</v>
          </cell>
        </row>
        <row r="346">
          <cell r="B346" t="str">
            <v>4.3.4.8</v>
          </cell>
          <cell r="C346" t="str">
            <v>Steel flange DN500,PN6</v>
          </cell>
          <cell r="D346" t="str">
            <v>pce.</v>
          </cell>
          <cell r="F346" t="str">
            <v>Պողպատյա կցաշուրթ DN500, PN6</v>
          </cell>
          <cell r="G346" t="str">
            <v>հատ</v>
          </cell>
        </row>
        <row r="347">
          <cell r="B347" t="str">
            <v>4.3.4.9</v>
          </cell>
          <cell r="C347" t="str">
            <v>Steel flange DN100,PN6</v>
          </cell>
          <cell r="D347" t="str">
            <v>pce.</v>
          </cell>
          <cell r="F347" t="str">
            <v>Պողպատյա կցաշուրթ DN100, PN6</v>
          </cell>
          <cell r="G347" t="str">
            <v>հատ</v>
          </cell>
        </row>
        <row r="348">
          <cell r="B348" t="str">
            <v>4.3.4.10</v>
          </cell>
          <cell r="C348" t="str">
            <v>Steel flange DN500,PN16</v>
          </cell>
          <cell r="D348" t="str">
            <v>pce.</v>
          </cell>
          <cell r="F348" t="str">
            <v>Պողպատյա կցաշուրթ DN500, PN16</v>
          </cell>
          <cell r="G348" t="str">
            <v>հատ</v>
          </cell>
        </row>
        <row r="349">
          <cell r="B349" t="str">
            <v>4.3.4.11</v>
          </cell>
          <cell r="C349" t="str">
            <v>Steel flange DN50,PN10</v>
          </cell>
          <cell r="D349" t="str">
            <v>pce.</v>
          </cell>
          <cell r="F349" t="str">
            <v>Պողպատյա կցաշուրթ DN50, PN10</v>
          </cell>
          <cell r="G349" t="str">
            <v>հատ</v>
          </cell>
        </row>
        <row r="350">
          <cell r="B350" t="str">
            <v>4.3.4.12</v>
          </cell>
          <cell r="C350" t="str">
            <v>Steel flange DN80,PN10</v>
          </cell>
          <cell r="D350" t="str">
            <v>pce.</v>
          </cell>
          <cell r="F350" t="str">
            <v>Պողպատյա կցաշուրթ DN80, PN10</v>
          </cell>
          <cell r="G350" t="str">
            <v>հատ</v>
          </cell>
        </row>
        <row r="351">
          <cell r="B351" t="str">
            <v>4.3.4.13</v>
          </cell>
          <cell r="C351" t="str">
            <v>Steel flange DN40,PN6</v>
          </cell>
          <cell r="D351" t="str">
            <v>pce.</v>
          </cell>
          <cell r="F351" t="str">
            <v>Պողպատյա կցաշուրթ DN40, PN6</v>
          </cell>
          <cell r="G351" t="str">
            <v>հատ</v>
          </cell>
        </row>
        <row r="352">
          <cell r="B352" t="str">
            <v>4.3.4.14</v>
          </cell>
          <cell r="C352" t="str">
            <v>Steel flange DN50,PN6</v>
          </cell>
          <cell r="D352" t="str">
            <v>pce.</v>
          </cell>
          <cell r="F352" t="str">
            <v>Պողպատյա կցաշուրթ DN50, PN6</v>
          </cell>
          <cell r="G352" t="str">
            <v>հատ</v>
          </cell>
        </row>
        <row r="353">
          <cell r="B353" t="str">
            <v>4.3.4.15</v>
          </cell>
          <cell r="C353" t="str">
            <v>Steel flange DN80,PN6</v>
          </cell>
          <cell r="D353" t="str">
            <v>pce.</v>
          </cell>
          <cell r="F353" t="str">
            <v>Պողպատյա կցաշուրթ DN80, PN6</v>
          </cell>
          <cell r="G353" t="str">
            <v>հատ</v>
          </cell>
        </row>
        <row r="354">
          <cell r="B354" t="str">
            <v>4.3.4.16</v>
          </cell>
          <cell r="C354" t="str">
            <v>Steel flange DN50,PN10</v>
          </cell>
          <cell r="D354" t="str">
            <v>pce.</v>
          </cell>
          <cell r="F354" t="str">
            <v>Պողպատյա կցաշուրթ DN50, PN10</v>
          </cell>
          <cell r="G354" t="str">
            <v>հատ</v>
          </cell>
        </row>
        <row r="355">
          <cell r="B355" t="str">
            <v>4.3.4.17</v>
          </cell>
          <cell r="C355" t="str">
            <v>Steel flange DN150,PN6</v>
          </cell>
          <cell r="D355" t="str">
            <v>pce.</v>
          </cell>
          <cell r="F355" t="str">
            <v>Պողպատյա կցաշուրթ DN150, PN6</v>
          </cell>
          <cell r="G355" t="str">
            <v>հատ</v>
          </cell>
        </row>
        <row r="356">
          <cell r="B356" t="str">
            <v>4.3.4.18</v>
          </cell>
          <cell r="C356" t="str">
            <v>Steel flange DN200,PN6</v>
          </cell>
          <cell r="D356" t="str">
            <v>pce.</v>
          </cell>
          <cell r="F356" t="str">
            <v>Պողպատյա կցաշուրթ DN200, PN6</v>
          </cell>
          <cell r="G356" t="str">
            <v>հատ</v>
          </cell>
        </row>
        <row r="357">
          <cell r="B357" t="str">
            <v>4.3.4.19</v>
          </cell>
          <cell r="C357" t="str">
            <v>Steel flange DN40,PN16</v>
          </cell>
          <cell r="D357" t="str">
            <v>pce.</v>
          </cell>
          <cell r="F357" t="str">
            <v>Պողպատյա կցաշուրթ DN40, PN16</v>
          </cell>
          <cell r="G357" t="str">
            <v>հատ</v>
          </cell>
        </row>
        <row r="358">
          <cell r="B358" t="str">
            <v>4.3.4.20</v>
          </cell>
          <cell r="C358" t="str">
            <v>Steel flange DN50,PN16</v>
          </cell>
          <cell r="D358" t="str">
            <v>pce.</v>
          </cell>
          <cell r="F358" t="str">
            <v>Պողպատյա կցաշուրթ DN50, PN16</v>
          </cell>
          <cell r="G358" t="str">
            <v>հատ</v>
          </cell>
        </row>
        <row r="359">
          <cell r="B359" t="str">
            <v>4.3.4.21</v>
          </cell>
          <cell r="C359" t="str">
            <v>Steel flange DN250,PN6</v>
          </cell>
          <cell r="D359" t="str">
            <v>pce.</v>
          </cell>
          <cell r="F359" t="str">
            <v>Պողպատյա կցաշուրթ DN250, PN6</v>
          </cell>
          <cell r="G359" t="str">
            <v>հատ</v>
          </cell>
        </row>
        <row r="360">
          <cell r="B360" t="str">
            <v>4.3.4.22</v>
          </cell>
          <cell r="C360" t="str">
            <v>Steel flange DN350,PN10</v>
          </cell>
          <cell r="D360" t="str">
            <v>pce.</v>
          </cell>
          <cell r="F360" t="str">
            <v>Պողպատյա կցաշուրթ DN350, PN10</v>
          </cell>
          <cell r="G360" t="str">
            <v>հատ</v>
          </cell>
        </row>
        <row r="361">
          <cell r="B361" t="str">
            <v>4.3.4.23</v>
          </cell>
          <cell r="C361" t="str">
            <v>Steel flange DN50,PN40</v>
          </cell>
          <cell r="D361" t="str">
            <v>pce.</v>
          </cell>
          <cell r="F361" t="str">
            <v>Պողպատյա կցաշուրթ DN50, PN40</v>
          </cell>
          <cell r="G361" t="str">
            <v>հատ</v>
          </cell>
        </row>
        <row r="362">
          <cell r="B362" t="str">
            <v>4.3.4.24</v>
          </cell>
          <cell r="C362" t="str">
            <v>Steel flange DN80,PN40</v>
          </cell>
          <cell r="D362" t="str">
            <v>pce.</v>
          </cell>
          <cell r="F362" t="str">
            <v>Պողպատյա կցաշուրթ DN80, PN40</v>
          </cell>
          <cell r="G362" t="str">
            <v>հատ</v>
          </cell>
        </row>
        <row r="363">
          <cell r="B363" t="str">
            <v>4.3.4.25</v>
          </cell>
          <cell r="C363" t="str">
            <v>Steel flange DN100,PN40</v>
          </cell>
          <cell r="D363" t="str">
            <v>pce.</v>
          </cell>
          <cell r="F363" t="str">
            <v>Պողպատյա կցաշուրթ DN100, PN40</v>
          </cell>
          <cell r="G363" t="str">
            <v>հատ</v>
          </cell>
        </row>
        <row r="364">
          <cell r="B364" t="str">
            <v>4.3.5</v>
          </cell>
          <cell r="C364" t="str">
            <v xml:space="preserve">Steel pipes for casing
</v>
          </cell>
          <cell r="F364" t="str">
            <v>Պողպատե պատյան</v>
          </cell>
        </row>
        <row r="365">
          <cell r="C365" t="str">
            <v>Supply and installation of steel pipe for casing with two layer oil paint</v>
          </cell>
          <cell r="F365" t="str">
            <v>Պողպատե խողովակ-պատյանի  մատակարարում, տեղադրում և մոնտաժում՝ երկտակ յուղաներկումով</v>
          </cell>
        </row>
        <row r="366">
          <cell r="B366" t="str">
            <v>4.3.5.1</v>
          </cell>
          <cell r="C366" t="str">
            <v xml:space="preserve">Steel pipe DN500 for casing with two layer oil paint </v>
          </cell>
          <cell r="D366" t="str">
            <v>m</v>
          </cell>
          <cell r="F366" t="str">
            <v>Պողպատե DN500 խողովակ-պատյան երկտակ յուղաներկումով</v>
          </cell>
          <cell r="G366" t="str">
            <v>մ</v>
          </cell>
        </row>
        <row r="367">
          <cell r="B367" t="str">
            <v>4.3.5.2</v>
          </cell>
          <cell r="C367" t="str">
            <v xml:space="preserve">Steel pipe DN450 for casing with two layer oil paint </v>
          </cell>
          <cell r="D367" t="str">
            <v>m</v>
          </cell>
          <cell r="F367" t="str">
            <v>Պողպատե DN450 խողովակ-պատյան երկտակ յուղաներկումով</v>
          </cell>
          <cell r="G367" t="str">
            <v>մ</v>
          </cell>
        </row>
        <row r="368">
          <cell r="B368" t="str">
            <v>4.3.6</v>
          </cell>
          <cell r="C368" t="str">
            <v>Steel fittings</v>
          </cell>
          <cell r="F368" t="str">
            <v>Պողպատե ձևավոր մասեր</v>
          </cell>
        </row>
        <row r="369">
          <cell r="C369" t="str">
            <v>Supply and installation of steel fittings</v>
          </cell>
          <cell r="F369" t="str">
            <v>Պողպատե ձևավոր մասերի մատակարարում և տեղադրում</v>
          </cell>
        </row>
        <row r="370">
          <cell r="B370" t="str">
            <v>4.3.6.1</v>
          </cell>
          <cell r="C370" t="str">
            <v xml:space="preserve">Sheet metal  (D=500mm, b=7mm) and steel piece of  DN159x4,5 with normal anti corrosion isolation </v>
          </cell>
          <cell r="D370" t="str">
            <v>kg</v>
          </cell>
          <cell r="F370" t="str">
            <v>Պողպատե թիթեղ (D=500մմ, b=7մմ) և պողպատե  խողովակակտոր DN159x4,5 նորմալ հակակոռոզիոն մեկուսացումով</v>
          </cell>
          <cell r="G370" t="str">
            <v>կգ</v>
          </cell>
        </row>
        <row r="371">
          <cell r="B371" t="str">
            <v>4.3.6.2</v>
          </cell>
          <cell r="C371" t="str">
            <v>Piece of pipe with one side carving DN40, L=15 cm</v>
          </cell>
          <cell r="D371" t="str">
            <v>pce.</v>
          </cell>
          <cell r="F371" t="str">
            <v>Պողպատե խողովակակտոր միակողմ պարույրով DN40, L=15 սմ</v>
          </cell>
          <cell r="G371" t="str">
            <v>հատ</v>
          </cell>
        </row>
        <row r="372">
          <cell r="B372" t="str">
            <v>4.3.6.3</v>
          </cell>
          <cell r="C372" t="str">
            <v>Piece of pipe with one side carving DN20, L=10 cm</v>
          </cell>
          <cell r="D372" t="str">
            <v>pce.</v>
          </cell>
          <cell r="F372" t="str">
            <v xml:space="preserve">Պողպատե խողովակակտոր միակողմանի պարույրով DN20x2,5 մմ, L=0,1մ </v>
          </cell>
          <cell r="G372" t="str">
            <v>հատ</v>
          </cell>
        </row>
        <row r="373">
          <cell r="B373" t="str">
            <v>4.3.6.4</v>
          </cell>
          <cell r="C373" t="str">
            <v>Piece of pipe with one side carving DN25, L=10 cm</v>
          </cell>
          <cell r="D373" t="str">
            <v>pce.</v>
          </cell>
          <cell r="F373" t="str">
            <v xml:space="preserve">Պողպատե խողովակակտոր միակողմանի պարույրով DN25x2,5 մմ, L=0,1մ </v>
          </cell>
          <cell r="G373" t="str">
            <v>հատ</v>
          </cell>
        </row>
        <row r="374">
          <cell r="B374" t="str">
            <v>4.3.6.5</v>
          </cell>
          <cell r="C374" t="str">
            <v xml:space="preserve">Sheet metal  (D=700mm, b=7mm) with a normal anti corrosion isolation </v>
          </cell>
          <cell r="D374" t="str">
            <v>kg</v>
          </cell>
          <cell r="F374" t="str">
            <v>Պողպատե թիթեղ (D=700մմ, b=7մմ)` նորմալ հակակոռոզիոն մեկուսացումով</v>
          </cell>
          <cell r="G374" t="str">
            <v>կգ</v>
          </cell>
        </row>
        <row r="375">
          <cell r="B375" t="str">
            <v>4.3.6.6</v>
          </cell>
          <cell r="C375" t="str">
            <v>Steel T-piece DN57x3</v>
          </cell>
          <cell r="D375" t="str">
            <v>pce.</v>
          </cell>
          <cell r="F375" t="str">
            <v>Պողպատե եռաբաշխիկ DN57x3</v>
          </cell>
          <cell r="G375" t="str">
            <v>հատ</v>
          </cell>
        </row>
        <row r="376">
          <cell r="B376" t="str">
            <v>4.3.6.7</v>
          </cell>
          <cell r="C376" t="str">
            <v>Steel T-piece DN89x4</v>
          </cell>
          <cell r="D376" t="str">
            <v>pce.</v>
          </cell>
          <cell r="F376" t="str">
            <v>Պողպատե եռաբաշխիկ DN89x4</v>
          </cell>
          <cell r="G376" t="str">
            <v>հատ</v>
          </cell>
        </row>
        <row r="377">
          <cell r="B377" t="str">
            <v>4.3.6.8</v>
          </cell>
          <cell r="C377" t="str">
            <v>Steel T-piece DN219x5</v>
          </cell>
          <cell r="D377" t="str">
            <v>pce.</v>
          </cell>
          <cell r="F377" t="str">
            <v>Պողպատե եռաբաշխիկ DN219x5</v>
          </cell>
          <cell r="G377" t="str">
            <v>հատ</v>
          </cell>
        </row>
        <row r="378">
          <cell r="B378" t="str">
            <v>4.3.6.9</v>
          </cell>
          <cell r="C378" t="str">
            <v>Piece of pipe with one side carving DN15, L=10 cm</v>
          </cell>
          <cell r="D378" t="str">
            <v>pce.</v>
          </cell>
          <cell r="F378" t="str">
            <v xml:space="preserve">Պողպատե խողովակակտոր միակողմանի պարույրով DN15 , L=0,1մ </v>
          </cell>
          <cell r="G378" t="str">
            <v>հատ</v>
          </cell>
        </row>
        <row r="379">
          <cell r="B379" t="str">
            <v>4.3.6.10</v>
          </cell>
          <cell r="C379" t="str">
            <v>Steel T-piece DN108x4</v>
          </cell>
          <cell r="D379" t="str">
            <v>pce.</v>
          </cell>
          <cell r="F379" t="str">
            <v>Պողպատե եռաբաշխիկ DN108x4</v>
          </cell>
          <cell r="G379" t="str">
            <v>հատ</v>
          </cell>
        </row>
        <row r="380">
          <cell r="B380" t="str">
            <v>4.3.6.11</v>
          </cell>
          <cell r="C380" t="str">
            <v>Steel T-piece DN159x4.5</v>
          </cell>
          <cell r="D380" t="str">
            <v>pce.</v>
          </cell>
          <cell r="F380" t="str">
            <v>Պողպատե եռաբաշխիկ DN159x4.5</v>
          </cell>
          <cell r="G380" t="str">
            <v>հատ</v>
          </cell>
        </row>
        <row r="381">
          <cell r="B381" t="str">
            <v>4.3.7</v>
          </cell>
          <cell r="C381" t="str">
            <v>Concentric reducer made of steel</v>
          </cell>
          <cell r="F381" t="str">
            <v>Պողպատե եռակցվող անցում</v>
          </cell>
        </row>
        <row r="382">
          <cell r="C382" t="str">
            <v>Supply and installation of reducer made of steel with gasket and screwing including welding</v>
          </cell>
          <cell r="F382" t="str">
            <v>Պողպատե եռակցվող անցման մատակարարում և տեղադրում</v>
          </cell>
        </row>
        <row r="383">
          <cell r="B383" t="str">
            <v>4.3.7.1</v>
          </cell>
          <cell r="C383" t="str">
            <v>Steel reducer DN150 / 100</v>
          </cell>
          <cell r="D383" t="str">
            <v>pce.</v>
          </cell>
          <cell r="F383" t="str">
            <v>Պողպատե անցում  DN150 / 100</v>
          </cell>
          <cell r="G383" t="str">
            <v>հատ</v>
          </cell>
        </row>
        <row r="384">
          <cell r="B384" t="str">
            <v>4.3.7.2</v>
          </cell>
          <cell r="C384" t="str">
            <v>Steel reducer DN200 / 150</v>
          </cell>
          <cell r="D384" t="str">
            <v>pce.</v>
          </cell>
          <cell r="F384" t="str">
            <v>Պողպատե անցում  DN200 / 150</v>
          </cell>
          <cell r="G384" t="str">
            <v>հատ</v>
          </cell>
        </row>
        <row r="385">
          <cell r="B385" t="str">
            <v>4.3.7.3</v>
          </cell>
          <cell r="C385" t="str">
            <v>Steel reducer DN350 / 250</v>
          </cell>
          <cell r="D385" t="str">
            <v>pce.</v>
          </cell>
          <cell r="F385" t="str">
            <v>Պողպատե անցում  DN350 / 250</v>
          </cell>
          <cell r="G385" t="str">
            <v>հատ</v>
          </cell>
        </row>
        <row r="386">
          <cell r="B386" t="str">
            <v>4.3.7.4</v>
          </cell>
          <cell r="C386" t="str">
            <v>Steel reducer DN500 / 350</v>
          </cell>
          <cell r="D386" t="str">
            <v>pce.</v>
          </cell>
          <cell r="F386" t="str">
            <v>Պողպատե անցում  DN500 / 350</v>
          </cell>
          <cell r="G386" t="str">
            <v>հատ</v>
          </cell>
        </row>
        <row r="387">
          <cell r="B387" t="str">
            <v>4.3.7.5</v>
          </cell>
          <cell r="C387" t="str">
            <v>Steel reducer DN500 / 400</v>
          </cell>
          <cell r="D387" t="str">
            <v>pce.</v>
          </cell>
          <cell r="F387" t="str">
            <v>Պողպատե անցում  DN500 / 400</v>
          </cell>
          <cell r="G387" t="str">
            <v>հատ</v>
          </cell>
        </row>
        <row r="388">
          <cell r="B388" t="str">
            <v>4.3.7.6</v>
          </cell>
          <cell r="C388" t="str">
            <v>Steel reducer DN50 / 40</v>
          </cell>
          <cell r="D388" t="str">
            <v>pce.</v>
          </cell>
          <cell r="F388" t="str">
            <v>Պողպատե անցում  DN50 / 40</v>
          </cell>
          <cell r="G388" t="str">
            <v>հատ</v>
          </cell>
        </row>
        <row r="389">
          <cell r="B389" t="str">
            <v>4.3.7.7</v>
          </cell>
          <cell r="C389" t="str">
            <v>Steel reducer DN80 / 100</v>
          </cell>
          <cell r="D389" t="str">
            <v>pce.</v>
          </cell>
          <cell r="F389" t="str">
            <v>Պողպատե անցում  DN80 / 100</v>
          </cell>
          <cell r="G389" t="str">
            <v>հատ</v>
          </cell>
        </row>
        <row r="390">
          <cell r="B390" t="str">
            <v>4.3.7.8</v>
          </cell>
          <cell r="C390" t="str">
            <v>Steel reducer DN80 / 50</v>
          </cell>
          <cell r="D390" t="str">
            <v>pce.</v>
          </cell>
          <cell r="F390" t="str">
            <v>Պողպատե անցում  DN80 / 50</v>
          </cell>
          <cell r="G390" t="str">
            <v>հատ</v>
          </cell>
        </row>
        <row r="391">
          <cell r="B391" t="str">
            <v>4.3.7.9</v>
          </cell>
          <cell r="C391" t="str">
            <v>Steel reducer DN250 / 100</v>
          </cell>
          <cell r="D391" t="str">
            <v>pce.</v>
          </cell>
          <cell r="F391" t="str">
            <v>Պողպատե անցում  DN250 / 100</v>
          </cell>
          <cell r="G391" t="str">
            <v>հատ</v>
          </cell>
        </row>
        <row r="392">
          <cell r="B392" t="str">
            <v>4.3.7.10</v>
          </cell>
          <cell r="C392" t="str">
            <v>Steel reducer DN350 / 300</v>
          </cell>
          <cell r="D392" t="str">
            <v>pce.</v>
          </cell>
          <cell r="F392" t="str">
            <v>Պողպատե անցում  DN350 / 300</v>
          </cell>
          <cell r="G392" t="str">
            <v>հատ</v>
          </cell>
        </row>
        <row r="393">
          <cell r="B393" t="str">
            <v>4.3.7.11</v>
          </cell>
          <cell r="C393" t="str">
            <v>Steel reducer DN250 / 200</v>
          </cell>
          <cell r="D393" t="str">
            <v>pce.</v>
          </cell>
          <cell r="F393" t="str">
            <v>Պողպատե անցում  DN250 / 200</v>
          </cell>
          <cell r="G393" t="str">
            <v>հատ</v>
          </cell>
        </row>
        <row r="394">
          <cell r="B394" t="str">
            <v>4.3.7.12</v>
          </cell>
          <cell r="C394" t="str">
            <v>Steel reducer DN250 / 300</v>
          </cell>
          <cell r="D394" t="str">
            <v>pce.</v>
          </cell>
          <cell r="F394" t="str">
            <v>Պողպատե անցում  DN250 / 300</v>
          </cell>
          <cell r="G394" t="str">
            <v>հատ</v>
          </cell>
        </row>
        <row r="395">
          <cell r="B395" t="str">
            <v>4.3.7.13</v>
          </cell>
          <cell r="C395" t="str">
            <v>Eccentrik steel reducer DN50 / 100</v>
          </cell>
          <cell r="D395" t="str">
            <v>pce.</v>
          </cell>
          <cell r="F395" t="str">
            <v>Պողպատե էկսցենտրիկ անցում  DN50 / 100</v>
          </cell>
          <cell r="G395" t="str">
            <v>հատ</v>
          </cell>
        </row>
        <row r="396">
          <cell r="B396" t="str">
            <v>4.3.7.14</v>
          </cell>
          <cell r="C396" t="str">
            <v>Eccentrik steel reducer DN80 / 150</v>
          </cell>
          <cell r="D396" t="str">
            <v>pce.</v>
          </cell>
          <cell r="F396" t="str">
            <v>Պողպատե էկսցենտրիկ անցում  DN80 / 150</v>
          </cell>
          <cell r="G396" t="str">
            <v>հատ</v>
          </cell>
        </row>
        <row r="397">
          <cell r="B397" t="str">
            <v>4.3.8</v>
          </cell>
          <cell r="C397" t="str">
            <v>Concentric funnel  made of steel</v>
          </cell>
          <cell r="F397" t="str">
            <v>Պողպատե ձագար</v>
          </cell>
        </row>
        <row r="398">
          <cell r="C398" t="str">
            <v>Supply and installation of funnel  made of steel with gasket and screwing including welding</v>
          </cell>
          <cell r="F398" t="str">
            <v>Պողպատե եռակցվող ձագարի մատակարարում և տեղադրում</v>
          </cell>
        </row>
        <row r="399">
          <cell r="B399" t="str">
            <v>4.3.8.1</v>
          </cell>
          <cell r="C399" t="str">
            <v>Steel funnel DN100 / 224</v>
          </cell>
          <cell r="D399" t="str">
            <v>pce.</v>
          </cell>
          <cell r="F399" t="str">
            <v>Պողպատե ձագար DN100 / 224</v>
          </cell>
          <cell r="G399" t="str">
            <v>հատ</v>
          </cell>
        </row>
        <row r="400">
          <cell r="B400" t="str">
            <v>4.3.8.2</v>
          </cell>
          <cell r="C400" t="str">
            <v>Steel funnel DN150 / 285</v>
          </cell>
          <cell r="D400" t="str">
            <v>pce.</v>
          </cell>
          <cell r="F400" t="str">
            <v>Պողպատե ձագար DN150 / 285</v>
          </cell>
          <cell r="G400" t="str">
            <v>հատ</v>
          </cell>
        </row>
        <row r="401">
          <cell r="B401" t="str">
            <v>4.4</v>
          </cell>
          <cell r="C401" t="str">
            <v xml:space="preserve">Fittings made of cast iron </v>
          </cell>
          <cell r="F401" t="str">
            <v>Թուջե խողովակային ամրաններ</v>
          </cell>
        </row>
        <row r="402">
          <cell r="B402" t="str">
            <v>4.4.1</v>
          </cell>
          <cell r="C402" t="str">
            <v xml:space="preserve">Flanged T-pieces made of cast iron </v>
          </cell>
          <cell r="F402" t="str">
            <v>Թուջե կցաշրթավոր եռաբաշխիկ</v>
          </cell>
        </row>
        <row r="403">
          <cell r="C403" t="str">
            <v>Supply and installation of cast iron flanged T-piece with gasket and screwing with female screw, PN10</v>
          </cell>
          <cell r="F403" t="str">
            <v>Թուջե կցաշուրթավոր եռաբաշխիկի մատակարարում և տեղադրում միջադիրներով և հեղյուս-մանեկով PN10</v>
          </cell>
        </row>
        <row r="404">
          <cell r="B404" t="str">
            <v>4.4.1.1</v>
          </cell>
          <cell r="C404" t="str">
            <v>Cast iron, flanged T-piece DN100</v>
          </cell>
          <cell r="D404" t="str">
            <v>pce.</v>
          </cell>
          <cell r="F404" t="str">
            <v>Թուջե կցաշուրթավոր եռաբաշխիկ DN100</v>
          </cell>
          <cell r="G404" t="str">
            <v>հատ</v>
          </cell>
        </row>
        <row r="405">
          <cell r="B405" t="str">
            <v>4.4.1.2</v>
          </cell>
          <cell r="C405" t="str">
            <v>Cast iron, flanged T-piece DN150</v>
          </cell>
          <cell r="D405" t="str">
            <v>pce.</v>
          </cell>
          <cell r="F405" t="str">
            <v>Թուջե կցաշուրթավոր եռաբաշխիկ DN150</v>
          </cell>
          <cell r="G405" t="str">
            <v>հատ</v>
          </cell>
        </row>
        <row r="406">
          <cell r="B406" t="str">
            <v>4.4.1.3</v>
          </cell>
          <cell r="C406" t="str">
            <v>Cast iron, flanged T-piece DN200</v>
          </cell>
          <cell r="D406" t="str">
            <v>pce.</v>
          </cell>
          <cell r="F406" t="str">
            <v>Թուջե կցաշուրթավոր եռաբաշխիկ DN200</v>
          </cell>
          <cell r="G406" t="str">
            <v>հատ</v>
          </cell>
        </row>
        <row r="407">
          <cell r="B407" t="str">
            <v>4.4.1.4</v>
          </cell>
          <cell r="C407" t="str">
            <v>Cast iron, flanged T-piece DN250</v>
          </cell>
          <cell r="D407" t="str">
            <v>pce.</v>
          </cell>
          <cell r="F407" t="str">
            <v>Թուջե կցաշուրթավոր եռաբաշխիկ DN250</v>
          </cell>
          <cell r="G407" t="str">
            <v>հատ</v>
          </cell>
        </row>
        <row r="408">
          <cell r="B408" t="str">
            <v>4.4.1.5</v>
          </cell>
          <cell r="C408" t="str">
            <v>Cast iron, flanged T-piece DN300</v>
          </cell>
          <cell r="D408" t="str">
            <v>pce.</v>
          </cell>
          <cell r="F408" t="str">
            <v>Թուջե կցաշուրթավոր եռաբաշխիկ DN300</v>
          </cell>
          <cell r="G408" t="str">
            <v>հատ</v>
          </cell>
        </row>
        <row r="409">
          <cell r="B409" t="str">
            <v>4.4.1.6</v>
          </cell>
          <cell r="C409" t="str">
            <v>Cast iron, flanged T-piece DN400</v>
          </cell>
          <cell r="D409" t="str">
            <v>pce.</v>
          </cell>
          <cell r="F409" t="str">
            <v>Թուջե կցաշուրթավոր եռաբաշխիկ DN400</v>
          </cell>
          <cell r="G409" t="str">
            <v>հատ</v>
          </cell>
        </row>
        <row r="410">
          <cell r="B410" t="str">
            <v>4.4.1.7</v>
          </cell>
          <cell r="C410" t="str">
            <v>Cast iron, flanged T-piece DN500</v>
          </cell>
          <cell r="D410" t="str">
            <v>pce.</v>
          </cell>
          <cell r="F410" t="str">
            <v>Թուջե կցաշուրթավոր եռաբաշխիկ DN500</v>
          </cell>
          <cell r="G410" t="str">
            <v>հատ</v>
          </cell>
        </row>
        <row r="411">
          <cell r="B411" t="str">
            <v>4.4.1.8</v>
          </cell>
          <cell r="C411" t="str">
            <v>Cast iron, flanged reduced T-piece DN100/ 75</v>
          </cell>
          <cell r="D411" t="str">
            <v>pce.</v>
          </cell>
          <cell r="F411" t="str">
            <v>Թուջե կցաշուրթավոր եռաբաշխիկ անցում DN100/75</v>
          </cell>
          <cell r="G411" t="str">
            <v>հատ</v>
          </cell>
        </row>
        <row r="412">
          <cell r="B412" t="str">
            <v>4.4.1.9</v>
          </cell>
          <cell r="C412" t="str">
            <v>Cast iron, flanged reduced T-piece DN150/80</v>
          </cell>
          <cell r="D412" t="str">
            <v>pce.</v>
          </cell>
          <cell r="F412" t="str">
            <v>Թուջե կցաշուրթավոր եռաբաշխիկ անցում DN150/80</v>
          </cell>
          <cell r="G412" t="str">
            <v>հատ</v>
          </cell>
        </row>
        <row r="413">
          <cell r="B413" t="str">
            <v>4.4.1.10</v>
          </cell>
          <cell r="C413" t="str">
            <v>Cast iron, flanged reduced T-piece DN150/100</v>
          </cell>
          <cell r="D413" t="str">
            <v>pce.</v>
          </cell>
          <cell r="F413" t="str">
            <v>Թուջե կցաշուրթավոր եռաբաշխիկ անցում DN150/100</v>
          </cell>
          <cell r="G413" t="str">
            <v>հատ</v>
          </cell>
        </row>
        <row r="414">
          <cell r="B414" t="str">
            <v>4.4.1.11</v>
          </cell>
          <cell r="C414" t="str">
            <v>Cast iron, flanged reduced T-piece DN200/100</v>
          </cell>
          <cell r="D414" t="str">
            <v>pce.</v>
          </cell>
          <cell r="F414" t="str">
            <v>Թուջե կցաշուրթավոր եռաբաշխիկ անցում DN200/100</v>
          </cell>
          <cell r="G414" t="str">
            <v>հատ</v>
          </cell>
        </row>
        <row r="415">
          <cell r="B415" t="str">
            <v>4.4.1.12</v>
          </cell>
          <cell r="C415" t="str">
            <v>Cast iron, flanged reduced T-piece DN300/75</v>
          </cell>
          <cell r="D415" t="str">
            <v>pce.</v>
          </cell>
          <cell r="F415" t="str">
            <v>Թուջե կցաշուրթավոր եռաբաշխիկ անցում DN300/75</v>
          </cell>
          <cell r="G415" t="str">
            <v>հատ</v>
          </cell>
        </row>
        <row r="416">
          <cell r="B416" t="str">
            <v>4.4.1.13</v>
          </cell>
          <cell r="C416" t="str">
            <v>Cast iron, flanged reduced T-piece DN300/150</v>
          </cell>
          <cell r="D416" t="str">
            <v>pce.</v>
          </cell>
          <cell r="F416" t="str">
            <v>Թուջե կցաշուրթավոր եռաբաշխիկ անցում DN300/150</v>
          </cell>
          <cell r="G416" t="str">
            <v>հատ</v>
          </cell>
        </row>
        <row r="417">
          <cell r="B417" t="str">
            <v>4.4.1.14</v>
          </cell>
          <cell r="C417" t="str">
            <v>Cast iron, flanged reduced T-piece DN400/250</v>
          </cell>
          <cell r="D417" t="str">
            <v>pce.</v>
          </cell>
          <cell r="F417" t="str">
            <v>Թուջե կցաշուրթավոր եռաբաշխիկ անցում DN400/250</v>
          </cell>
          <cell r="G417" t="str">
            <v>հատ</v>
          </cell>
        </row>
        <row r="418">
          <cell r="B418" t="str">
            <v>4.4.1.15</v>
          </cell>
          <cell r="C418" t="str">
            <v>Cast iron, flanged reduced T-piece DN100/80</v>
          </cell>
          <cell r="D418" t="str">
            <v>pce.</v>
          </cell>
          <cell r="F418" t="str">
            <v>Թուջե կցաշուրթավոր եռաբաշխիկ անցում DN100/80</v>
          </cell>
          <cell r="G418" t="str">
            <v>հատ</v>
          </cell>
        </row>
        <row r="419">
          <cell r="B419" t="str">
            <v>4.4.1.16</v>
          </cell>
          <cell r="C419" t="str">
            <v>Cast iron, flanged reduced T-piece DN150/50</v>
          </cell>
          <cell r="D419" t="str">
            <v>pce.</v>
          </cell>
          <cell r="F419" t="str">
            <v>Թուջե կցաշուրթավոր եռաբաշխիկ անցում DN150/50</v>
          </cell>
          <cell r="G419" t="str">
            <v>հատ</v>
          </cell>
        </row>
        <row r="420">
          <cell r="B420" t="str">
            <v>4.4.1.17</v>
          </cell>
          <cell r="C420" t="str">
            <v>Cast iron, flanged reduced T-piece DN200/75</v>
          </cell>
          <cell r="D420" t="str">
            <v>pce.</v>
          </cell>
          <cell r="F420" t="str">
            <v>Թուջե կցաշուրթավոր եռաբաշխիկ անցում DN200/75</v>
          </cell>
          <cell r="G420" t="str">
            <v>հատ</v>
          </cell>
        </row>
        <row r="421">
          <cell r="B421" t="str">
            <v>4.4.1.18</v>
          </cell>
          <cell r="C421" t="str">
            <v>Cast iron, flanged reduced T-piece DN300/150</v>
          </cell>
          <cell r="D421" t="str">
            <v>pce.</v>
          </cell>
          <cell r="F421" t="str">
            <v>Թուջե կցաշուրթավոր եռաբաշխիկ անցում DN300/150</v>
          </cell>
          <cell r="G421" t="str">
            <v>հատ</v>
          </cell>
        </row>
        <row r="422">
          <cell r="B422" t="str">
            <v>4.4.1.19</v>
          </cell>
          <cell r="C422" t="str">
            <v>Cast iron, flanged reduced T-piece DN400/250</v>
          </cell>
          <cell r="D422" t="str">
            <v>pce.</v>
          </cell>
          <cell r="F422" t="str">
            <v>Թուջե կցաշուրթավոր եռաբաշխիկ անցում DN400/250</v>
          </cell>
          <cell r="G422" t="str">
            <v>հատ</v>
          </cell>
        </row>
        <row r="423">
          <cell r="B423" t="str">
            <v>4.4.2</v>
          </cell>
          <cell r="C423" t="str">
            <v>Flanged cross made of cast iron</v>
          </cell>
          <cell r="F423" t="str">
            <v>Թուջե կցաշրթավոր քառաբաշխիկ</v>
          </cell>
        </row>
        <row r="424">
          <cell r="C424" t="str">
            <v>Supply and install flanged cross made of cast iron with gasket and screwing with screw, PN10</v>
          </cell>
          <cell r="F424" t="str">
            <v>Թուջե կցաշրթավոր քառաբաշխիկի մատակարարում և տեղադրում միջադիրներով և հեղյուս-մանեկով, PN10</v>
          </cell>
        </row>
        <row r="425">
          <cell r="B425" t="str">
            <v>4.4.2.1</v>
          </cell>
          <cell r="C425" t="str">
            <v>Cast iron, flanged reducing cross DN100/75</v>
          </cell>
          <cell r="D425" t="str">
            <v>pce.</v>
          </cell>
          <cell r="F425" t="str">
            <v>Թուջե կցաշուրթավոր քառաբաշխիկ-անցում DN100/75</v>
          </cell>
          <cell r="G425" t="str">
            <v>հատ</v>
          </cell>
        </row>
        <row r="426">
          <cell r="B426" t="str">
            <v>4.4.2.2</v>
          </cell>
          <cell r="C426" t="str">
            <v>Cast iron, flanged reducing cross DN200/75</v>
          </cell>
          <cell r="D426" t="str">
            <v>pce.</v>
          </cell>
          <cell r="F426" t="str">
            <v>Թուջե կցաշուրթավոր քառաբաշխիկ-անցում DN200/75</v>
          </cell>
          <cell r="G426" t="str">
            <v>հատ</v>
          </cell>
        </row>
        <row r="427">
          <cell r="B427" t="str">
            <v>4.4.2.3</v>
          </cell>
          <cell r="C427" t="str">
            <v>Cast iron, flanged reducing cross DN250/75</v>
          </cell>
          <cell r="D427" t="str">
            <v>pce.</v>
          </cell>
          <cell r="F427" t="str">
            <v>Թուջե կցաշուրթավոր քառաբաշխիկ-անցում DN250/75</v>
          </cell>
          <cell r="G427" t="str">
            <v>հատ</v>
          </cell>
        </row>
        <row r="428">
          <cell r="B428" t="str">
            <v>4.4.2.4</v>
          </cell>
          <cell r="C428" t="str">
            <v>Cast iron, flanged reducing cross DN250/200</v>
          </cell>
          <cell r="D428" t="str">
            <v>pce.</v>
          </cell>
          <cell r="F428" t="str">
            <v>Թուջե կցաշուրթավոր քառաբաշխիկ-անցում DN250/200</v>
          </cell>
          <cell r="G428" t="str">
            <v>հատ</v>
          </cell>
        </row>
        <row r="429">
          <cell r="B429" t="str">
            <v>4.4.2.5</v>
          </cell>
          <cell r="C429" t="str">
            <v>Cast iron, flanged reducing cross DN300/100</v>
          </cell>
          <cell r="D429" t="str">
            <v>pce.</v>
          </cell>
          <cell r="F429" t="str">
            <v>Թուջե կցաշուրթավոր քառաբաշխիկ-անցում DN300/100</v>
          </cell>
          <cell r="G429" t="str">
            <v>հատ</v>
          </cell>
        </row>
        <row r="430">
          <cell r="B430" t="str">
            <v>4.4.2.6</v>
          </cell>
          <cell r="C430" t="str">
            <v>Cast iron, flanged reducing cross DN300/150</v>
          </cell>
          <cell r="D430" t="str">
            <v>pce.</v>
          </cell>
          <cell r="F430" t="str">
            <v>Թուջե կցաշուրթավոր քառաբաշխիկ-անցում DN300/150</v>
          </cell>
          <cell r="G430" t="str">
            <v>հատ</v>
          </cell>
        </row>
        <row r="431">
          <cell r="B431" t="str">
            <v>4.4.2.7</v>
          </cell>
          <cell r="C431" t="str">
            <v>Cast iron, flanged reducing cross DN350/100</v>
          </cell>
          <cell r="D431" t="str">
            <v>pce.</v>
          </cell>
          <cell r="F431" t="str">
            <v>Թուջե կցաշուրթավոր քառաբաշխիկ-անցում DN350/100</v>
          </cell>
          <cell r="G431" t="str">
            <v>հատ</v>
          </cell>
        </row>
        <row r="432">
          <cell r="B432" t="str">
            <v>4.4.2.8</v>
          </cell>
          <cell r="C432" t="str">
            <v>Cast iron, flanged reducing cross DN350/250</v>
          </cell>
          <cell r="D432" t="str">
            <v>pce.</v>
          </cell>
          <cell r="F432" t="str">
            <v>Թուջե կցաշուրթավոր քառաբաշխիկ-անցում DN350/250</v>
          </cell>
          <cell r="G432" t="str">
            <v>հատ</v>
          </cell>
        </row>
        <row r="433">
          <cell r="B433" t="str">
            <v>4.4.2.9</v>
          </cell>
          <cell r="C433" t="str">
            <v>Cast iron, flanged reducing cross DN350/300</v>
          </cell>
          <cell r="D433" t="str">
            <v>pce.</v>
          </cell>
          <cell r="F433" t="str">
            <v>Թուջե կցաշուրթավոր քառաբաշխիկ-անցում DN350/300</v>
          </cell>
          <cell r="G433" t="str">
            <v>հատ</v>
          </cell>
        </row>
        <row r="434">
          <cell r="B434" t="str">
            <v>4.4.2.10</v>
          </cell>
          <cell r="C434" t="str">
            <v>Cast iron, flanged reducing cross DN400/250</v>
          </cell>
          <cell r="D434" t="str">
            <v>pce.</v>
          </cell>
          <cell r="F434" t="str">
            <v>Թուջե կցաշուրթավոր քառաբաշխիկ-անցում DN400/250</v>
          </cell>
          <cell r="G434" t="str">
            <v>հատ</v>
          </cell>
        </row>
        <row r="435">
          <cell r="B435" t="str">
            <v>4.4.2.11</v>
          </cell>
          <cell r="C435" t="str">
            <v>Cast iron, flanged cross DN100</v>
          </cell>
          <cell r="D435" t="str">
            <v>pce.</v>
          </cell>
          <cell r="F435" t="str">
            <v>Թուջե կցաշուրթավոր քառաբաշխիկ DN100</v>
          </cell>
          <cell r="G435" t="str">
            <v>հատ</v>
          </cell>
        </row>
        <row r="436">
          <cell r="B436" t="str">
            <v>4.4.2.12</v>
          </cell>
          <cell r="C436" t="str">
            <v>Cast iron, flanged reducing cross DN150/80</v>
          </cell>
          <cell r="D436" t="str">
            <v>pce.</v>
          </cell>
          <cell r="F436" t="str">
            <v>Թուջե կցաշուրթավոր քառաբաշխիկ-անցում DN150/80</v>
          </cell>
          <cell r="G436" t="str">
            <v>հատ</v>
          </cell>
        </row>
        <row r="437">
          <cell r="B437" t="str">
            <v>4.4.2.13</v>
          </cell>
          <cell r="C437" t="str">
            <v>Cast iron, flanged reducing cross DN150/100</v>
          </cell>
          <cell r="D437" t="str">
            <v>pce.</v>
          </cell>
          <cell r="F437" t="str">
            <v>Թուջե կցաշուրթավոր քառաբաշխիկ-անցում DN150/100</v>
          </cell>
          <cell r="G437" t="str">
            <v>հատ</v>
          </cell>
        </row>
        <row r="438">
          <cell r="B438" t="str">
            <v>4.4.2.14</v>
          </cell>
          <cell r="C438" t="str">
            <v>Cast iron, flanged reducing cross DN150</v>
          </cell>
          <cell r="D438" t="str">
            <v>pce.</v>
          </cell>
          <cell r="F438" t="str">
            <v>Թուջե կցաշուրթավոր քառաբաշխիկ-անցում DN150</v>
          </cell>
          <cell r="G438" t="str">
            <v>հատ</v>
          </cell>
        </row>
        <row r="439">
          <cell r="B439" t="str">
            <v>4.4.3</v>
          </cell>
          <cell r="C439" t="str">
            <v xml:space="preserve">Flanged concentric reducer made of cast iron </v>
          </cell>
          <cell r="F439" t="str">
            <v>Թուջե կոնցենտրիկ կցաշուրթավոր անցում</v>
          </cell>
        </row>
        <row r="440">
          <cell r="C440" t="str">
            <v>Supply and install flanged concentric reducer made of cast iron with gasket and screwing,  PN10</v>
          </cell>
          <cell r="F440" t="str">
            <v>Թուջե կցաշրթավոր կոնցենտրիկ անցման մատակարարում և տեղադրում միջադիրներով և հեղյուսով, PN10</v>
          </cell>
        </row>
        <row r="441">
          <cell r="B441" t="str">
            <v>4.4.3.1</v>
          </cell>
          <cell r="C441" t="str">
            <v>Cast iron, reducer DN100/50</v>
          </cell>
          <cell r="D441" t="str">
            <v>pce.</v>
          </cell>
          <cell r="F441" t="str">
            <v>Թուջե կցաշուրթավոր անցում DN100/50</v>
          </cell>
          <cell r="G441" t="str">
            <v>հատ</v>
          </cell>
        </row>
        <row r="442">
          <cell r="B442" t="str">
            <v>4.4.3.2</v>
          </cell>
          <cell r="C442" t="str">
            <v>Cast iron, reducer DN100/75</v>
          </cell>
          <cell r="D442" t="str">
            <v>pce.</v>
          </cell>
          <cell r="F442" t="str">
            <v>Թուջե կցաշուրթավոր անցում DN100/75</v>
          </cell>
          <cell r="G442" t="str">
            <v>հատ</v>
          </cell>
        </row>
        <row r="443">
          <cell r="B443" t="str">
            <v>4.4.3.3</v>
          </cell>
          <cell r="C443" t="str">
            <v>Cast iron, reducer DN100/80</v>
          </cell>
          <cell r="D443" t="str">
            <v>pce.</v>
          </cell>
          <cell r="F443" t="str">
            <v>Թուջե կցաշուրթավոր անցում DN100/80</v>
          </cell>
          <cell r="G443" t="str">
            <v>հատ</v>
          </cell>
        </row>
        <row r="444">
          <cell r="B444" t="str">
            <v>4.4.3.4</v>
          </cell>
          <cell r="C444" t="str">
            <v>Cast iron, reducer DN150/80</v>
          </cell>
          <cell r="D444" t="str">
            <v>pce.</v>
          </cell>
          <cell r="F444" t="str">
            <v>Թուջե կցաշուրթավոր անցում DN150/80</v>
          </cell>
          <cell r="G444" t="str">
            <v>հատ</v>
          </cell>
        </row>
        <row r="445">
          <cell r="B445" t="str">
            <v>4.4.3.5</v>
          </cell>
          <cell r="C445" t="str">
            <v>Cast iron, reducer DN200/150</v>
          </cell>
          <cell r="D445" t="str">
            <v>pce.</v>
          </cell>
          <cell r="F445" t="str">
            <v>Թուջե կցաշուրթավոր անցում DN200/150</v>
          </cell>
          <cell r="G445" t="str">
            <v>հատ</v>
          </cell>
        </row>
        <row r="446">
          <cell r="B446" t="str">
            <v>4.4.3.6</v>
          </cell>
          <cell r="C446" t="str">
            <v>Cast iron, reducer DN200/150</v>
          </cell>
          <cell r="D446" t="str">
            <v>pce.</v>
          </cell>
          <cell r="F446" t="str">
            <v>Թուջե կցաշուրթավոր անցում DN200/150</v>
          </cell>
          <cell r="G446" t="str">
            <v>հատ</v>
          </cell>
        </row>
        <row r="447">
          <cell r="B447" t="str">
            <v>4.4.3.7</v>
          </cell>
          <cell r="C447" t="str">
            <v>Cast iron, reducer DN250/200</v>
          </cell>
          <cell r="D447" t="str">
            <v>pce.</v>
          </cell>
          <cell r="F447" t="str">
            <v>Թուջե կցաշուրթավոր անցում DN250/200</v>
          </cell>
          <cell r="G447" t="str">
            <v>հատ</v>
          </cell>
        </row>
        <row r="448">
          <cell r="B448" t="str">
            <v>4.4.3.8</v>
          </cell>
          <cell r="C448" t="str">
            <v>Cast iron, reducer DN400/200</v>
          </cell>
          <cell r="D448" t="str">
            <v>pce.</v>
          </cell>
          <cell r="F448" t="str">
            <v>Թուջե կցաշուրթավոր անցում DN400/200</v>
          </cell>
          <cell r="G448" t="str">
            <v>հատ</v>
          </cell>
        </row>
        <row r="449">
          <cell r="B449" t="str">
            <v>4.4.3.9</v>
          </cell>
          <cell r="C449" t="str">
            <v>Cast iron, reducer DN400/250</v>
          </cell>
          <cell r="D449" t="str">
            <v>pce.</v>
          </cell>
          <cell r="F449" t="str">
            <v>Թուջե կցաշուրթավոր անցում DN400/250</v>
          </cell>
          <cell r="G449" t="str">
            <v>հատ</v>
          </cell>
        </row>
        <row r="450">
          <cell r="B450" t="str">
            <v>4.4.3.10</v>
          </cell>
          <cell r="C450" t="str">
            <v>Cast iron, reducer DN400/350</v>
          </cell>
          <cell r="D450" t="str">
            <v>pce.</v>
          </cell>
          <cell r="F450" t="str">
            <v>Թուջե կցաշուրթավոր անցում DN400/350</v>
          </cell>
          <cell r="G450" t="str">
            <v>հատ</v>
          </cell>
        </row>
        <row r="451">
          <cell r="B451" t="str">
            <v>4.4.3.11</v>
          </cell>
          <cell r="C451" t="str">
            <v>Cast iron, reducer DN250/100</v>
          </cell>
          <cell r="D451" t="str">
            <v>pce.</v>
          </cell>
          <cell r="F451" t="str">
            <v>Թուջե կցաշուրթավոր անցում DN250/100</v>
          </cell>
          <cell r="G451" t="str">
            <v>հատ</v>
          </cell>
        </row>
        <row r="452">
          <cell r="B452" t="str">
            <v>4.4.3.12</v>
          </cell>
          <cell r="C452" t="str">
            <v>Cast iron, reducer DN150/100</v>
          </cell>
          <cell r="D452" t="str">
            <v>pce.</v>
          </cell>
          <cell r="F452" t="str">
            <v>Թուջե կցաշուրթավոր անցում DN150/100</v>
          </cell>
          <cell r="G452" t="str">
            <v>հատ</v>
          </cell>
        </row>
        <row r="453">
          <cell r="B453" t="str">
            <v>4.4.3.13</v>
          </cell>
          <cell r="C453" t="str">
            <v>Cast iron, reducer DN300/250</v>
          </cell>
          <cell r="D453" t="str">
            <v>pce.</v>
          </cell>
          <cell r="F453" t="str">
            <v>Թուջե կցաշուրթավոր անցում DN300/250</v>
          </cell>
          <cell r="G453" t="str">
            <v>հատ</v>
          </cell>
        </row>
        <row r="454">
          <cell r="B454" t="str">
            <v>4.4.3.14</v>
          </cell>
          <cell r="C454" t="str">
            <v>Cast iron, reducer DN80/50</v>
          </cell>
          <cell r="D454" t="str">
            <v>pce.</v>
          </cell>
          <cell r="F454" t="str">
            <v>Թուջե կցաշուրթավոր անցում DN80/50</v>
          </cell>
          <cell r="G454" t="str">
            <v>հատ</v>
          </cell>
        </row>
        <row r="455">
          <cell r="B455" t="str">
            <v>4.4.4</v>
          </cell>
          <cell r="C455" t="str">
            <v>Cast iron belt connections</v>
          </cell>
          <cell r="F455" t="str">
            <v>Թուջե գոտի-միացում</v>
          </cell>
        </row>
        <row r="456">
          <cell r="C456" t="str">
            <v>Supply and install cast iron belt connection including jointing, drilling of whole and laying with all materials and equipment necessary, PN10</v>
          </cell>
          <cell r="F456" t="str">
            <v>Թուջե գոտի միացման մատակարարում և մոնտաժում, ներառյալ միացում, անցքի բացում և տեղադրում` բոլոր անհրաժեշտ նյութերով և սարքավորումներով, PN10</v>
          </cell>
        </row>
        <row r="457">
          <cell r="B457" t="str">
            <v>4.4.4.1</v>
          </cell>
          <cell r="C457" t="str">
            <v>Cast iron belt connection DN150/40</v>
          </cell>
          <cell r="D457" t="str">
            <v>pce.</v>
          </cell>
          <cell r="F457" t="str">
            <v>Թուջե գոտի միացում DN150/40</v>
          </cell>
          <cell r="G457" t="str">
            <v>հատ</v>
          </cell>
        </row>
        <row r="458">
          <cell r="B458" t="str">
            <v>4.4.4.2</v>
          </cell>
          <cell r="C458" t="str">
            <v>Cast iron belt connection DN200/50</v>
          </cell>
          <cell r="D458" t="str">
            <v>pce.</v>
          </cell>
          <cell r="F458" t="str">
            <v>Թուջե գոտի միացում DN200/50</v>
          </cell>
          <cell r="G458" t="str">
            <v>հատ</v>
          </cell>
        </row>
        <row r="459">
          <cell r="B459" t="str">
            <v>4.4.4.3</v>
          </cell>
          <cell r="C459" t="str">
            <v>Cast iron belt connection DN250/50</v>
          </cell>
          <cell r="D459" t="str">
            <v>pce.</v>
          </cell>
          <cell r="F459" t="str">
            <v>Թուջե գոտի միացում DN250/50</v>
          </cell>
          <cell r="G459" t="str">
            <v>հատ</v>
          </cell>
        </row>
        <row r="460">
          <cell r="B460" t="str">
            <v>4.4.4.4</v>
          </cell>
          <cell r="C460" t="str">
            <v>Cast iron belt connection DN250/80</v>
          </cell>
          <cell r="D460" t="str">
            <v>pce.</v>
          </cell>
          <cell r="F460" t="str">
            <v>Թուջե գոտի միացում DN250/80</v>
          </cell>
          <cell r="G460" t="str">
            <v>հատ</v>
          </cell>
        </row>
        <row r="461">
          <cell r="B461" t="str">
            <v>4.4.4.5</v>
          </cell>
          <cell r="C461" t="str">
            <v>Cast iron belt connection DN300/100</v>
          </cell>
          <cell r="D461" t="str">
            <v>pce.</v>
          </cell>
          <cell r="F461" t="str">
            <v>Թուջե գոտի միացում DN300/100</v>
          </cell>
          <cell r="G461" t="str">
            <v>հատ</v>
          </cell>
        </row>
        <row r="462">
          <cell r="B462" t="str">
            <v>4.4.4.6</v>
          </cell>
          <cell r="C462" t="str">
            <v>Cast iron belt connection DN350/80</v>
          </cell>
          <cell r="D462" t="str">
            <v>pce.</v>
          </cell>
          <cell r="F462" t="str">
            <v>Թուջե գոտի միացում DN350/80</v>
          </cell>
          <cell r="G462" t="str">
            <v>հատ</v>
          </cell>
        </row>
        <row r="463">
          <cell r="B463" t="str">
            <v>4.4.4.7</v>
          </cell>
          <cell r="C463" t="str">
            <v>Cast iron belt connection DN350/100</v>
          </cell>
          <cell r="D463" t="str">
            <v>pce.</v>
          </cell>
          <cell r="F463" t="str">
            <v>Թուջե գոտի միացում DN350/100</v>
          </cell>
          <cell r="G463" t="str">
            <v>հատ</v>
          </cell>
        </row>
        <row r="464">
          <cell r="B464" t="str">
            <v>4.4.4.8</v>
          </cell>
          <cell r="C464" t="str">
            <v>Cast iron belt connection DN200/20</v>
          </cell>
          <cell r="D464" t="str">
            <v>pce.</v>
          </cell>
          <cell r="F464" t="str">
            <v>Թուջե գոտի միացում DN200/20</v>
          </cell>
          <cell r="G464" t="str">
            <v>հատ</v>
          </cell>
        </row>
        <row r="465">
          <cell r="B465" t="str">
            <v>4.4.4.9</v>
          </cell>
          <cell r="C465" t="str">
            <v>Cast iron belt connection DN500/350</v>
          </cell>
          <cell r="D465" t="str">
            <v>pce.</v>
          </cell>
          <cell r="F465" t="str">
            <v>Թուջե գոտի միացում DN500/350</v>
          </cell>
          <cell r="G465" t="str">
            <v>հատ</v>
          </cell>
        </row>
        <row r="466">
          <cell r="B466" t="str">
            <v>4.4.4.10</v>
          </cell>
          <cell r="C466" t="str">
            <v>Cast iron belt connection DN300/50</v>
          </cell>
          <cell r="D466" t="str">
            <v>pce.</v>
          </cell>
          <cell r="F466" t="str">
            <v>Թուջե գոտի միացում DN300/50</v>
          </cell>
          <cell r="G466" t="str">
            <v>հատ</v>
          </cell>
        </row>
        <row r="467">
          <cell r="B467" t="str">
            <v>4.4.4.11</v>
          </cell>
          <cell r="C467" t="str">
            <v>Cast iron belt connection DN300/80</v>
          </cell>
          <cell r="D467" t="str">
            <v>pce.</v>
          </cell>
          <cell r="F467" t="str">
            <v>Թուջե գոտի միացում DN300/80</v>
          </cell>
          <cell r="G467" t="str">
            <v>հատ</v>
          </cell>
        </row>
        <row r="468">
          <cell r="B468" t="str">
            <v>4.4.5</v>
          </cell>
          <cell r="C468" t="str">
            <v xml:space="preserve">Flanged concentric bends of cast iron </v>
          </cell>
          <cell r="F468" t="str">
            <v>Թուջե  կցաշուրթավոր անյուն</v>
          </cell>
        </row>
        <row r="469">
          <cell r="C469" t="str">
            <v>Supply and install flanged concentric bends of cast iron with gasket and screwing,  PN10</v>
          </cell>
          <cell r="F469" t="str">
            <v>Թուջե կցաշրթավոր անկյան մատակարարում և տեղադրում միջադիրներով և հեղյուսով, PN10</v>
          </cell>
        </row>
        <row r="470">
          <cell r="B470" t="str">
            <v>4.4.5.1</v>
          </cell>
          <cell r="C470" t="str">
            <v>Cast iron, bends  90° DN80</v>
          </cell>
          <cell r="D470" t="str">
            <v>pce.</v>
          </cell>
          <cell r="F470" t="str">
            <v>Թուջե կցաշուրթավոր անկյուն 90° DN80</v>
          </cell>
          <cell r="G470" t="str">
            <v>հատ</v>
          </cell>
        </row>
        <row r="471">
          <cell r="B471" t="str">
            <v>4.4.5.2</v>
          </cell>
          <cell r="C471" t="str">
            <v>Cast iron, bends  90° DN150</v>
          </cell>
          <cell r="D471" t="str">
            <v>pce.</v>
          </cell>
          <cell r="F471" t="str">
            <v>Թուջե կցաշուրթավոր անկյուն 90° DN150</v>
          </cell>
          <cell r="G471" t="str">
            <v>հատ</v>
          </cell>
        </row>
        <row r="472">
          <cell r="B472" t="str">
            <v>4.4.5.3</v>
          </cell>
          <cell r="C472" t="str">
            <v>Cast iron, bends  90° DN100</v>
          </cell>
          <cell r="D472" t="str">
            <v>pce.</v>
          </cell>
          <cell r="F472" t="str">
            <v>Թուջե կցաշուրթավոր անկյուն 90° DN100</v>
          </cell>
          <cell r="G472" t="str">
            <v>հատ</v>
          </cell>
        </row>
        <row r="473">
          <cell r="B473" t="str">
            <v>4.5</v>
          </cell>
          <cell r="C473" t="str">
            <v>Gate valves, hydrants</v>
          </cell>
          <cell r="F473" t="str">
            <v xml:space="preserve">Սողնակներ, հիդրանտներ </v>
          </cell>
        </row>
        <row r="474">
          <cell r="B474" t="str">
            <v>4.5.1</v>
          </cell>
          <cell r="C474" t="str">
            <v>Buried gate valves</v>
          </cell>
          <cell r="F474" t="str">
            <v>Թաղված սողնակների մոնտաժում</v>
          </cell>
        </row>
        <row r="475">
          <cell r="C475" t="str">
            <v>Supply and install gate valves including extension spindle, surface box, concrete plates, screwing, gaskets, all required civil works
Installation of gate valves:
• the tipe of connection -resilient seated, 
• According to EN 1171
• Face to face to EN 558</v>
          </cell>
          <cell r="F475"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6">
          <cell r="C476"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6"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7">
          <cell r="B477" t="str">
            <v>4.5.1.1</v>
          </cell>
          <cell r="C477" t="str">
            <v>Buried gate valve DN50  , PN10</v>
          </cell>
          <cell r="D477" t="str">
            <v>pce.</v>
          </cell>
          <cell r="F477" t="str">
            <v>Թաղված տեղադրման սողնակ DN50, PN10</v>
          </cell>
          <cell r="G477" t="str">
            <v>հատ</v>
          </cell>
        </row>
        <row r="478">
          <cell r="B478" t="str">
            <v>4.5.1.2</v>
          </cell>
          <cell r="C478" t="str">
            <v>Buried gate valve DN80  , PN10</v>
          </cell>
          <cell r="D478" t="str">
            <v>pce.</v>
          </cell>
          <cell r="F478" t="str">
            <v>Թաղված տեղադրման սողնակ DN80 , PN10</v>
          </cell>
          <cell r="G478" t="str">
            <v>հատ</v>
          </cell>
        </row>
        <row r="479">
          <cell r="B479" t="str">
            <v>4.5.1.3</v>
          </cell>
          <cell r="C479" t="str">
            <v>Buried gate valve DN100  , PN10</v>
          </cell>
          <cell r="D479" t="str">
            <v>pce.</v>
          </cell>
          <cell r="F479" t="str">
            <v>Թաղված տեղադրման սողնակ DN100 , PN10</v>
          </cell>
          <cell r="G479" t="str">
            <v>հատ</v>
          </cell>
        </row>
        <row r="480">
          <cell r="B480" t="str">
            <v>4.5.1.4</v>
          </cell>
          <cell r="C480" t="str">
            <v>Buried gate valve DN150 , PN10</v>
          </cell>
          <cell r="D480" t="str">
            <v>pce.</v>
          </cell>
          <cell r="F480" t="str">
            <v>Թաղված տեղադրման սողնակ DN150  , PN10</v>
          </cell>
          <cell r="G480" t="str">
            <v>հատ</v>
          </cell>
        </row>
        <row r="481">
          <cell r="B481" t="str">
            <v>4.5.1.5</v>
          </cell>
          <cell r="C481" t="str">
            <v>Buried gate valve DN200 , PN10</v>
          </cell>
          <cell r="D481" t="str">
            <v>pce.</v>
          </cell>
          <cell r="F481" t="str">
            <v>Թաղված տեղադրման սողնակ DN200 , PN10</v>
          </cell>
          <cell r="G481" t="str">
            <v>հատ</v>
          </cell>
        </row>
        <row r="482">
          <cell r="B482" t="str">
            <v>4.5.1.6</v>
          </cell>
          <cell r="C482" t="str">
            <v>Buried gate valve DN40  , PN10</v>
          </cell>
          <cell r="D482" t="str">
            <v>pce.</v>
          </cell>
          <cell r="F482" t="str">
            <v>Թաղված տեղադրման սողնակ որձ միացումով DN40, PN10</v>
          </cell>
          <cell r="G482" t="str">
            <v>հատ</v>
          </cell>
        </row>
        <row r="483">
          <cell r="B483" t="str">
            <v>4.5.2</v>
          </cell>
          <cell r="C483" t="str">
            <v>Gate Valves, chamber installation</v>
          </cell>
          <cell r="F483" t="str">
            <v>Սողնակներ տեղադրված դիտահորում</v>
          </cell>
        </row>
        <row r="484">
          <cell r="C484" t="str">
            <v>Supply and installation of gate valves with hand wheel, screwing with female screw, gaskets
Execution of valve:
• Resilient seated, 
• According to EN 1171
• Face to face to EN 558-1, series 14, (DIN 3202, F4),
• Flange dimensions to EN 1092 part 2 PN 6-P</v>
          </cell>
          <cell r="F48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5">
          <cell r="B485" t="str">
            <v>4.5.2.1</v>
          </cell>
          <cell r="C485" t="str">
            <v>Flanged gate valve DN50,  PN10</v>
          </cell>
          <cell r="D485" t="str">
            <v>pce.</v>
          </cell>
          <cell r="F485" t="str">
            <v>Սողնակ կցաշուրթավոր DN50,  PN10</v>
          </cell>
          <cell r="G485" t="str">
            <v>հատ</v>
          </cell>
        </row>
        <row r="486">
          <cell r="B486" t="str">
            <v>4.5.2.2</v>
          </cell>
          <cell r="C486" t="str">
            <v>Flanged gate valve DN80,  PN10</v>
          </cell>
          <cell r="D486" t="str">
            <v>pce.</v>
          </cell>
          <cell r="F486" t="str">
            <v>Սողնակ կցաշուրթավոր DN80,  PN10</v>
          </cell>
          <cell r="G486" t="str">
            <v>հատ</v>
          </cell>
        </row>
        <row r="487">
          <cell r="B487" t="str">
            <v>4.5.2.3</v>
          </cell>
          <cell r="C487" t="str">
            <v>Flanged gate valve DN100,  PN10</v>
          </cell>
          <cell r="D487" t="str">
            <v>pce.</v>
          </cell>
          <cell r="F487" t="str">
            <v>Սողնակ կցաշուրթավոր DN100,  PN10</v>
          </cell>
          <cell r="G487" t="str">
            <v>հատ</v>
          </cell>
        </row>
        <row r="488">
          <cell r="B488" t="str">
            <v>4.5.2.4</v>
          </cell>
          <cell r="C488" t="str">
            <v>Flanged gate valve DN150,  PN10</v>
          </cell>
          <cell r="D488" t="str">
            <v>pce.</v>
          </cell>
          <cell r="F488" t="str">
            <v>Սողնակ կցաշուրթավոր DN150,  PN10</v>
          </cell>
          <cell r="G488" t="str">
            <v>հատ</v>
          </cell>
        </row>
        <row r="489">
          <cell r="B489" t="str">
            <v>4.5.2.5</v>
          </cell>
          <cell r="C489" t="str">
            <v>Flanged gate valve DN200,  PN10</v>
          </cell>
          <cell r="D489" t="str">
            <v>pce.</v>
          </cell>
          <cell r="F489" t="str">
            <v>Սողնակ կցաշուրթավոր DN200,  PN10</v>
          </cell>
          <cell r="G489" t="str">
            <v>հատ</v>
          </cell>
        </row>
        <row r="490">
          <cell r="B490" t="str">
            <v>4.5.2.6</v>
          </cell>
          <cell r="C490" t="str">
            <v>Flanged gate valve DN250,  PN10</v>
          </cell>
          <cell r="D490" t="str">
            <v>pce.</v>
          </cell>
          <cell r="F490" t="str">
            <v>Սողնակ կցաշուրթավոր DN250,  PN10</v>
          </cell>
          <cell r="G490" t="str">
            <v>հատ</v>
          </cell>
        </row>
        <row r="491">
          <cell r="B491" t="str">
            <v>4.5.2.7</v>
          </cell>
          <cell r="C491" t="str">
            <v>Flanged gate valve DN300,  PN10</v>
          </cell>
          <cell r="D491" t="str">
            <v>pce.</v>
          </cell>
          <cell r="F491" t="str">
            <v>Սողնակ կցաշուրթավոր DN300,  PN10</v>
          </cell>
          <cell r="G491" t="str">
            <v>հատ</v>
          </cell>
        </row>
        <row r="492">
          <cell r="B492" t="str">
            <v>4.5.2.8</v>
          </cell>
          <cell r="C492" t="str">
            <v>Flanged gate valve DN400,  PN10</v>
          </cell>
          <cell r="D492" t="str">
            <v>pce.</v>
          </cell>
          <cell r="F492" t="str">
            <v>Սողնակ կցաշուրթավոր DN500,  PN10</v>
          </cell>
          <cell r="G492" t="str">
            <v>հատ</v>
          </cell>
        </row>
        <row r="493">
          <cell r="B493" t="str">
            <v>4.5.2.9</v>
          </cell>
          <cell r="C493" t="str">
            <v>Flanged gate valve DN350,  PN10</v>
          </cell>
          <cell r="D493" t="str">
            <v>pce.</v>
          </cell>
          <cell r="F493" t="str">
            <v>Սողնակ կցաշուրթավոր DN350,  PN10</v>
          </cell>
          <cell r="G493" t="str">
            <v>հատ</v>
          </cell>
        </row>
        <row r="494">
          <cell r="B494" t="str">
            <v>4.5.2.10</v>
          </cell>
          <cell r="C494" t="str">
            <v>Flanged gate valve DN500,  PN6</v>
          </cell>
          <cell r="D494" t="str">
            <v>pce.</v>
          </cell>
          <cell r="F494" t="str">
            <v>Սողնակ կցաշուրթավոր DN500,  PN6</v>
          </cell>
          <cell r="G494" t="str">
            <v>հատ</v>
          </cell>
        </row>
        <row r="495">
          <cell r="B495" t="str">
            <v>4.5.2.11</v>
          </cell>
          <cell r="C495" t="str">
            <v>Flanged gate valve DN100,  PN6</v>
          </cell>
          <cell r="D495" t="str">
            <v>pce.</v>
          </cell>
          <cell r="F495" t="str">
            <v>Սողնակ կցաշուրթավոր DN100,  PN6</v>
          </cell>
          <cell r="G495" t="str">
            <v>հատ</v>
          </cell>
        </row>
        <row r="496">
          <cell r="B496" t="str">
            <v>4.5.2.12</v>
          </cell>
          <cell r="C496" t="str">
            <v>Flanged gate valve DN50,  PN6</v>
          </cell>
          <cell r="D496" t="str">
            <v>pce.</v>
          </cell>
          <cell r="F496" t="str">
            <v>Սողնակ կցաշուրթավոր DN50,  PN6</v>
          </cell>
          <cell r="G496" t="str">
            <v>հատ</v>
          </cell>
        </row>
        <row r="497">
          <cell r="B497" t="str">
            <v>4.5.2.13</v>
          </cell>
          <cell r="C497" t="str">
            <v>Flanged gate valve DN80,  PN6</v>
          </cell>
          <cell r="D497" t="str">
            <v>pce.</v>
          </cell>
          <cell r="F497" t="str">
            <v>Սողնակ կցաշուրթավոր DN80,  PN6</v>
          </cell>
          <cell r="G497" t="str">
            <v>հատ</v>
          </cell>
        </row>
        <row r="498">
          <cell r="B498" t="str">
            <v>4.5.2.14</v>
          </cell>
          <cell r="C498" t="str">
            <v>Flanged gate valve DN150,  PN6</v>
          </cell>
          <cell r="D498" t="str">
            <v>pce.</v>
          </cell>
          <cell r="F498" t="str">
            <v>Սողնակ կցաշուրթավոր DN150,  PN6</v>
          </cell>
          <cell r="G498" t="str">
            <v>հատ</v>
          </cell>
        </row>
        <row r="499">
          <cell r="B499" t="str">
            <v>4.5.2.15</v>
          </cell>
          <cell r="C499" t="str">
            <v>Flanged gate valve DN200,  PN6</v>
          </cell>
          <cell r="D499" t="str">
            <v>pce.</v>
          </cell>
          <cell r="F499" t="str">
            <v>Սողնակ կցաշուրթավոր DN200,  PN6</v>
          </cell>
          <cell r="G499" t="str">
            <v>հատ</v>
          </cell>
        </row>
        <row r="500">
          <cell r="B500" t="str">
            <v>4.5.2.16</v>
          </cell>
          <cell r="C500" t="str">
            <v>Flanged gate valve DN250,  PN6</v>
          </cell>
          <cell r="D500" t="str">
            <v>pce.</v>
          </cell>
          <cell r="F500" t="str">
            <v>Սողնակ կցաշուրթավոր DN250,  PN6</v>
          </cell>
          <cell r="G500" t="str">
            <v>հատ</v>
          </cell>
        </row>
        <row r="501">
          <cell r="B501" t="str">
            <v>4.5.2.17</v>
          </cell>
          <cell r="C501" t="str">
            <v>Flanged gate valve DN50,  PN16</v>
          </cell>
          <cell r="D501" t="str">
            <v>pce.</v>
          </cell>
          <cell r="F501" t="str">
            <v>Սողնակ կցաշուրթավոր   DN50,  PN16</v>
          </cell>
          <cell r="G501" t="str">
            <v>հատ</v>
          </cell>
        </row>
        <row r="502">
          <cell r="B502" t="str">
            <v>4.5.2.18</v>
          </cell>
          <cell r="C502" t="str">
            <v>Flanged gate valve DN500,  PN16</v>
          </cell>
          <cell r="D502" t="str">
            <v>pce.</v>
          </cell>
          <cell r="F502" t="str">
            <v>Սողնակ կցաշուրթավոր   DN500,  PN16</v>
          </cell>
          <cell r="G502" t="str">
            <v>հատ</v>
          </cell>
        </row>
        <row r="503">
          <cell r="B503" t="str">
            <v>4.5.3</v>
          </cell>
          <cell r="C503" t="str">
            <v>Butterfly valves, chamber Installation</v>
          </cell>
          <cell r="F503" t="str">
            <v>Հարթ սողնակ պտտվող սկավառակով՝ տեղադրված դիտահորում</v>
          </cell>
        </row>
        <row r="504">
          <cell r="C504" t="str">
            <v>Supply and install butterfly valves including gear hand wheel, screwing with  female screw, gaskets
Execution of valve:
• for drinking water application, installation possible in any position, tight in both directions,
• flange dimensions to EN 1092, PN 1</v>
          </cell>
          <cell r="F50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5">
          <cell r="B505" t="str">
            <v>4.5.3.1</v>
          </cell>
          <cell r="C505" t="str">
            <v>Butterfly valve DN350</v>
          </cell>
          <cell r="D505" t="str">
            <v>pce.</v>
          </cell>
          <cell r="F505" t="str">
            <v>Հարթ սողնակ պտտվող սկավառակով DN350</v>
          </cell>
          <cell r="G505" t="str">
            <v>հատ</v>
          </cell>
        </row>
        <row r="506">
          <cell r="B506" t="str">
            <v>4.5.3.2</v>
          </cell>
          <cell r="C506" t="str">
            <v>Butterfly valve DN400</v>
          </cell>
          <cell r="D506" t="str">
            <v>pce.</v>
          </cell>
          <cell r="F506" t="str">
            <v>Հարթ սողնակ պտտվող սկավառակով DN400</v>
          </cell>
          <cell r="G506" t="str">
            <v>հատ</v>
          </cell>
        </row>
        <row r="507">
          <cell r="B507" t="str">
            <v>4.5.3.3</v>
          </cell>
          <cell r="C507" t="str">
            <v>Butterfly valve DN500</v>
          </cell>
          <cell r="D507" t="str">
            <v>pce.</v>
          </cell>
          <cell r="F507" t="str">
            <v>Հարթ սողնակ պտտվող սկավառակով DN500</v>
          </cell>
          <cell r="G507" t="str">
            <v>հատ</v>
          </cell>
        </row>
        <row r="508">
          <cell r="B508" t="str">
            <v>4.5.4</v>
          </cell>
          <cell r="C508" t="str">
            <v>Flanged Check Valves, chamber installation</v>
          </cell>
          <cell r="F508" t="str">
            <v>Կցաշուրթավոր հակադարձ փական տեղադրված դիտահորում</v>
          </cell>
        </row>
        <row r="509">
          <cell r="C509" t="str">
            <v>Supply and installation of flanged check valves including jointing, screwing with female screw and gaskets PN10/16</v>
          </cell>
          <cell r="F509" t="str">
            <v>Կցաշուրթավոր հակադարձ փականի մատակարարում և մոնտաժում, ներառյալ հեղյուս-մանեկ և միջադիրներ PN10/16</v>
          </cell>
        </row>
        <row r="510">
          <cell r="B510" t="str">
            <v>4.5.4.1</v>
          </cell>
          <cell r="C510" t="str">
            <v>Flanged Check valve DN150, PN10</v>
          </cell>
          <cell r="D510" t="str">
            <v>pce.</v>
          </cell>
          <cell r="F510" t="str">
            <v>Կցաշուրթավոր հակադարձ փական DN150, PN10</v>
          </cell>
          <cell r="G510" t="str">
            <v>հատ</v>
          </cell>
        </row>
        <row r="511">
          <cell r="B511" t="str">
            <v>4.5.4.2</v>
          </cell>
          <cell r="C511" t="str">
            <v>Flanged Check valve DN200, PN10</v>
          </cell>
          <cell r="D511" t="str">
            <v>pce.</v>
          </cell>
          <cell r="F511" t="str">
            <v>Կցաշուրթավոր հակադարձ փական DN200, PN10</v>
          </cell>
          <cell r="G511" t="str">
            <v>հատ</v>
          </cell>
        </row>
        <row r="512">
          <cell r="B512" t="str">
            <v>4.5.4.3</v>
          </cell>
          <cell r="C512" t="str">
            <v>Flanged Check valve DN250, PN10</v>
          </cell>
          <cell r="D512" t="str">
            <v>pce.</v>
          </cell>
          <cell r="F512" t="str">
            <v>Կցաշուրթավոր հակադարձ փական DN250, PN10</v>
          </cell>
          <cell r="G512" t="str">
            <v>հատ</v>
          </cell>
        </row>
        <row r="513">
          <cell r="B513" t="str">
            <v>4.5.4.4</v>
          </cell>
          <cell r="C513" t="str">
            <v>Flanged Check valve DN300, PN10</v>
          </cell>
          <cell r="D513" t="str">
            <v>pce.</v>
          </cell>
          <cell r="F513" t="str">
            <v>Կցաշուրթավոր հակադարձ փական DN300, PN10</v>
          </cell>
          <cell r="G513" t="str">
            <v>հատ</v>
          </cell>
        </row>
        <row r="514">
          <cell r="B514" t="str">
            <v>4.5.4.5</v>
          </cell>
          <cell r="C514" t="str">
            <v>Flanged Check valve DN400, PN10</v>
          </cell>
          <cell r="D514" t="str">
            <v>pce.</v>
          </cell>
          <cell r="F514" t="str">
            <v>Կցաշուրթավոր հակադարձ փական DN400, PN10</v>
          </cell>
          <cell r="G514" t="str">
            <v>հատ</v>
          </cell>
        </row>
        <row r="515">
          <cell r="B515" t="str">
            <v>4.5.4.6</v>
          </cell>
          <cell r="C515" t="str">
            <v>Flanged Check valve DN500, PN10</v>
          </cell>
          <cell r="D515" t="str">
            <v>pce.</v>
          </cell>
          <cell r="F515" t="str">
            <v>Կցաշուրթավոր հակադարձ փական DN500, PN10</v>
          </cell>
          <cell r="G515" t="str">
            <v>հատ</v>
          </cell>
        </row>
        <row r="516">
          <cell r="B516" t="str">
            <v>4.5.4.7</v>
          </cell>
          <cell r="C516" t="str">
            <v>Flanged Check valve DN80, PN10</v>
          </cell>
          <cell r="D516" t="str">
            <v>pce.</v>
          </cell>
          <cell r="F516" t="str">
            <v>Կցաշուրթավոր հակադարձ փական DN80, PN10</v>
          </cell>
          <cell r="G516" t="str">
            <v>հատ</v>
          </cell>
        </row>
        <row r="517">
          <cell r="B517" t="str">
            <v>4.5.4.8</v>
          </cell>
          <cell r="C517" t="str">
            <v>Flanged Check valve DN50, PN16</v>
          </cell>
          <cell r="D517" t="str">
            <v>pce.</v>
          </cell>
          <cell r="F517" t="str">
            <v>Կցաշուրթավոր հակադարձ փական DN50, PN16</v>
          </cell>
          <cell r="G517" t="str">
            <v>հատ</v>
          </cell>
        </row>
        <row r="518">
          <cell r="B518" t="str">
            <v>4.5.4.9</v>
          </cell>
          <cell r="C518" t="str">
            <v>Flanged Check valve DN200, PN16</v>
          </cell>
          <cell r="D518" t="str">
            <v>pce.</v>
          </cell>
          <cell r="F518" t="str">
            <v>Կցաշուրթավոր հակադարձ փական DN200, PN16</v>
          </cell>
          <cell r="G518" t="str">
            <v>հատ</v>
          </cell>
        </row>
        <row r="519">
          <cell r="B519" t="str">
            <v>4.5.4.10</v>
          </cell>
          <cell r="C519" t="str">
            <v>Flanged Check valve DN200, PN6</v>
          </cell>
          <cell r="D519" t="str">
            <v>pce.</v>
          </cell>
          <cell r="F519" t="str">
            <v>Կցաշուրթավոր հակադարձ փական DN200, PN6</v>
          </cell>
          <cell r="G519" t="str">
            <v>հատ</v>
          </cell>
        </row>
        <row r="520">
          <cell r="B520" t="str">
            <v>4.5.4.11</v>
          </cell>
          <cell r="C520" t="str">
            <v>Flanged Check valve DN80, PN40</v>
          </cell>
          <cell r="D520" t="str">
            <v>pce.</v>
          </cell>
          <cell r="F520" t="str">
            <v>Կցաշուրթավոր հակադարձ փական DN80, PN40</v>
          </cell>
          <cell r="G520" t="str">
            <v>հատ</v>
          </cell>
        </row>
        <row r="521">
          <cell r="B521" t="str">
            <v>4.5.4.12</v>
          </cell>
          <cell r="C521" t="str">
            <v>Flanged Check valve DN100, PN40</v>
          </cell>
          <cell r="D521" t="str">
            <v>pce.</v>
          </cell>
          <cell r="F521" t="str">
            <v>Կցաշուրթավոր հակադարձ փական DN100, PN40</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DN150 PN10</v>
          </cell>
          <cell r="D524" t="str">
            <v>pce.</v>
          </cell>
          <cell r="F524" t="str">
            <v>Լողացող փական DN150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4.5.5.14</v>
          </cell>
          <cell r="C537" t="str">
            <v>Floating valve DN100 PN10</v>
          </cell>
          <cell r="D537" t="str">
            <v>pce.</v>
          </cell>
          <cell r="F537" t="str">
            <v>Լողացող փական DN100 PN10</v>
          </cell>
          <cell r="G537" t="str">
            <v>հատ</v>
          </cell>
        </row>
        <row r="538">
          <cell r="B538" t="str">
            <v>4.5.6</v>
          </cell>
          <cell r="C538" t="str">
            <v>Under ground hydrant, chamber installation</v>
          </cell>
          <cell r="F538" t="str">
            <v>Ստորերկրյա հիդրանտ տեղադրված դիտահորում</v>
          </cell>
        </row>
        <row r="539">
          <cell r="C539" t="str">
            <v>Supply and install under ground hydrant with hose connections including screwing and gaskets, PN10</v>
          </cell>
          <cell r="F539" t="str">
            <v>Ստորերկրյա հիդրանտի մատակարարում և տեղադրում, միացում փողրակների հետ, ներառյալ միջադիրները և հեղյուս-մանեկները, PN10</v>
          </cell>
        </row>
        <row r="540">
          <cell r="B540" t="str">
            <v>4.5.6.1</v>
          </cell>
          <cell r="C540" t="str">
            <v>Under ground hydrant DN80, PN10</v>
          </cell>
          <cell r="D540" t="str">
            <v>pce.</v>
          </cell>
          <cell r="F540" t="str">
            <v>Ստորերկրյա հիդրանտ DN80, PN10</v>
          </cell>
          <cell r="G540" t="str">
            <v>հատ</v>
          </cell>
        </row>
        <row r="541">
          <cell r="B541" t="str">
            <v>4.5.7</v>
          </cell>
          <cell r="C541" t="str">
            <v>Water meter</v>
          </cell>
          <cell r="F541" t="str">
            <v>Ջրաչափ</v>
          </cell>
        </row>
        <row r="542">
          <cell r="C542" t="str">
            <v>Supply and install flanged bulk water meter including all necessary accessories, PN6-PN16, type Woltmann or equivalent</v>
          </cell>
          <cell r="F542" t="str">
            <v>Տուրբինային կցաշուրթավոր ջրաչափի մատակարարում և տեղադրում ներառյալ անհրաժեշտ մասերը, PN6-PN16, Woltmann տեսակի կամ համարժեք</v>
          </cell>
        </row>
        <row r="543">
          <cell r="B543" t="str">
            <v>4.5.7.1</v>
          </cell>
          <cell r="C543" t="str">
            <v>Flanged bulk water meter DN100, PN10</v>
          </cell>
          <cell r="D543" t="str">
            <v>pce.</v>
          </cell>
          <cell r="F543" t="str">
            <v>Տուրբինային կցաշուրթավոր ջրաչափ DN100, PN10</v>
          </cell>
          <cell r="G543" t="str">
            <v>հատ</v>
          </cell>
        </row>
        <row r="544">
          <cell r="B544" t="str">
            <v>4.5.7.2</v>
          </cell>
          <cell r="C544" t="str">
            <v>Flanged bulk water meter DN250, PN10</v>
          </cell>
          <cell r="D544" t="str">
            <v>pce.</v>
          </cell>
          <cell r="F544" t="str">
            <v>Տուրբինային կցաշուրթավոր ջրաչափ DN250, PN10</v>
          </cell>
          <cell r="G544" t="str">
            <v>հատ</v>
          </cell>
        </row>
        <row r="545">
          <cell r="B545" t="str">
            <v>4.5.7.3</v>
          </cell>
          <cell r="C545" t="str">
            <v>Flanged bulk water meter DN150, PN10</v>
          </cell>
          <cell r="D545" t="str">
            <v>pce.</v>
          </cell>
          <cell r="F545" t="str">
            <v>Տուրբինային կցաշուրթավոր ջրաչափ DN150, PN10</v>
          </cell>
          <cell r="G545" t="str">
            <v>հատ</v>
          </cell>
        </row>
        <row r="546">
          <cell r="B546" t="str">
            <v>4.5.7.4</v>
          </cell>
          <cell r="C546" t="str">
            <v>Flanged bulk water meter DN100, PN6</v>
          </cell>
          <cell r="D546" t="str">
            <v>pce.</v>
          </cell>
          <cell r="F546" t="str">
            <v>Տուրբինային կցաշուրթավոր ջրաչափ DN100, PN6</v>
          </cell>
          <cell r="G546" t="str">
            <v>հատ</v>
          </cell>
        </row>
        <row r="547">
          <cell r="B547" t="str">
            <v>4.5.7.5</v>
          </cell>
          <cell r="C547" t="str">
            <v>Flanged bulk water meter DN200, PN6</v>
          </cell>
          <cell r="D547" t="str">
            <v>pce.</v>
          </cell>
          <cell r="F547" t="str">
            <v>Տուրբինային կցաշուրթավոր ջրաչափ DN200, PN6</v>
          </cell>
          <cell r="G547" t="str">
            <v>հատ</v>
          </cell>
        </row>
        <row r="548">
          <cell r="B548" t="str">
            <v>4.5.7.6</v>
          </cell>
          <cell r="C548" t="str">
            <v>Flanged bulk water meter DN250, PN6</v>
          </cell>
          <cell r="D548" t="str">
            <v>pce.</v>
          </cell>
          <cell r="F548" t="str">
            <v>Տուրբինային կցաշուրթավոր ջրաչափ DN250, PN6</v>
          </cell>
          <cell r="G548" t="str">
            <v>հատ</v>
          </cell>
        </row>
        <row r="549">
          <cell r="B549" t="str">
            <v>4.5.7.7</v>
          </cell>
          <cell r="C549" t="str">
            <v>Flanged bulk water meter DN80, PN10</v>
          </cell>
          <cell r="D549" t="str">
            <v>pce.</v>
          </cell>
          <cell r="F549" t="str">
            <v>Տուրբինային կցաշուրթավոր ջրաչափ DN80, PN10</v>
          </cell>
          <cell r="G549" t="str">
            <v>հատ</v>
          </cell>
        </row>
        <row r="550">
          <cell r="B550" t="str">
            <v>4.5.8</v>
          </cell>
          <cell r="C550" t="str">
            <v>Air valve</v>
          </cell>
          <cell r="F550" t="str">
            <v>Օդահեռ փական</v>
          </cell>
        </row>
        <row r="551">
          <cell r="C551" t="str">
            <v>Supply and install automatic air valves including  jointing, screwing with female screw and gaskets PN10/PN16; type VAG Duojet 264 or equivalent</v>
          </cell>
          <cell r="F551" t="str">
            <v>Ավտոմատ օդահեռի մատակարարում և տեղադրում ներառյալ հեղյուս-մանեկ և միջադիրներ, PN10/PN16; VAG Duojet 264 կամ համարժեք</v>
          </cell>
        </row>
        <row r="552">
          <cell r="B552" t="str">
            <v>4.5.8.1</v>
          </cell>
          <cell r="C552" t="str">
            <v>Automatic air valve, DN 50, PN10</v>
          </cell>
          <cell r="D552" t="str">
            <v>pce.</v>
          </cell>
          <cell r="F552" t="str">
            <v>Օդահեռ փական DN50, PN10</v>
          </cell>
          <cell r="G552" t="str">
            <v>հատ</v>
          </cell>
        </row>
        <row r="553">
          <cell r="B553" t="str">
            <v>4.5.8.2</v>
          </cell>
          <cell r="C553" t="str">
            <v>Automatic air valve, DN 80, PN10</v>
          </cell>
          <cell r="D553" t="str">
            <v>pce.</v>
          </cell>
          <cell r="F553" t="str">
            <v>Օդահեռ փական DN80, PN10</v>
          </cell>
          <cell r="G553" t="str">
            <v>հատ</v>
          </cell>
        </row>
        <row r="554">
          <cell r="B554" t="str">
            <v>4.5.9</v>
          </cell>
          <cell r="C554" t="str">
            <v>Pressure regulator</v>
          </cell>
          <cell r="F554" t="str">
            <v>Ճնշման կարգավորիչ</v>
          </cell>
        </row>
        <row r="555">
          <cell r="C555" t="str">
            <v>Supply and installation of pressure regulator including supply and installation of filter, and all necessary accessories, type Saint-Gobain or equivalent PN10/PN16</v>
          </cell>
          <cell r="F555"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6">
          <cell r="B556" t="str">
            <v>4.5.9.1</v>
          </cell>
          <cell r="C556" t="str">
            <v>Pressure regulator DN100, PN10</v>
          </cell>
          <cell r="D556" t="str">
            <v>set</v>
          </cell>
          <cell r="F556" t="str">
            <v>Ճնշման կարգավորիչ  DN100, PN 10</v>
          </cell>
          <cell r="G556" t="str">
            <v>կոմպլեկտ</v>
          </cell>
        </row>
        <row r="557">
          <cell r="B557" t="str">
            <v>4.5.9.2</v>
          </cell>
          <cell r="C557" t="str">
            <v>Pressure regulator DN50, PN10</v>
          </cell>
          <cell r="D557" t="str">
            <v>set</v>
          </cell>
          <cell r="F557" t="str">
            <v>Ճնշման կարգավորիչ  DN50, PN 10</v>
          </cell>
          <cell r="G557" t="str">
            <v>կոմպլեկտ</v>
          </cell>
        </row>
        <row r="558">
          <cell r="B558" t="str">
            <v>4.5.9.3</v>
          </cell>
          <cell r="C558" t="str">
            <v>Pressure regulator DN150, PN10</v>
          </cell>
          <cell r="D558" t="str">
            <v>set</v>
          </cell>
          <cell r="F558" t="str">
            <v>Ճնշման կարգավորիչ  DN150, PN 10</v>
          </cell>
          <cell r="G558" t="str">
            <v>կոմպլեկտ</v>
          </cell>
        </row>
        <row r="559">
          <cell r="B559" t="str">
            <v>4.5.10</v>
          </cell>
          <cell r="C559" t="str">
            <v>Filter</v>
          </cell>
          <cell r="F559" t="str">
            <v xml:space="preserve">Ֆիլտր  </v>
          </cell>
        </row>
        <row r="560">
          <cell r="C560" t="str">
            <v>Supply and installation of filter including all necessary accessories, type Saint-Gobain or equivalent PN6-PN16</v>
          </cell>
          <cell r="F560" t="str">
            <v>Ֆիլտրի մատակարարում և տեղադրում՝ ներառյալ անհրաժեշտ բոլոր պարագաները, Saint-Gobain տեսակի կամ համարժեք PN6-PN16</v>
          </cell>
        </row>
        <row r="561">
          <cell r="B561" t="str">
            <v>4.5.10.1</v>
          </cell>
          <cell r="C561" t="str">
            <v>Filter DN200, PN6</v>
          </cell>
          <cell r="D561" t="str">
            <v>pce.</v>
          </cell>
          <cell r="F561" t="str">
            <v>Ֆիլտր  DN200, PN6</v>
          </cell>
          <cell r="G561" t="str">
            <v>հատ</v>
          </cell>
        </row>
        <row r="562">
          <cell r="B562" t="str">
            <v>4.5.10.2</v>
          </cell>
          <cell r="C562" t="str">
            <v>Filter DN50, PN10</v>
          </cell>
          <cell r="D562" t="str">
            <v>pce.</v>
          </cell>
          <cell r="F562" t="str">
            <v>Ֆիլտր  DN50, PN10</v>
          </cell>
          <cell r="G562" t="str">
            <v>հատ</v>
          </cell>
        </row>
        <row r="563">
          <cell r="B563" t="str">
            <v>4.5.10.3</v>
          </cell>
          <cell r="C563" t="str">
            <v>Filter DN150, PN10</v>
          </cell>
          <cell r="D563" t="str">
            <v>pce.</v>
          </cell>
          <cell r="F563" t="str">
            <v>Ֆիլտր  DN150, PN10</v>
          </cell>
          <cell r="G563" t="str">
            <v>հատ</v>
          </cell>
        </row>
        <row r="564">
          <cell r="B564" t="str">
            <v>4.5.10.4</v>
          </cell>
          <cell r="C564" t="str">
            <v>Filter DN100, PN10</v>
          </cell>
          <cell r="D564" t="str">
            <v>pce.</v>
          </cell>
          <cell r="F564" t="str">
            <v>Ֆիլտր  DN100, PN10</v>
          </cell>
          <cell r="G564" t="str">
            <v>հատ</v>
          </cell>
        </row>
        <row r="565">
          <cell r="B565" t="str">
            <v>4.5.11</v>
          </cell>
          <cell r="C565" t="str">
            <v>Flanged revers Valves,</v>
          </cell>
          <cell r="F565" t="str">
            <v xml:space="preserve">Կցաշուրթավոր հակադարձ կափույր </v>
          </cell>
        </row>
        <row r="566">
          <cell r="C566" t="str">
            <v>Supply and installation of flanged revers valves including jointing, screwing with female screw and gaskets</v>
          </cell>
          <cell r="F566" t="str">
            <v xml:space="preserve">Կցաշուրթավոր հակադարձ կափույրի մատակարարում և մոնտաժում, ներառյալ հեղյուս-մանեկ և միջադիրներ </v>
          </cell>
        </row>
        <row r="567">
          <cell r="B567" t="str">
            <v>4.5.11.1</v>
          </cell>
          <cell r="C567" t="str">
            <v>Flanged Revers valve DN150</v>
          </cell>
          <cell r="D567" t="str">
            <v>pce.</v>
          </cell>
          <cell r="F567" t="str">
            <v>Կցաշուրթավոր հակադարձ կափույր DN150</v>
          </cell>
          <cell r="G567" t="str">
            <v>հատ</v>
          </cell>
        </row>
        <row r="568">
          <cell r="B568" t="str">
            <v>4.5.11.2</v>
          </cell>
          <cell r="C568" t="str">
            <v>Flanged Revers valve DN400</v>
          </cell>
          <cell r="D568" t="str">
            <v>pce.</v>
          </cell>
          <cell r="F568" t="str">
            <v>Կցաշուրթավոր հակադարձ կափույր DN400</v>
          </cell>
          <cell r="G568" t="str">
            <v>հատ</v>
          </cell>
        </row>
        <row r="569">
          <cell r="B569" t="str">
            <v>4.5.12</v>
          </cell>
          <cell r="C569" t="str">
            <v>Gate Valves, chamber installation</v>
          </cell>
          <cell r="F569" t="str">
            <v>Սողնակներ պողպատե տեղադրված դիտահորում</v>
          </cell>
        </row>
        <row r="570">
          <cell r="C570" t="str">
            <v>Supply and installation of gate valves with hand wheel, screwing with female screw, gaskets
Execution of valve:
• Resilient seated, 
• According to EN 1171
• Face to face to EN 558-1, series 14, (DIN 3202, F4),
• Flange dimensions to EN 1092 part 2 PN 6-P</v>
          </cell>
          <cell r="F570"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71">
          <cell r="B571" t="str">
            <v>4.5.12.1</v>
          </cell>
          <cell r="C571" t="str">
            <v>Flanged gate valve DN50,  PN40</v>
          </cell>
          <cell r="D571" t="str">
            <v>pce.</v>
          </cell>
          <cell r="F571" t="str">
            <v>Սողնակ կցաշուրթավոր պողպատից DN50,  PN40</v>
          </cell>
          <cell r="G571" t="str">
            <v>հատ</v>
          </cell>
        </row>
        <row r="572">
          <cell r="B572" t="str">
            <v>4.5.12.2</v>
          </cell>
          <cell r="C572" t="str">
            <v>Flanged gate valve DN80,  PN40</v>
          </cell>
          <cell r="D572" t="str">
            <v>pce.</v>
          </cell>
          <cell r="F572" t="str">
            <v>Սողնակ կցաշուրթավոր պողպատից DN80,  PN40</v>
          </cell>
          <cell r="G572" t="str">
            <v>հատ</v>
          </cell>
        </row>
        <row r="573">
          <cell r="B573" t="str">
            <v>4.5.12.3</v>
          </cell>
          <cell r="C573" t="str">
            <v>Flanged gate valve DN100,  PN40</v>
          </cell>
          <cell r="D573" t="str">
            <v>pce.</v>
          </cell>
          <cell r="F573" t="str">
            <v>Սողնակ կցաշուրթավոր պողպատից DN100,  PN40</v>
          </cell>
          <cell r="G573" t="str">
            <v>հատ</v>
          </cell>
        </row>
        <row r="574">
          <cell r="B574" t="str">
            <v>4.5.13</v>
          </cell>
          <cell r="C574" t="str">
            <v>Manometer</v>
          </cell>
          <cell r="F574" t="str">
            <v xml:space="preserve">Մանոմետր </v>
          </cell>
        </row>
        <row r="575">
          <cell r="C575" t="str">
            <v>Supply and installation ofmanometer  including all necessary accessories, type Saint-Gobain or equivalent PN10-PN25</v>
          </cell>
          <cell r="F575" t="str">
            <v>Մանոմետրի մատակարարում և տեղադրում՝ ներառյալ անհրաժեշտ բոլոր պարագաները,  PN10-PN25</v>
          </cell>
        </row>
        <row r="576">
          <cell r="B576" t="str">
            <v>4.5.13.1</v>
          </cell>
          <cell r="C576" t="str">
            <v>Manometer,  PN25</v>
          </cell>
          <cell r="D576" t="str">
            <v>pce.</v>
          </cell>
          <cell r="F576" t="str">
            <v>Մանոմետր,  PN25</v>
          </cell>
          <cell r="G576" t="str">
            <v>հատ</v>
          </cell>
        </row>
        <row r="577">
          <cell r="B577" t="str">
            <v>4.6</v>
          </cell>
          <cell r="C577" t="str">
            <v>Flange adapters and pipe couplings</v>
          </cell>
          <cell r="F577" t="str">
            <v>Ճկուն միացումներ և խողովակների կցորդիչներ</v>
          </cell>
        </row>
        <row r="578">
          <cell r="C578" t="str">
            <v>Supply and install flange adapter and pipe couplings for pipes with same OD and/or different OD and/or different materials including jointing and installation with all materials and equipment necessary to achieve watertight connection</v>
          </cell>
          <cell r="F57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9">
          <cell r="B579" t="str">
            <v>4.6.1</v>
          </cell>
          <cell r="C579" t="str">
            <v>Flanged flexible adaptor</v>
          </cell>
          <cell r="F579" t="str">
            <v xml:space="preserve">Կցաշուրթավոր ճկուն միացում </v>
          </cell>
        </row>
        <row r="580">
          <cell r="C580" t="str">
            <v>Supply and installation of flanged flexible jointings for connections of polyethylene pipes and/or steel pipes including jointing, screwing with female screw and gaskets</v>
          </cell>
          <cell r="F58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81">
          <cell r="B581" t="str">
            <v>4.6.1.1</v>
          </cell>
          <cell r="C581" t="str">
            <v>Flange adaptor DN40 PN10</v>
          </cell>
          <cell r="D581" t="str">
            <v>pce.</v>
          </cell>
          <cell r="F581" t="str">
            <v>Կցաշուրթավոր ճկուն միացում  DN40  PN10</v>
          </cell>
          <cell r="G581" t="str">
            <v>հատ</v>
          </cell>
        </row>
        <row r="582">
          <cell r="B582" t="str">
            <v>4.6.1.2</v>
          </cell>
          <cell r="C582" t="str">
            <v>Flange adaptor  DN50 PN10</v>
          </cell>
          <cell r="D582" t="str">
            <v>pce.</v>
          </cell>
          <cell r="F582" t="str">
            <v>Կցաշուրթավոր ճկուն միացում   DN50  PN10</v>
          </cell>
          <cell r="G582" t="str">
            <v>հատ</v>
          </cell>
        </row>
        <row r="583">
          <cell r="B583" t="str">
            <v>4.6.1.3</v>
          </cell>
          <cell r="C583" t="str">
            <v>Flange adaptor  DN65 PN10</v>
          </cell>
          <cell r="D583" t="str">
            <v>pce.</v>
          </cell>
          <cell r="F583" t="str">
            <v>Կցաշուրթավոր ճկուն միացում  DN65  PN10</v>
          </cell>
          <cell r="G583" t="str">
            <v>հատ</v>
          </cell>
        </row>
        <row r="584">
          <cell r="B584" t="str">
            <v>4.6.1.4</v>
          </cell>
          <cell r="C584" t="str">
            <v>Flange adaptor  DN80 PN10</v>
          </cell>
          <cell r="D584" t="str">
            <v>pce.</v>
          </cell>
          <cell r="F584" t="str">
            <v>Կցաշուրթավոր ճկուն միացում   DN80  PN10</v>
          </cell>
          <cell r="G584" t="str">
            <v>հատ</v>
          </cell>
        </row>
        <row r="585">
          <cell r="B585" t="str">
            <v>4.6.1.5</v>
          </cell>
          <cell r="C585" t="str">
            <v>Flange adaptor DN100 PN10</v>
          </cell>
          <cell r="D585" t="str">
            <v>pce.</v>
          </cell>
          <cell r="F585" t="str">
            <v>Կցաշուրթավոր ճկուն միացում  DN100  PN10</v>
          </cell>
          <cell r="G585" t="str">
            <v>հատ</v>
          </cell>
        </row>
        <row r="586">
          <cell r="B586" t="str">
            <v>4.6.1.6</v>
          </cell>
          <cell r="C586" t="str">
            <v>Flange adaptor  DN150 PN10</v>
          </cell>
          <cell r="D586" t="str">
            <v>pce.</v>
          </cell>
          <cell r="F586" t="str">
            <v>Կցաշուրթավոր ճկուն միացում  DN150  PN10</v>
          </cell>
          <cell r="G586" t="str">
            <v>հատ</v>
          </cell>
        </row>
        <row r="587">
          <cell r="B587" t="str">
            <v>4.6.1.7</v>
          </cell>
          <cell r="C587" t="str">
            <v>Flange adaptor  DN200 PN10</v>
          </cell>
          <cell r="D587" t="str">
            <v>pce.</v>
          </cell>
          <cell r="F587" t="str">
            <v>Կցաշուրթավոր ճկուն միացում   DN200  PN10</v>
          </cell>
          <cell r="G587" t="str">
            <v>հատ</v>
          </cell>
        </row>
        <row r="588">
          <cell r="B588" t="str">
            <v>4.6.1.8</v>
          </cell>
          <cell r="C588" t="str">
            <v>Flange adaptor  DN250 PN10</v>
          </cell>
          <cell r="D588" t="str">
            <v>pce.</v>
          </cell>
          <cell r="F588" t="str">
            <v>Կցաշուրթավոր ճկուն միացում  DN250  PN10</v>
          </cell>
          <cell r="G588" t="str">
            <v>հատ</v>
          </cell>
        </row>
        <row r="589">
          <cell r="B589" t="str">
            <v>4.6.1.9</v>
          </cell>
          <cell r="C589" t="str">
            <v>Flange adaptor  DN300 PN10</v>
          </cell>
          <cell r="D589" t="str">
            <v>pce.</v>
          </cell>
          <cell r="F589" t="str">
            <v>Կցաշուրթավոր ճկուն միացում   DN300  PN10</v>
          </cell>
          <cell r="G589" t="str">
            <v>հատ</v>
          </cell>
        </row>
        <row r="590">
          <cell r="B590" t="str">
            <v>4.6.1.10</v>
          </cell>
          <cell r="C590" t="str">
            <v>Flange adaptor  DN350 PN10</v>
          </cell>
          <cell r="D590" t="str">
            <v>pce.</v>
          </cell>
          <cell r="F590" t="str">
            <v>Կցաշուրթավոր ճկուն միացում   DN350  PN10</v>
          </cell>
          <cell r="G590" t="str">
            <v>հատ</v>
          </cell>
        </row>
        <row r="591">
          <cell r="B591" t="str">
            <v>4.6.1.11</v>
          </cell>
          <cell r="C591" t="str">
            <v>Flange adaptor  DN400 PN10</v>
          </cell>
          <cell r="D591" t="str">
            <v>pce.</v>
          </cell>
          <cell r="F591" t="str">
            <v>Կցաշուրթավոր ճկուն միացում   DN400  PN10</v>
          </cell>
          <cell r="G591" t="str">
            <v>հատ</v>
          </cell>
        </row>
        <row r="592">
          <cell r="B592" t="str">
            <v>4.6.1.12</v>
          </cell>
          <cell r="C592" t="str">
            <v>Flange adaptor  DN500 PN6</v>
          </cell>
          <cell r="D592" t="str">
            <v>pce.</v>
          </cell>
          <cell r="F592" t="str">
            <v>Կցաշուրթավոր ճկուն միացում   DN500  PN6</v>
          </cell>
          <cell r="G592" t="str">
            <v>հատ</v>
          </cell>
        </row>
        <row r="593">
          <cell r="B593" t="str">
            <v>4.6.1.13</v>
          </cell>
          <cell r="C593" t="str">
            <v>Flange adaptor  DN100 PN6</v>
          </cell>
          <cell r="D593" t="str">
            <v>pce.</v>
          </cell>
          <cell r="F593" t="str">
            <v>Կցաշուրթավոր ճկուն միացում   DN100  PN6</v>
          </cell>
          <cell r="G593" t="str">
            <v>հատ</v>
          </cell>
        </row>
        <row r="594">
          <cell r="B594" t="str">
            <v>4.6.1.14</v>
          </cell>
          <cell r="C594" t="str">
            <v>Flange adaptor  DN500 PN16</v>
          </cell>
          <cell r="D594" t="str">
            <v>pce.</v>
          </cell>
          <cell r="F594" t="str">
            <v>Կցաշուրթավոր ճկուն միացում   DN500  PN16</v>
          </cell>
          <cell r="G594" t="str">
            <v>հատ</v>
          </cell>
        </row>
        <row r="595">
          <cell r="B595" t="str">
            <v>4.6.1.15</v>
          </cell>
          <cell r="C595" t="str">
            <v>Flange adaptor  DN50 PN6</v>
          </cell>
          <cell r="D595" t="str">
            <v>pce.</v>
          </cell>
          <cell r="F595" t="str">
            <v>Կցաշուրթավոր ճկուն միացում   DN50  PN6</v>
          </cell>
          <cell r="G595" t="str">
            <v>հատ</v>
          </cell>
        </row>
        <row r="596">
          <cell r="B596" t="str">
            <v>4.6.1.16</v>
          </cell>
          <cell r="C596" t="str">
            <v>Flange adaptor  DN80 PN6</v>
          </cell>
          <cell r="D596" t="str">
            <v>pce.</v>
          </cell>
          <cell r="F596" t="str">
            <v>Կցաշուրթավոր ճկուն միացում   DN80  PN6</v>
          </cell>
          <cell r="G596" t="str">
            <v>հատ</v>
          </cell>
        </row>
        <row r="597">
          <cell r="B597" t="str">
            <v>4.6.1.17</v>
          </cell>
          <cell r="C597" t="str">
            <v>Flange adaptor  DN150 PN6</v>
          </cell>
          <cell r="D597" t="str">
            <v>pce.</v>
          </cell>
          <cell r="F597" t="str">
            <v>Կցաշուրթավոր ճկուն միացում   DN150  PN6</v>
          </cell>
          <cell r="G597" t="str">
            <v>հատ</v>
          </cell>
        </row>
        <row r="598">
          <cell r="B598" t="str">
            <v>4.6.1.18</v>
          </cell>
          <cell r="C598" t="str">
            <v>Flange adaptor  DN200 PN6</v>
          </cell>
          <cell r="D598" t="str">
            <v>pce.</v>
          </cell>
          <cell r="F598" t="str">
            <v>Կցաշուրթավոր ճկուն միացում   DN200  PN6</v>
          </cell>
          <cell r="G598" t="str">
            <v>հատ</v>
          </cell>
        </row>
        <row r="599">
          <cell r="B599" t="str">
            <v>4.6.1.19</v>
          </cell>
          <cell r="C599" t="str">
            <v>Flange adaptor  DN250 PN6</v>
          </cell>
          <cell r="D599" t="str">
            <v>pce.</v>
          </cell>
          <cell r="F599" t="str">
            <v>Կցաշուրթավոր ճկուն միացում   DN250  PN6</v>
          </cell>
          <cell r="G599" t="str">
            <v>հատ</v>
          </cell>
        </row>
        <row r="600">
          <cell r="B600" t="str">
            <v>4.6.2</v>
          </cell>
          <cell r="C600" t="str">
            <v xml:space="preserve">Flexible couplings for polyethylene pipes and steel pipes </v>
          </cell>
          <cell r="F600" t="str">
            <v>Ճկուն կցորդիչ պոլիէթիլենային և պողպատյա խողովակների համար</v>
          </cell>
        </row>
        <row r="601">
          <cell r="C601" t="str">
            <v>Supply and installation of flexible couplings for connections to polyethylene pipes and/or steel pipes including jointing, screwing with female screw and gaskets, execution of coupling</v>
          </cell>
          <cell r="F60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02">
          <cell r="B602" t="str">
            <v>4.6.2.1</v>
          </cell>
          <cell r="C602" t="str">
            <v xml:space="preserve"> Flexible Couplings DN50 PN10</v>
          </cell>
          <cell r="D602" t="str">
            <v>pce.</v>
          </cell>
          <cell r="F602" t="str">
            <v>Ճկուն կցորդիչ  DN50  PN10</v>
          </cell>
          <cell r="G602" t="str">
            <v>հատ</v>
          </cell>
        </row>
        <row r="603">
          <cell r="B603" t="str">
            <v>4.6.2.2</v>
          </cell>
          <cell r="C603" t="str">
            <v xml:space="preserve"> Flexible Couplings DN40 PN10</v>
          </cell>
          <cell r="D603" t="str">
            <v>pce.</v>
          </cell>
          <cell r="F603" t="str">
            <v>Ճկուն կցորդիչ  DN40  PN10</v>
          </cell>
          <cell r="G603" t="str">
            <v>հատ</v>
          </cell>
        </row>
        <row r="604">
          <cell r="B604" t="str">
            <v>4.6.2.3</v>
          </cell>
          <cell r="C604" t="str">
            <v xml:space="preserve"> Flexible Couplings DN80 PN10</v>
          </cell>
          <cell r="D604" t="str">
            <v>pce.</v>
          </cell>
          <cell r="F604" t="str">
            <v>Ճկուն կցորդիչ  DN80  PN10</v>
          </cell>
          <cell r="G604" t="str">
            <v>հատ</v>
          </cell>
        </row>
        <row r="605">
          <cell r="B605" t="str">
            <v>4.6.2.4</v>
          </cell>
          <cell r="C605" t="str">
            <v xml:space="preserve"> Flexible Couplings DN100 PN10</v>
          </cell>
          <cell r="D605" t="str">
            <v>pce.</v>
          </cell>
          <cell r="F605" t="str">
            <v>Ճկուն կցորդիչ  DN100  PN10</v>
          </cell>
          <cell r="G605" t="str">
            <v>հատ</v>
          </cell>
        </row>
        <row r="606">
          <cell r="B606" t="str">
            <v>4.6.2.5</v>
          </cell>
          <cell r="C606" t="str">
            <v xml:space="preserve"> Flexible Couplings DN150 PN10</v>
          </cell>
          <cell r="D606" t="str">
            <v>pce.</v>
          </cell>
          <cell r="F606" t="str">
            <v>Ճկուն կցորդիչ DN150  PN10</v>
          </cell>
          <cell r="G606" t="str">
            <v>հատ</v>
          </cell>
        </row>
        <row r="607">
          <cell r="B607" t="str">
            <v>4.6.2.6</v>
          </cell>
          <cell r="C607" t="str">
            <v xml:space="preserve"> Flexible Couplings DN200 PN10</v>
          </cell>
          <cell r="D607" t="str">
            <v>pce.</v>
          </cell>
          <cell r="F607" t="str">
            <v>Ճկուն կցորդիչ DN200  PN10</v>
          </cell>
          <cell r="G607" t="str">
            <v>հատ</v>
          </cell>
        </row>
        <row r="608">
          <cell r="B608" t="str">
            <v>4.6.2.7</v>
          </cell>
          <cell r="C608" t="str">
            <v xml:space="preserve"> Flexible Couplings DN250 PN10</v>
          </cell>
          <cell r="D608" t="str">
            <v>pce.</v>
          </cell>
          <cell r="F608" t="str">
            <v>Ճկուն կցորդիչ  DN250  PN10</v>
          </cell>
          <cell r="G608" t="str">
            <v>հատ</v>
          </cell>
        </row>
        <row r="609">
          <cell r="B609" t="str">
            <v>4.6.2.8</v>
          </cell>
          <cell r="C609" t="str">
            <v xml:space="preserve"> Flexible Couplings DN300 PN10</v>
          </cell>
          <cell r="D609" t="str">
            <v>pce.</v>
          </cell>
          <cell r="F609" t="str">
            <v>Ճկուն կցորդիչ  DN300  PN10</v>
          </cell>
          <cell r="G609" t="str">
            <v>հատ</v>
          </cell>
        </row>
        <row r="610">
          <cell r="B610" t="str">
            <v>4.6.2.9</v>
          </cell>
          <cell r="C610" t="str">
            <v xml:space="preserve"> Flexible Couplings  DN400 PN10</v>
          </cell>
          <cell r="D610" t="str">
            <v>pce.</v>
          </cell>
          <cell r="F610" t="str">
            <v>Ճկուն կցորդիչ DN400  PN10</v>
          </cell>
          <cell r="G610" t="str">
            <v>հատ</v>
          </cell>
        </row>
        <row r="611">
          <cell r="B611" t="str">
            <v>4.6.2.10</v>
          </cell>
          <cell r="C611" t="str">
            <v xml:space="preserve"> Flexible Couplings DN500 PN10</v>
          </cell>
          <cell r="D611" t="str">
            <v>pce.</v>
          </cell>
          <cell r="F611" t="str">
            <v>Ճկուն կցորդիչ  DN500 PN10</v>
          </cell>
          <cell r="G611" t="str">
            <v>հատ</v>
          </cell>
        </row>
        <row r="612">
          <cell r="B612" t="str">
            <v>4.6.2.11</v>
          </cell>
          <cell r="C612" t="str">
            <v xml:space="preserve"> Flexible Transition Couplings DN150/100 PN10</v>
          </cell>
          <cell r="D612" t="str">
            <v>pce.</v>
          </cell>
          <cell r="F612" t="str">
            <v>Ճկուն կցորդիչ անցումային  DN150/100 PN10</v>
          </cell>
          <cell r="G612" t="str">
            <v>հատ</v>
          </cell>
        </row>
        <row r="613">
          <cell r="B613" t="str">
            <v>4.6.2.12</v>
          </cell>
          <cell r="C613" t="str">
            <v xml:space="preserve"> Flexible Transition Couplings DN200/150 PN10</v>
          </cell>
          <cell r="D613" t="str">
            <v>pce.</v>
          </cell>
          <cell r="F613" t="str">
            <v>Ճկուն կցորդիչ անցումային  DN200/150 PN10</v>
          </cell>
          <cell r="G613" t="str">
            <v>հատ</v>
          </cell>
        </row>
        <row r="614">
          <cell r="B614" t="str">
            <v>4.6.3</v>
          </cell>
          <cell r="C614" t="str">
            <v>Connections to existing pipes</v>
          </cell>
          <cell r="F614" t="str">
            <v>Միացումներ գոյություն ունեցող խողովակներին</v>
          </cell>
        </row>
        <row r="615">
          <cell r="C615" t="str">
            <v>Implementation of connections to existing polyethylene and/or steel pipes with all necessary works for connecting pipes and all fittings for the connection like cutting, preparation for welding, welding and assembling</v>
          </cell>
          <cell r="F61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16">
          <cell r="B616" t="str">
            <v>4.6.3.1</v>
          </cell>
          <cell r="C616" t="str">
            <v>Connection to the existing pipe DN32</v>
          </cell>
          <cell r="D616" t="str">
            <v>pce.</v>
          </cell>
          <cell r="F616" t="str">
            <v>Միացում գոյություն ունեցող խողովակաշարին DN32</v>
          </cell>
          <cell r="G616" t="str">
            <v>հատ</v>
          </cell>
        </row>
        <row r="617">
          <cell r="B617" t="str">
            <v>4.6.3.2</v>
          </cell>
          <cell r="C617" t="str">
            <v>Connection to the existing pipe DN50</v>
          </cell>
          <cell r="D617" t="str">
            <v>pce.</v>
          </cell>
          <cell r="F617" t="str">
            <v>Միացում գոյություն ունեցող խողովակաշարին DN50</v>
          </cell>
          <cell r="G617" t="str">
            <v>հատ</v>
          </cell>
        </row>
        <row r="618">
          <cell r="B618" t="str">
            <v>4.6.3.3</v>
          </cell>
          <cell r="C618" t="str">
            <v>Connection to the existing pipe DN65</v>
          </cell>
          <cell r="D618" t="str">
            <v>pce.</v>
          </cell>
          <cell r="F618" t="str">
            <v>Միացում գոյություն ունեցող խողովակաշարին DN65</v>
          </cell>
          <cell r="G618" t="str">
            <v>հատ</v>
          </cell>
        </row>
        <row r="619">
          <cell r="B619" t="str">
            <v>4.6.3.4</v>
          </cell>
          <cell r="C619" t="str">
            <v>Connection to the existing pipe DN80</v>
          </cell>
          <cell r="D619" t="str">
            <v>pce.</v>
          </cell>
          <cell r="F619" t="str">
            <v>Միացում գոյություն ունեցող խողովակաշարին DN80</v>
          </cell>
          <cell r="G619" t="str">
            <v>հատ</v>
          </cell>
        </row>
        <row r="620">
          <cell r="B620" t="str">
            <v>4.6.3.5</v>
          </cell>
          <cell r="C620" t="str">
            <v>Connection to the existing pipe DN100</v>
          </cell>
          <cell r="D620" t="str">
            <v>pce.</v>
          </cell>
          <cell r="F620" t="str">
            <v>Միացում գոյություն ունեցող խողովակաշարին DN100</v>
          </cell>
          <cell r="G620" t="str">
            <v>հատ</v>
          </cell>
        </row>
        <row r="621">
          <cell r="B621" t="str">
            <v>4.6.3.6</v>
          </cell>
          <cell r="C621" t="str">
            <v>Connection to the existing pipe DN150</v>
          </cell>
          <cell r="D621" t="str">
            <v>pce.</v>
          </cell>
          <cell r="F621" t="str">
            <v>Միացում գոյություն ունեցող խողովակաշարին DN150</v>
          </cell>
          <cell r="G621" t="str">
            <v>հատ</v>
          </cell>
        </row>
        <row r="622">
          <cell r="B622" t="str">
            <v>4.6.3.7</v>
          </cell>
          <cell r="C622" t="str">
            <v>Connection to the existing pipe DN200</v>
          </cell>
          <cell r="D622" t="str">
            <v>pce.</v>
          </cell>
          <cell r="F622" t="str">
            <v>Միացում գոյություն ունեցող խողովակաշարին DN200</v>
          </cell>
          <cell r="G622" t="str">
            <v>հատ</v>
          </cell>
        </row>
        <row r="623">
          <cell r="B623" t="str">
            <v>4.6.3.8</v>
          </cell>
          <cell r="C623" t="str">
            <v>Connection to the existing pipe DN250</v>
          </cell>
          <cell r="D623" t="str">
            <v>pce.</v>
          </cell>
          <cell r="F623" t="str">
            <v>Միացում գոյություն ունեցող խողովակաշարին DN250</v>
          </cell>
          <cell r="G623" t="str">
            <v>հատ</v>
          </cell>
        </row>
        <row r="624">
          <cell r="B624" t="str">
            <v>4.6.3.9</v>
          </cell>
          <cell r="C624" t="str">
            <v>Connection to the existing pipe DN300</v>
          </cell>
          <cell r="D624" t="str">
            <v>pce.</v>
          </cell>
          <cell r="F624" t="str">
            <v>Միացում գոյություն ունեցող խողովակաշարին DN300</v>
          </cell>
          <cell r="G624" t="str">
            <v>հատ</v>
          </cell>
        </row>
        <row r="625">
          <cell r="B625" t="str">
            <v>4.6.3.10</v>
          </cell>
          <cell r="C625" t="str">
            <v>Connection to the existing pipe DN400</v>
          </cell>
          <cell r="D625" t="str">
            <v>pce.</v>
          </cell>
          <cell r="F625" t="str">
            <v>Միացում գոյություն ունեցող խողովակաշարին DN400</v>
          </cell>
          <cell r="G625" t="str">
            <v>հատ</v>
          </cell>
        </row>
        <row r="626">
          <cell r="B626" t="str">
            <v>4.6.3.11</v>
          </cell>
          <cell r="C626" t="str">
            <v>Connection to the existing pipe DN500</v>
          </cell>
          <cell r="D626" t="str">
            <v>pce.</v>
          </cell>
          <cell r="F626" t="str">
            <v>Միացում գոյություն ունեցող խողովակաշարին DN500</v>
          </cell>
          <cell r="G626" t="str">
            <v>հատ</v>
          </cell>
        </row>
        <row r="627">
          <cell r="B627" t="str">
            <v>4.6.3.12</v>
          </cell>
          <cell r="C627" t="str">
            <v>Connection to the existing pipe DN600</v>
          </cell>
          <cell r="D627" t="str">
            <v>pce.</v>
          </cell>
          <cell r="F627" t="str">
            <v>Միացում գոյություն ունեցող խողովակաշարին DN600</v>
          </cell>
          <cell r="G627" t="str">
            <v>հատ</v>
          </cell>
        </row>
        <row r="628">
          <cell r="B628" t="str">
            <v>4.6.4</v>
          </cell>
          <cell r="C628" t="str">
            <v xml:space="preserve">Flanged flexible unti-vibration connection </v>
          </cell>
          <cell r="F628" t="str">
            <v xml:space="preserve">Կցաշուրթավոր ճկուն հակավիբրացիոն միացում </v>
          </cell>
        </row>
        <row r="629">
          <cell r="C629" t="str">
            <v>Supply and installation of flanged flexible jointings for connections of polyethylene pipes and/or steel pipes including jointing, screwing with female screw and gaskets</v>
          </cell>
          <cell r="F629"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30">
          <cell r="B630" t="str">
            <v>4.6.4.1</v>
          </cell>
          <cell r="C630" t="str">
            <v>Flanged flexible unti-vibration connection DN100 PN10</v>
          </cell>
          <cell r="D630" t="str">
            <v>pce.</v>
          </cell>
          <cell r="F630" t="str">
            <v>Կցաշուրթավոր ճկուն հակավիբրացիոն միացում DN100 PN10</v>
          </cell>
          <cell r="G630" t="str">
            <v>հատ</v>
          </cell>
        </row>
        <row r="631">
          <cell r="B631" t="str">
            <v>4.6.4.2</v>
          </cell>
          <cell r="C631" t="str">
            <v>Flanged flexible unti-vibration connection DN150 PN10</v>
          </cell>
          <cell r="D631" t="str">
            <v>pce.</v>
          </cell>
          <cell r="F631" t="str">
            <v>Կցաշուրթավոր ճկուն հակավիբրացիոն միացում DN150 PN10</v>
          </cell>
          <cell r="G631" t="str">
            <v>հատ</v>
          </cell>
        </row>
        <row r="632">
          <cell r="B632" t="str">
            <v>4.7</v>
          </cell>
          <cell r="C632" t="str">
            <v>Special works</v>
          </cell>
          <cell r="F632" t="str">
            <v>Հատուկ աշխատանքներ</v>
          </cell>
        </row>
        <row r="633">
          <cell r="B633" t="str">
            <v>4.7.1</v>
          </cell>
          <cell r="C633" t="str">
            <v>Thermo isolation of pipes</v>
          </cell>
          <cell r="F633" t="str">
            <v>Խողովակների ջերմային մեկուսացում</v>
          </cell>
        </row>
        <row r="634">
          <cell r="C634" t="str">
            <v xml:space="preserve">Thermo isolation and installation of water supply pipes to protect from thermal fluctuations including all necessary works
</v>
          </cell>
          <cell r="F634"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5">
          <cell r="B635" t="str">
            <v>4.7.1.1</v>
          </cell>
          <cell r="C635" t="str">
            <v>Thermo isolation PE pipe OD25 with polyfoam, 20 mm thick</v>
          </cell>
          <cell r="D635" t="str">
            <v>m</v>
          </cell>
          <cell r="F635" t="str">
            <v>OD25 ՊԷ խողովակների ջերմամամեկուսացում 20 սմ հաստության պենոպլաստե կիսախողովակներով</v>
          </cell>
          <cell r="G635" t="str">
            <v>մ</v>
          </cell>
        </row>
        <row r="636">
          <cell r="B636" t="str">
            <v>4.7.1.2</v>
          </cell>
          <cell r="C636" t="str">
            <v>Thermo isolation PE pipe OD32 with polyfoam, 20 mm thick</v>
          </cell>
          <cell r="D636" t="str">
            <v>m</v>
          </cell>
          <cell r="F636" t="str">
            <v>OD32 ՊԷ խողովակների ջերմամամեկուսացում 20 սմ հաստության պենոպլաստե կիսախողովակներով</v>
          </cell>
          <cell r="G636" t="str">
            <v>մ</v>
          </cell>
        </row>
        <row r="637">
          <cell r="B637" t="str">
            <v>4.7.1.3</v>
          </cell>
          <cell r="C637" t="str">
            <v>Thermo isolation PE pipe OD63 with polyfoam, 20 mm thick</v>
          </cell>
          <cell r="D637" t="str">
            <v>m</v>
          </cell>
          <cell r="F637" t="str">
            <v>OD63 ՊԷ խողովակների ջերմամամեկուսացում 20 սմ հաստության պենոպլաստե կիսախողովակներով</v>
          </cell>
          <cell r="G637" t="str">
            <v>մ</v>
          </cell>
        </row>
        <row r="638">
          <cell r="B638" t="str">
            <v>4.7.1.4</v>
          </cell>
          <cell r="C638" t="str">
            <v>Thermo isolation PE pipe OD75 with polyfoam, 20 mm thick</v>
          </cell>
          <cell r="D638" t="str">
            <v>m</v>
          </cell>
          <cell r="F638" t="str">
            <v>OD75 ՊԷ խողովակների ջերմամամեկուսացում 20 սմ հաստության պենոպլաստե կիսախողովակներով</v>
          </cell>
          <cell r="G638" t="str">
            <v>մ</v>
          </cell>
        </row>
        <row r="639">
          <cell r="B639" t="str">
            <v>4.7.1.5</v>
          </cell>
          <cell r="C639" t="str">
            <v>Thermo isolation PE pipe OD90 with polyfoam, 20 mm thick</v>
          </cell>
          <cell r="D639" t="str">
            <v>m</v>
          </cell>
          <cell r="F639" t="str">
            <v>OD90 ՊԷ խողովակների ջերմամամեկուսացում 20 սմ հաստության պենոպլաստե կիսախողովակներով</v>
          </cell>
          <cell r="G639" t="str">
            <v>մ</v>
          </cell>
        </row>
        <row r="640">
          <cell r="B640" t="str">
            <v>4.7.1.6</v>
          </cell>
          <cell r="C640" t="str">
            <v>Thermo isolation PE pipe OD110 with polyfoam, 20 mm thick</v>
          </cell>
          <cell r="D640" t="str">
            <v>m</v>
          </cell>
          <cell r="F640" t="str">
            <v>OD110 ՊԷ խողովակների ջերմամամեկուսացում 20 սմ հաստության պենոպլաստե կիսախողովակներով</v>
          </cell>
          <cell r="G640" t="str">
            <v>մ</v>
          </cell>
        </row>
        <row r="641">
          <cell r="B641" t="str">
            <v>4.7.1.7</v>
          </cell>
          <cell r="C641" t="str">
            <v>Thermo isolation PE pipe OD160 with polyfoam, 20 mm thick</v>
          </cell>
          <cell r="D641" t="str">
            <v>m</v>
          </cell>
          <cell r="F641" t="str">
            <v>OD160 ՊԷ խողովակների ջերմամամեկուսացում 20 սմ հաստության պենոպլաստե կիսախողովակներով</v>
          </cell>
          <cell r="G641" t="str">
            <v>մ</v>
          </cell>
        </row>
        <row r="642">
          <cell r="B642" t="str">
            <v>4.7.1.8</v>
          </cell>
          <cell r="C642" t="str">
            <v>Thermo isolation PE pipe OD225 with polyfoam, 20 mm thick</v>
          </cell>
          <cell r="D642" t="str">
            <v>m</v>
          </cell>
          <cell r="F642" t="str">
            <v>OD225 ՊԷ խողովակների ջերմամամեկուսացում 20 սմ հաստության պենոպլաստե կիսախողովակներով</v>
          </cell>
          <cell r="G642" t="str">
            <v>մ</v>
          </cell>
        </row>
        <row r="643">
          <cell r="B643" t="str">
            <v>4.7.1.9</v>
          </cell>
          <cell r="C643" t="str">
            <v>Thermo isolation PE pipe OD280 with polyfoam, 20 mm thick</v>
          </cell>
          <cell r="D643" t="str">
            <v>m</v>
          </cell>
          <cell r="F643" t="str">
            <v>OD280 ՊԷ խողովակների ջերմամամեկուսացում 20 սմ հաստության պենոպլաստե կիսախողովակներով</v>
          </cell>
          <cell r="G643" t="str">
            <v>մ</v>
          </cell>
        </row>
        <row r="644">
          <cell r="B644" t="str">
            <v>4.7.1.10</v>
          </cell>
          <cell r="C644" t="str">
            <v>Thermo isolation PE pipe OD355 with polyfoam, 20 mm thick</v>
          </cell>
          <cell r="D644" t="str">
            <v>m</v>
          </cell>
          <cell r="F644" t="str">
            <v>OD355 ՊԷ խողովակների ջերմամամեկուսացում 20 սմ հաստության պենոպլաստե կիսախողովակներով</v>
          </cell>
          <cell r="G644" t="str">
            <v>մ</v>
          </cell>
        </row>
        <row r="645">
          <cell r="B645" t="str">
            <v>4.7.1.11</v>
          </cell>
          <cell r="C645" t="str">
            <v>Thermo isolation PE pipe OD400 with polyfoam, 20 mm thick</v>
          </cell>
          <cell r="D645" t="str">
            <v>m</v>
          </cell>
          <cell r="F645" t="str">
            <v>OD400 ՊԷ խողովակների ջերմամամեկուսացում 20 սմ հաստության պենոպլաստե կիսախողովակներով</v>
          </cell>
          <cell r="G645" t="str">
            <v>մ</v>
          </cell>
        </row>
        <row r="646">
          <cell r="B646" t="str">
            <v>4.7.1.12</v>
          </cell>
          <cell r="C646" t="str">
            <v>Thermo isolation PE pipe OD315 with polyfoam, 20 mm thick</v>
          </cell>
          <cell r="D646" t="str">
            <v>m</v>
          </cell>
          <cell r="F646" t="str">
            <v>OD315 ՊԷ խողովակների ջերմամամեկուսացում 20 սմ հաստության պենոպլաստե կիսախողովակներով</v>
          </cell>
          <cell r="G646" t="str">
            <v>մ</v>
          </cell>
        </row>
        <row r="647">
          <cell r="B647" t="str">
            <v>4.7.2</v>
          </cell>
          <cell r="C647" t="str">
            <v>Dismantling works</v>
          </cell>
          <cell r="F647" t="str">
            <v>Ապամոնտաժման աշխատանքներ</v>
          </cell>
        </row>
        <row r="648">
          <cell r="C648" t="str">
            <v>Dismantling, loading on truck, transporting to warehouse (distance to warehouse  up to 7 km)</v>
          </cell>
          <cell r="F648" t="str">
            <v>Ապամոնտաժում, բեռնում մեքենայի վրա և տեղափոխում պահեստ (հեռավորությունը դեպի պահեստ մինչև 7կմ)</v>
          </cell>
        </row>
        <row r="649">
          <cell r="B649" t="str">
            <v>4.7.2.1</v>
          </cell>
          <cell r="C649" t="str">
            <v>Dismantling valves / water meters &lt; DN 150</v>
          </cell>
          <cell r="D649" t="str">
            <v>pce.</v>
          </cell>
          <cell r="F649" t="str">
            <v>&lt; DN 150 փականների / ջրաչափերի ապամոնտաժում</v>
          </cell>
          <cell r="G649" t="str">
            <v>հատ</v>
          </cell>
        </row>
        <row r="650">
          <cell r="B650" t="str">
            <v>4.7.2.2</v>
          </cell>
          <cell r="C650" t="str">
            <v>Dismantling valves / water meters DN150 up to DN300</v>
          </cell>
          <cell r="D650" t="str">
            <v>pce.</v>
          </cell>
          <cell r="F650" t="str">
            <v>DN150-ից մինչև DN300 փականների / ջրաչափերի ապամոնտաժում</v>
          </cell>
          <cell r="G650" t="str">
            <v>հատ</v>
          </cell>
        </row>
        <row r="651">
          <cell r="B651" t="str">
            <v>4.7.2.3</v>
          </cell>
          <cell r="C651" t="str">
            <v>Dismantling valves / water meters DN350 up to DN500</v>
          </cell>
          <cell r="D651" t="str">
            <v>pce.</v>
          </cell>
          <cell r="F651" t="str">
            <v>DN350-ից մինչև DN500 փականների / ջրաչափերի ապամոնտաժում</v>
          </cell>
          <cell r="G651" t="str">
            <v>հատ</v>
          </cell>
        </row>
        <row r="652">
          <cell r="B652" t="str">
            <v>4.7.2.4</v>
          </cell>
          <cell r="C652" t="str">
            <v>Dismantling of fittings DN150 up to DN300</v>
          </cell>
          <cell r="D652" t="str">
            <v>kg</v>
          </cell>
          <cell r="F652" t="str">
            <v>DN150-ից մինչև DN300 ձևավոր մասերի ապամոնտաժում</v>
          </cell>
          <cell r="G652" t="str">
            <v>կգ</v>
          </cell>
        </row>
        <row r="653">
          <cell r="B653" t="str">
            <v>4.7.2.5</v>
          </cell>
          <cell r="C653" t="str">
            <v>Dismantling of fittings DN300 up to DN500</v>
          </cell>
          <cell r="D653" t="str">
            <v>kg</v>
          </cell>
          <cell r="F653" t="str">
            <v>DN350-ից մինչև DN500 ձևավոր մասերի ապամոնտաժում</v>
          </cell>
          <cell r="G653" t="str">
            <v>կգ</v>
          </cell>
        </row>
        <row r="654">
          <cell r="B654" t="str">
            <v>4.7.2.6</v>
          </cell>
          <cell r="C654" t="str">
            <v>Dismantling of steel pipe DN150-DN300</v>
          </cell>
          <cell r="D654" t="str">
            <v>m</v>
          </cell>
          <cell r="F654" t="str">
            <v>Պողպատե խողովակի ապամոնտաժում DN150- DN300</v>
          </cell>
          <cell r="G654" t="str">
            <v>մ</v>
          </cell>
        </row>
        <row r="655">
          <cell r="B655" t="str">
            <v>4.7.2.7</v>
          </cell>
          <cell r="C655" t="str">
            <v>Cutting of steel pipe up to DN150</v>
          </cell>
          <cell r="D655" t="str">
            <v>point</v>
          </cell>
          <cell r="F655" t="str">
            <v>Պողպատե խողովակի կտրում մինչև DN150</v>
          </cell>
          <cell r="G655" t="str">
            <v>տեղ</v>
          </cell>
        </row>
        <row r="656">
          <cell r="B656" t="str">
            <v>4.7.3</v>
          </cell>
          <cell r="C656" t="str">
            <v xml:space="preserve">Coating for corrosion protection </v>
          </cell>
          <cell r="F656" t="str">
            <v>Հակակոռոզիոն պաշտպանություն</v>
          </cell>
        </row>
        <row r="657">
          <cell r="B657" t="str">
            <v>4.7.3.1</v>
          </cell>
          <cell r="C657" t="str">
            <v>Painting of metal structures and pipes with paint ВЛ 515 in 2 layer</v>
          </cell>
          <cell r="D657" t="str">
            <v>m2</v>
          </cell>
          <cell r="F657" t="str">
            <v>Մետաղական կառուցվածքների և խողովակների երկշերտ ներկում ВЛ 515 ներկով</v>
          </cell>
          <cell r="G657" t="str">
            <v>մ2</v>
          </cell>
        </row>
        <row r="658">
          <cell r="B658" t="str">
            <v>4.8</v>
          </cell>
          <cell r="C658" t="str">
            <v xml:space="preserve">Washing, disinfection and testing </v>
          </cell>
          <cell r="F658" t="str">
            <v>Լվացում, ախտահանում և փորձարկում</v>
          </cell>
        </row>
        <row r="659">
          <cell r="B659" t="str">
            <v>4.8.1</v>
          </cell>
          <cell r="C659" t="str">
            <v>Testing of water tightness</v>
          </cell>
          <cell r="F659" t="str">
            <v>Խողովակների փորձարկում</v>
          </cell>
        </row>
        <row r="660">
          <cell r="C660" t="str">
            <v xml:space="preserve">Testing of water tightness with pipeline test according to CN3.05.04-85 with inspection protocol </v>
          </cell>
          <cell r="F660" t="str">
            <v>Խողովակների հերմետիկության փորձարկում` խողովակաշարի  փորձարկումով համաձայն СНиП 3.05.04-85-ի, կազմելով փորձարկման արձանագրություն</v>
          </cell>
        </row>
        <row r="661">
          <cell r="B661" t="str">
            <v>4.8.1.1</v>
          </cell>
          <cell r="C661" t="str">
            <v>Testing of water tightness DN20 up to DN50</v>
          </cell>
          <cell r="D661" t="str">
            <v>m</v>
          </cell>
          <cell r="F661" t="str">
            <v>DN20-ից մինչև DN50 խողովակների փորձարկում</v>
          </cell>
          <cell r="G661" t="str">
            <v>մ</v>
          </cell>
        </row>
        <row r="662">
          <cell r="B662" t="str">
            <v>4.8.1.2</v>
          </cell>
          <cell r="C662" t="str">
            <v>Testing of water tightness DN65 up to DN100</v>
          </cell>
          <cell r="D662" t="str">
            <v>m</v>
          </cell>
          <cell r="F662" t="str">
            <v>DN65-ից մինչև DN100 խողովակների փորձարկում</v>
          </cell>
          <cell r="G662" t="str">
            <v>մ</v>
          </cell>
        </row>
        <row r="663">
          <cell r="B663" t="str">
            <v>4.8.1.3</v>
          </cell>
          <cell r="C663" t="str">
            <v>Testing of water tightness DN150 up to DN250</v>
          </cell>
          <cell r="D663" t="str">
            <v>m</v>
          </cell>
          <cell r="F663" t="str">
            <v>DN150-ից մինչև DN250 խողովակների փորձարկում</v>
          </cell>
          <cell r="G663" t="str">
            <v>մ</v>
          </cell>
        </row>
        <row r="664">
          <cell r="B664" t="str">
            <v>4.8.1.4</v>
          </cell>
          <cell r="C664" t="str">
            <v>Testing of water tightness DN300 up to DN500</v>
          </cell>
          <cell r="D664" t="str">
            <v>m</v>
          </cell>
          <cell r="F664" t="str">
            <v>DN300-ից մինչև DN500 խողովակների փորձարկում</v>
          </cell>
          <cell r="G664" t="str">
            <v>մ</v>
          </cell>
        </row>
        <row r="665">
          <cell r="B665" t="str">
            <v>4.8.1.5</v>
          </cell>
          <cell r="C665" t="str">
            <v>Testing of water tightness &gt; DN500</v>
          </cell>
          <cell r="D665" t="str">
            <v>m</v>
          </cell>
          <cell r="F665" t="str">
            <v>DN500-ից մեծ խողովակների  փորձարկում</v>
          </cell>
          <cell r="G665" t="str">
            <v>մ</v>
          </cell>
        </row>
        <row r="666">
          <cell r="B666" t="str">
            <v>4.8.2</v>
          </cell>
          <cell r="C666" t="str">
            <v>Washing and disinfection</v>
          </cell>
          <cell r="F666" t="str">
            <v>Լվացում և ախտահանում</v>
          </cell>
        </row>
        <row r="667">
          <cell r="C667" t="str">
            <v xml:space="preserve">Washing and disinfection of water pipes with fittings and valves including flushing with calcium hypochlorite 2 mg chlorine per litre or similar agent with inspection protocol </v>
          </cell>
          <cell r="F667"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8">
          <cell r="B668" t="str">
            <v>4.8.2.1</v>
          </cell>
          <cell r="C668" t="str">
            <v>Washing and disinfection DN20 up to DN50</v>
          </cell>
          <cell r="D668" t="str">
            <v>m</v>
          </cell>
          <cell r="F668" t="str">
            <v>DN20-ից մինչև DN50 խողովակների լվացում և ախտահանում</v>
          </cell>
          <cell r="G668" t="str">
            <v>մ</v>
          </cell>
        </row>
        <row r="669">
          <cell r="B669" t="str">
            <v>4.8.2.2</v>
          </cell>
          <cell r="C669" t="str">
            <v>Washing and disinfection DN65 up to DN100</v>
          </cell>
          <cell r="D669" t="str">
            <v>m</v>
          </cell>
          <cell r="F669" t="str">
            <v>DN65-ից մինչև DN100 խողովակների լվացում և ախտահանում</v>
          </cell>
          <cell r="G669" t="str">
            <v>մ</v>
          </cell>
        </row>
        <row r="670">
          <cell r="B670" t="str">
            <v>4.8.2.3</v>
          </cell>
          <cell r="C670" t="str">
            <v>Washing and disinfection DN150 up to DN250</v>
          </cell>
          <cell r="D670" t="str">
            <v>m</v>
          </cell>
          <cell r="F670" t="str">
            <v>DN150-ից մինչև DN250 խողովակների լվացում և ախտահանում</v>
          </cell>
          <cell r="G670" t="str">
            <v>մ</v>
          </cell>
        </row>
        <row r="671">
          <cell r="B671" t="str">
            <v>4.8.2.4</v>
          </cell>
          <cell r="C671" t="str">
            <v>Washing and disinfection DN300 up to DN500</v>
          </cell>
          <cell r="D671" t="str">
            <v>m</v>
          </cell>
          <cell r="F671" t="str">
            <v>DN300-ից մինչև DN500 խողովակների լվացում և ախտահանում</v>
          </cell>
          <cell r="G671" t="str">
            <v>մ</v>
          </cell>
        </row>
        <row r="672">
          <cell r="B672" t="str">
            <v>4.8.2.5</v>
          </cell>
          <cell r="C672" t="str">
            <v>Washing and disinfection &gt; DN500</v>
          </cell>
          <cell r="D672" t="str">
            <v>m</v>
          </cell>
          <cell r="F672" t="str">
            <v>DN500-ից մեծ խողովակների լվացում և ախտահանում</v>
          </cell>
          <cell r="G672" t="str">
            <v>մ</v>
          </cell>
        </row>
        <row r="673">
          <cell r="B673" t="str">
            <v>5.</v>
          </cell>
          <cell r="C673" t="str">
            <v>Civil works</v>
          </cell>
          <cell r="F673" t="str">
            <v>Շինարարական աշխատանքներ</v>
          </cell>
        </row>
        <row r="674">
          <cell r="B674" t="str">
            <v>5.1</v>
          </cell>
          <cell r="C674" t="str">
            <v>Demolition works</v>
          </cell>
          <cell r="F674" t="str">
            <v>Քանդման աշխատանքներ</v>
          </cell>
        </row>
        <row r="675">
          <cell r="C675" t="str">
            <v>Demolition, loading and removal to disposal (average distance to disposal 7 km)</v>
          </cell>
          <cell r="F675" t="str">
            <v>Քանդում, բեռնում և հեռացում աղբավայր`  (միջին հեռավորությունը մինչև աղբավայր 7 կմ)</v>
          </cell>
        </row>
        <row r="676">
          <cell r="B676" t="str">
            <v>5.1.1</v>
          </cell>
          <cell r="C676" t="str">
            <v xml:space="preserve">Demolition concrete </v>
          </cell>
          <cell r="D676" t="str">
            <v>m3</v>
          </cell>
          <cell r="F676" t="str">
            <v>Բետոնի քանդում</v>
          </cell>
          <cell r="G676" t="str">
            <v>մ3</v>
          </cell>
        </row>
        <row r="677">
          <cell r="B677" t="str">
            <v>5.1.2</v>
          </cell>
          <cell r="C677" t="str">
            <v>Demolition reinforced concrete</v>
          </cell>
          <cell r="D677" t="str">
            <v>m3</v>
          </cell>
          <cell r="F677" t="str">
            <v>Երկաթբետոնի քանդում</v>
          </cell>
          <cell r="G677" t="str">
            <v>մ3</v>
          </cell>
        </row>
        <row r="678">
          <cell r="B678" t="str">
            <v>5.1.3</v>
          </cell>
          <cell r="C678" t="str">
            <v>Demolition masonry</v>
          </cell>
          <cell r="D678" t="str">
            <v>m3</v>
          </cell>
          <cell r="F678" t="str">
            <v>Պեմզաբլոկի շարվածքի  ապամոնտաժում, բարձում և տեղափոխում պահեստ` (հեռավորությունը դեպի պահեստ մինչև 7կմ)</v>
          </cell>
          <cell r="G678" t="str">
            <v>մ3</v>
          </cell>
        </row>
        <row r="679">
          <cell r="B679" t="str">
            <v>5.1.4</v>
          </cell>
          <cell r="C679" t="str">
            <v>Demolition of wooden roof</v>
          </cell>
          <cell r="D679" t="str">
            <v>m²</v>
          </cell>
          <cell r="F679" t="str">
            <v>Մետաղական տանիքի քանդում</v>
          </cell>
          <cell r="G679" t="str">
            <v>մ2</v>
          </cell>
        </row>
        <row r="680">
          <cell r="B680" t="str">
            <v>5.1.5</v>
          </cell>
          <cell r="C680" t="str">
            <v>Dismantling of the metal elements of existing fence</v>
          </cell>
          <cell r="D680" t="str">
            <v>kg</v>
          </cell>
          <cell r="F680" t="str">
            <v>Առկա ցանկապատի մետաղական էլեմենտների ապամոնտաժում</v>
          </cell>
          <cell r="G680" t="str">
            <v>կգ</v>
          </cell>
        </row>
        <row r="681">
          <cell r="B681" t="str">
            <v>5.1.6</v>
          </cell>
          <cell r="C681" t="str">
            <v>Demolition of upper section of concrete fence and smoothening</v>
          </cell>
          <cell r="D681" t="str">
            <v>m3</v>
          </cell>
          <cell r="F681" t="str">
            <v>Բետոնե պարսպի վերին հատվածի քանդում, հարթեցում</v>
          </cell>
          <cell r="G681" t="str">
            <v>մ3</v>
          </cell>
        </row>
        <row r="682">
          <cell r="B682" t="str">
            <v>5.1.7</v>
          </cell>
          <cell r="C682" t="str">
            <v>Dismantling of metal door</v>
          </cell>
          <cell r="D682" t="str">
            <v>kg</v>
          </cell>
          <cell r="F682" t="str">
            <v>Մետաղական դռան ապամոնտաժում</v>
          </cell>
          <cell r="G682" t="str">
            <v>կգ</v>
          </cell>
        </row>
        <row r="683">
          <cell r="B683" t="str">
            <v>5.1.8</v>
          </cell>
          <cell r="C683" t="str">
            <v>Load on dump trucks of construction waste and transport to disposal (average distance to disposal 7 km)</v>
          </cell>
          <cell r="D683" t="str">
            <v>t</v>
          </cell>
          <cell r="F683" t="str">
            <v>Շին. աղբի բարձում ինքնաթափերը, տեղափոխում աղբավայր (միջին հեռավորությունը մինչև աղբավայր 7 կմ)</v>
          </cell>
          <cell r="G683" t="str">
            <v>տ</v>
          </cell>
        </row>
        <row r="684">
          <cell r="B684" t="str">
            <v>5.1.9</v>
          </cell>
          <cell r="C684" t="str">
            <v>Dismantling of cover slab of various dimensions and transporting to disposal (average distance to disposal 1 km)</v>
          </cell>
          <cell r="D684" t="str">
            <v>t</v>
          </cell>
          <cell r="F684" t="str">
            <v>Տարբեր չափի ծածկի սալերի ապամոնտաժում և տեղափոխում աղբավայր (միջին հեռավորությունը մինչև աղբավայր 6 կմ)</v>
          </cell>
          <cell r="G684" t="str">
            <v>տ</v>
          </cell>
        </row>
        <row r="685">
          <cell r="B685" t="str">
            <v>5.1.10</v>
          </cell>
          <cell r="C685" t="str">
            <v>Dismantling of cover slab of various dimensions, loading, and transporting to warehouse (distance to warehouse up to 7 km)</v>
          </cell>
          <cell r="D685" t="str">
            <v>t</v>
          </cell>
          <cell r="F685" t="str">
            <v>Տարբեր չափի ծածկի սալերի ապամոնտաժում, բարձում և տեղափոխում պահեստ` (հեռավորությունը դեպի պահեստ մինչև 7կմ)</v>
          </cell>
          <cell r="G685" t="str">
            <v>տ</v>
          </cell>
        </row>
        <row r="686">
          <cell r="B686" t="str">
            <v>5.1.11</v>
          </cell>
          <cell r="C686" t="str">
            <v>Demolition of elements of reinforced concrete wells, loading and transporting to warehouse (distance to warehouse up to 10 km)</v>
          </cell>
          <cell r="D686" t="str">
            <v>t</v>
          </cell>
          <cell r="F686" t="str">
            <v>Երկաթբետոնե հորերի էլեմենտների  ապամոնտաժում և տեղափոխում պահեստ` (հեռավորությունը դեպի պահեստ մինչև 10կմ)</v>
          </cell>
          <cell r="G686" t="str">
            <v>տ</v>
          </cell>
        </row>
        <row r="687">
          <cell r="B687" t="str">
            <v>5.2</v>
          </cell>
          <cell r="C687" t="str">
            <v>Concrete works</v>
          </cell>
          <cell r="F687" t="str">
            <v>Բետոնային աշխատանքներ</v>
          </cell>
        </row>
        <row r="688">
          <cell r="B688" t="str">
            <v>5.2.1</v>
          </cell>
          <cell r="C688" t="str">
            <v>Foundations</v>
          </cell>
          <cell r="F688" t="str">
            <v>Հիմքեր</v>
          </cell>
        </row>
        <row r="689">
          <cell r="B689" t="str">
            <v>5.2.1.1</v>
          </cell>
          <cell r="C689" t="str">
            <v xml:space="preserve">Implementation of monolithic concrete blinding of foundation with supply of necessary materials, concrete B7.5    </v>
          </cell>
          <cell r="D689" t="str">
            <v>m3</v>
          </cell>
          <cell r="F689" t="str">
            <v>Հիմքի մոնոլիտ բետոնային նախապատրաստական շերտի իրականացում անհրաժեշտ նյութերի մատակարարումով, B7.5 դասի բետոնով</v>
          </cell>
          <cell r="G689" t="str">
            <v>մ3</v>
          </cell>
        </row>
        <row r="690">
          <cell r="B690" t="str">
            <v>5.2.1.2</v>
          </cell>
          <cell r="C690" t="str">
            <v>Implementation of monolithic concrete of foundation with supply of necessary materials, concrete B12.5</v>
          </cell>
          <cell r="D690" t="str">
            <v>m3</v>
          </cell>
          <cell r="F690" t="str">
            <v>Հիմքի մոնոլիտ բետոնի իրականացում անհրաժեշտ նյութերի մատակարարումով, B12.5 դասի բետոնով</v>
          </cell>
          <cell r="G690" t="str">
            <v>մ3</v>
          </cell>
        </row>
        <row r="691">
          <cell r="B691" t="str">
            <v>5.2.1.3</v>
          </cell>
          <cell r="C691" t="str">
            <v>Implementation of monolithic r/c of foundation with supply of necessary materials, concrete B15</v>
          </cell>
          <cell r="D691" t="str">
            <v>m3</v>
          </cell>
          <cell r="F691" t="str">
            <v xml:space="preserve">Հիմքի մոնոլիտ երկաթբետոնի իրականացում անհրաժեշտ նյութերի մատակարարումով, B15 դասի բետոնով </v>
          </cell>
          <cell r="G691" t="str">
            <v>մ3</v>
          </cell>
        </row>
        <row r="692">
          <cell r="B692" t="str">
            <v>5.2.1.4</v>
          </cell>
          <cell r="C692" t="str">
            <v>Implementation of concrete support columns and slabs with supply of necessary materials, concrete B-15</v>
          </cell>
          <cell r="D692" t="str">
            <v>m3</v>
          </cell>
          <cell r="F692" t="str">
            <v>Բետոնե հենարանների և սալերի  իրականացում անհրաժեշտ նյութերի մատակարարումով, B15 դասի բետոնով</v>
          </cell>
          <cell r="G692" t="str">
            <v>մ3</v>
          </cell>
        </row>
        <row r="693">
          <cell r="B693" t="str">
            <v>5.2.1.5</v>
          </cell>
          <cell r="C693" t="str">
            <v>Supply and placing of concrete metal elements of foundation (packing/gasket)</v>
          </cell>
          <cell r="D693" t="str">
            <v>t</v>
          </cell>
          <cell r="F693" t="str">
            <v>Հիմքի բետոնի մետաղական տարրերի մատակարարում և տեղադրում (խցուկ)</v>
          </cell>
          <cell r="G693" t="str">
            <v>տ</v>
          </cell>
        </row>
        <row r="694">
          <cell r="B694" t="str">
            <v>5.2.1.6</v>
          </cell>
          <cell r="C694" t="str">
            <v>Implementation of  r/c for equipment's foundation with supply of necessary materials, concrete B-15</v>
          </cell>
          <cell r="D694" t="str">
            <v>m3</v>
          </cell>
          <cell r="F694" t="str">
            <v>Սարքավորումների հիմքերի երկաթբետոնի իրականացում անհրաժեշտ նյութերի մատակարարումով, B15 դասի բետոնով</v>
          </cell>
          <cell r="G694" t="str">
            <v>մ3</v>
          </cell>
        </row>
        <row r="695">
          <cell r="B695" t="str">
            <v>5.2.2</v>
          </cell>
          <cell r="C695" t="str">
            <v>Base plates, bottoms</v>
          </cell>
          <cell r="F695" t="str">
            <v>Հիմքի սալեր, հիմնատակ</v>
          </cell>
        </row>
        <row r="696">
          <cell r="B696" t="str">
            <v>5.2.2.1</v>
          </cell>
          <cell r="C696" t="str">
            <v>Supply, placing and compaction of crushed rock by mechanical equipment,h=10 cm</v>
          </cell>
          <cell r="D696" t="str">
            <v>m2</v>
          </cell>
          <cell r="F696" t="str">
            <v>Խճաքարի մատակարարում, տեղադրում և տոփանում մեխանիկական սարքավորումներով,  h=10 սմ</v>
          </cell>
          <cell r="G696" t="str">
            <v>մ2</v>
          </cell>
        </row>
        <row r="697">
          <cell r="B697" t="str">
            <v>5.2.2.2</v>
          </cell>
          <cell r="C697" t="str">
            <v>Implementation of concrete bottom with supply of necessary materials h=10 cm, concrete B7,5</v>
          </cell>
          <cell r="D697" t="str">
            <v>m3</v>
          </cell>
          <cell r="F697" t="str">
            <v>Բետոնային հատակի իրականացում անհրաժեշտ նյութերի մատակարարումով,  h=10 սմ, B7,5 դասի բետոով</v>
          </cell>
          <cell r="G697" t="str">
            <v>մ3</v>
          </cell>
        </row>
        <row r="698">
          <cell r="B698" t="str">
            <v>5.2.2.3</v>
          </cell>
          <cell r="C698" t="str">
            <v>Implementation of  concrete bottom with supply of necessary materials, h = 20 cm, concrete B15</v>
          </cell>
          <cell r="D698" t="str">
            <v>m3</v>
          </cell>
          <cell r="F698" t="str">
            <v>Բետոնային հատակի իրականացում անհրաժեշտ նյութերի մատակարարումով, h=20 սմ, B15 դասի բետոնով</v>
          </cell>
          <cell r="G698" t="str">
            <v>մ3</v>
          </cell>
        </row>
        <row r="699">
          <cell r="B699" t="str">
            <v>5.2.2.4</v>
          </cell>
          <cell r="C699" t="str">
            <v>Implementation of smoothing layer of concrete bottom, with supply of necessary materials, h = 5cm, concrete B15</v>
          </cell>
          <cell r="D699" t="str">
            <v>m3</v>
          </cell>
          <cell r="F699" t="str">
            <v xml:space="preserve">Բետոնե հատակի հարթեցնող շերտի իրականացում անհրաժեշտ նյութերի մատակարարումով, h=5սմ, B15 դասի բետոնով </v>
          </cell>
          <cell r="G699" t="str">
            <v>մ3</v>
          </cell>
        </row>
        <row r="700">
          <cell r="B700" t="str">
            <v>5.2.2.5</v>
          </cell>
          <cell r="C700" t="str">
            <v>Implementation of concrete bottom, with supply of necessary materials, h=10 cm, concrete B15</v>
          </cell>
          <cell r="D700" t="str">
            <v>m3</v>
          </cell>
          <cell r="F700" t="str">
            <v>Բետոնային աստիճանների իրականացում անհրաժեշտ նյութերի մատակարարումով, B15 դասի բետոնից</v>
          </cell>
          <cell r="G700" t="str">
            <v>մ3</v>
          </cell>
        </row>
        <row r="701">
          <cell r="B701" t="str">
            <v>5.2.3</v>
          </cell>
          <cell r="C701" t="str">
            <v>Cover plates</v>
          </cell>
          <cell r="F701" t="str">
            <v>Ծածկի սալեր</v>
          </cell>
        </row>
        <row r="702">
          <cell r="B702" t="str">
            <v>5.2.3.1</v>
          </cell>
          <cell r="C702" t="str">
            <v>Implementation of monolithic r/c cover slab with supply of necessary materials, concrete B15</v>
          </cell>
          <cell r="D702" t="str">
            <v>m3</v>
          </cell>
          <cell r="F702" t="str">
            <v xml:space="preserve">Մոնոլիտ երկաթբետոնային ծածկի սալերի իրականացում անհրաժեշտ նյութերի մատակարարումով, B15 դասի բետոնով </v>
          </cell>
          <cell r="G702" t="str">
            <v>մ3</v>
          </cell>
        </row>
        <row r="703">
          <cell r="B703" t="str">
            <v>5.2.3.2</v>
          </cell>
          <cell r="C703" t="str">
            <v>Implementation of monolithic r/c cover slab with supply of necessary materials, concrete B20</v>
          </cell>
          <cell r="D703" t="str">
            <v>m3</v>
          </cell>
          <cell r="F703" t="str">
            <v xml:space="preserve">Մոնոլիտ երկաթբետոնային ծածկի սալերի իրականացում անհրաժեշտ նյութերի մատակարարումով, B20 դասի բետոնով </v>
          </cell>
          <cell r="G703" t="str">
            <v>մ3</v>
          </cell>
        </row>
        <row r="704">
          <cell r="B704" t="str">
            <v>5.2.3.3</v>
          </cell>
          <cell r="C704" t="str">
            <v>Dismantling of cover slab 3.5x1.5 of the existing valve unit with future installation</v>
          </cell>
          <cell r="D704" t="str">
            <v>pce.</v>
          </cell>
          <cell r="F704" t="str">
            <v>Առկա փականային հանգույցի 3,5x1,5 չափերով ծածկի սալի ապամոնտաժում, հետագա տեղադրումով</v>
          </cell>
          <cell r="G704" t="str">
            <v>հատ</v>
          </cell>
        </row>
        <row r="705">
          <cell r="B705" t="str">
            <v>5.2.3.4</v>
          </cell>
          <cell r="C705" t="str">
            <v>Implementation of smoothing layer of cover plate with supply of necessary materials, with B12,5 concrete, with the creation of a slope with 3-10cm thickness</v>
          </cell>
          <cell r="D705" t="str">
            <v>m3</v>
          </cell>
          <cell r="F705" t="str">
            <v xml:space="preserve">Ծածկի սալի հարթեցնող շերտի  իրականացում անհրաժեշտ նյութերի մատակարարումով, B12,5 դասի բետոնով, 3-10 սմ հաստությամբ թեքության ստեղծումով  </v>
          </cell>
          <cell r="G705" t="str">
            <v>մ³</v>
          </cell>
        </row>
        <row r="706">
          <cell r="B706" t="str">
            <v>5.2.4</v>
          </cell>
          <cell r="C706" t="str">
            <v>Walls</v>
          </cell>
          <cell r="F706" t="str">
            <v>Պատեր</v>
          </cell>
        </row>
        <row r="707">
          <cell r="B707" t="str">
            <v>5.2.4.1</v>
          </cell>
          <cell r="C707" t="str">
            <v>Construction of concrete walls with supply of necessary materials, concrete B15</v>
          </cell>
          <cell r="D707" t="str">
            <v>m3</v>
          </cell>
          <cell r="F707" t="str">
            <v>Բետոնե պատի կառուցում անհրաժեշտ նյութերի մատակարարումով,  B15 դասի բետոնով</v>
          </cell>
          <cell r="G707" t="str">
            <v>մ3</v>
          </cell>
        </row>
        <row r="708">
          <cell r="B708" t="str">
            <v>5.2.4.2</v>
          </cell>
          <cell r="C708" t="str">
            <v>Construction of support walls, with supply of necessary materials, concrete B15</v>
          </cell>
          <cell r="D708" t="str">
            <v>m3</v>
          </cell>
          <cell r="F708" t="str">
            <v>Հենապատերի կառուցում անհրաժեշտ նյութերի մատակարարումով, B15 դասի բետոնով</v>
          </cell>
          <cell r="G708" t="str">
            <v>մ3</v>
          </cell>
        </row>
        <row r="709">
          <cell r="B709" t="str">
            <v>5.2.4.3</v>
          </cell>
          <cell r="C709" t="str">
            <v xml:space="preserve">Construction of concrete walls, with supply of necessary materials, vibro concrete B15,F150, W4 </v>
          </cell>
          <cell r="D709" t="str">
            <v>m3</v>
          </cell>
          <cell r="F709" t="str">
            <v>Բետոնե պատի  կառուցում անհրաժեշտ նյութերի մատակարարումով B15,F150, W4, դասի վիբրոբետոնից</v>
          </cell>
          <cell r="G709" t="str">
            <v>մ3</v>
          </cell>
        </row>
        <row r="710">
          <cell r="B710" t="str">
            <v>5.2.4.4</v>
          </cell>
          <cell r="C710" t="str">
            <v xml:space="preserve">Construction of monolithic r/c belts, with supply of necessary materials, concrete B15,F150, W4, </v>
          </cell>
          <cell r="D710" t="str">
            <v>m3</v>
          </cell>
          <cell r="F710" t="str">
            <v>Միաձույլ երկաթբետոնե գոտու կառուցում անհրաժեշտ նյութերի մատակարարումով, B20,F150, W4, դասի բետոնով</v>
          </cell>
          <cell r="G710" t="str">
            <v>մ3</v>
          </cell>
        </row>
        <row r="711">
          <cell r="B711" t="str">
            <v>5.2.4.5</v>
          </cell>
          <cell r="C711" t="str">
            <v>Construction of concrete partition walls with partition slabs b=10 cm and supply of necessary materials</v>
          </cell>
          <cell r="D711" t="str">
            <v>m³</v>
          </cell>
          <cell r="F711" t="str">
            <v xml:space="preserve">Բետոնե միջնորմի կառուցում միջնորմային b=10սմ սալերի և  անհրաժեշտ նյութերի մատակարարումով </v>
          </cell>
          <cell r="G711" t="str">
            <v>մ3</v>
          </cell>
        </row>
        <row r="712">
          <cell r="B712" t="str">
            <v>5.2.4.6</v>
          </cell>
          <cell r="C712" t="str">
            <v>Supply of concrete for strengthning walls, B20,F150, W4 concrete</v>
          </cell>
          <cell r="D712" t="str">
            <v>m³</v>
          </cell>
          <cell r="F712" t="str">
            <v>Պատերի ուժեղացման համար  անհրաժեշտ բետոնի մատակարարում, B20,F150, W4, դասի բետոնով</v>
          </cell>
          <cell r="G712" t="str">
            <v>մ3</v>
          </cell>
        </row>
        <row r="713">
          <cell r="B713" t="str">
            <v>5.2.4.7</v>
          </cell>
          <cell r="C713" t="str">
            <v>Implementation of r/c beam with supply of necessary materials, concrete B15</v>
          </cell>
          <cell r="D713" t="str">
            <v>m³</v>
          </cell>
          <cell r="F713" t="str">
            <v>Բարավորների երկաթբետոնի իրականացում անհրաժեշտ նյութերի մատակարարումով, B15 դասի բետոնով</v>
          </cell>
          <cell r="G713" t="str">
            <v>մ3</v>
          </cell>
        </row>
        <row r="714">
          <cell r="B714" t="str">
            <v>5.2.5</v>
          </cell>
          <cell r="C714" t="str">
            <v>Reinforcement</v>
          </cell>
          <cell r="F714" t="str">
            <v>Ամրաններ</v>
          </cell>
        </row>
        <row r="715">
          <cell r="B715" t="str">
            <v>5.2.5.1</v>
          </cell>
          <cell r="C715" t="str">
            <v>Supply and placing of reinforcement steel bars, class AI</v>
          </cell>
          <cell r="D715" t="str">
            <v>kg</v>
          </cell>
          <cell r="F715" t="str">
            <v>Պողպատյա ամրանային ձողերի մատակարարում և տեղադրում, AI դասի</v>
          </cell>
          <cell r="G715" t="str">
            <v>կգ</v>
          </cell>
        </row>
        <row r="716">
          <cell r="B716" t="str">
            <v>5.2.5.2</v>
          </cell>
          <cell r="C716" t="str">
            <v>Supply and placing of reinforcement steel bars, class AIII</v>
          </cell>
          <cell r="D716" t="str">
            <v>kg</v>
          </cell>
          <cell r="F716" t="str">
            <v>Պողպատյա ամրանային ձողերի մատակարարում և տեղադրում, AIII դասի</v>
          </cell>
          <cell r="G716" t="str">
            <v>կգ</v>
          </cell>
        </row>
        <row r="717">
          <cell r="B717" t="str">
            <v>5.2.5.3</v>
          </cell>
          <cell r="C717" t="str">
            <v>Supply and placing of reinforcement steel bars, class A500c</v>
          </cell>
          <cell r="D717" t="str">
            <v>kg</v>
          </cell>
          <cell r="F717" t="str">
            <v>Պողպատյա ամրանային ձողերի մատակարարում և տեղադրում, A500c դասի</v>
          </cell>
          <cell r="G717" t="str">
            <v>կգ</v>
          </cell>
        </row>
        <row r="718">
          <cell r="B718" t="str">
            <v>5.3</v>
          </cell>
          <cell r="C718" t="str">
            <v>Masonry works</v>
          </cell>
          <cell r="F718" t="str">
            <v>Քարային աշխատանքներ</v>
          </cell>
        </row>
        <row r="719">
          <cell r="B719" t="str">
            <v>5.3.1</v>
          </cell>
          <cell r="C719" t="str">
            <v>Construction of ordinary/regular form tuff block masonry walls with supply of necessary materials, thickness 20 cm</v>
          </cell>
          <cell r="D719" t="str">
            <v>m²</v>
          </cell>
          <cell r="F719" t="str">
            <v>Կանոնավոր կտրվածքի տուֆից պատերի կառուցում, անհրաժեշտ նյութերի մատակարարումով, հաստությունը 20 սմ</v>
          </cell>
          <cell r="G719" t="str">
            <v>մ²</v>
          </cell>
        </row>
        <row r="720">
          <cell r="B720" t="str">
            <v>5.3.2</v>
          </cell>
          <cell r="C720" t="str">
            <v>Construction of ordinary/regular form tuff block masonry walls with supply of necessary materials, thickness 30 cm</v>
          </cell>
          <cell r="D720" t="str">
            <v>m²</v>
          </cell>
          <cell r="F720" t="str">
            <v>Կանոնավոր կտրվածքի տուֆից պատերի կառուցում, անհրաժեշտ նյութերի մատակարարումով, հաստությունը 30 սմ</v>
          </cell>
          <cell r="G720" t="str">
            <v>մ²</v>
          </cell>
        </row>
        <row r="721">
          <cell r="B721" t="str">
            <v>5.3.3</v>
          </cell>
          <cell r="C721" t="str">
            <v>Supply and construction of hollow block masonry walls, thickness 20 cm</v>
          </cell>
          <cell r="D721" t="str">
            <v>m²</v>
          </cell>
          <cell r="F721" t="str">
            <v xml:space="preserve">Սնամեջ b=20 սմ բլոկներից պատի կառուցում անհրաժեշտ նյութերի մատակարարումով </v>
          </cell>
          <cell r="G721" t="str">
            <v>մ²</v>
          </cell>
        </row>
        <row r="722">
          <cell r="B722" t="str">
            <v>5.3.4</v>
          </cell>
          <cell r="C722" t="str">
            <v>Masonry in the roof made of regular tuff blocks</v>
          </cell>
          <cell r="D722" t="str">
            <v>m³</v>
          </cell>
          <cell r="F722" t="str">
            <v>Տանիքում քարի շարվածք` կանոնավոր ձևի տուֆի քարերից, անհրաժեշտ նյութերի մատակարարումով</v>
          </cell>
          <cell r="G722" t="str">
            <v>մ³</v>
          </cell>
        </row>
        <row r="723">
          <cell r="B723" t="str">
            <v>5.4</v>
          </cell>
          <cell r="C723" t="str">
            <v>Roof works</v>
          </cell>
          <cell r="F723" t="str">
            <v>Տանիքի աշխատանքներ</v>
          </cell>
        </row>
        <row r="724">
          <cell r="B724" t="str">
            <v>5.4.1</v>
          </cell>
          <cell r="C724" t="str">
            <v xml:space="preserve">Installation of wooden rafter 70 x 50 mm with supply of necessary materials </v>
          </cell>
          <cell r="D724" t="str">
            <v>m³</v>
          </cell>
          <cell r="F724" t="str">
            <v xml:space="preserve">70x50 մմ չափի փայտյա ծպեղների տեղադրում   անհրաժեշտ նյութերի մատակարարումով </v>
          </cell>
          <cell r="G724" t="str">
            <v>մ³</v>
          </cell>
        </row>
        <row r="725">
          <cell r="B725" t="str">
            <v>5.4.2</v>
          </cell>
          <cell r="C725" t="str">
            <v>Supply and installation of metal elements</v>
          </cell>
          <cell r="D725" t="str">
            <v>kg</v>
          </cell>
          <cell r="F725" t="str">
            <v>Մետաղական մասերի մատակարարում և տեղադրում</v>
          </cell>
          <cell r="G725" t="str">
            <v>կգ</v>
          </cell>
        </row>
        <row r="726">
          <cell r="B726" t="str">
            <v>5.4.3</v>
          </cell>
          <cell r="C726" t="str">
            <v>Supply and placing of roof isolation layer</v>
          </cell>
          <cell r="D726" t="str">
            <v>m²</v>
          </cell>
          <cell r="F726" t="str">
            <v>Մեկուսիչ շերտի մատակարարում և տեղադրում</v>
          </cell>
          <cell r="G726" t="str">
            <v>մ²</v>
          </cell>
        </row>
        <row r="727">
          <cell r="B727" t="str">
            <v>5.4.4</v>
          </cell>
          <cell r="C727" t="str">
            <v>Supply and installation of corrugated galvanized sheet 0.55 mm, wave height 35 mm</v>
          </cell>
          <cell r="D727" t="str">
            <v>m²</v>
          </cell>
          <cell r="F727" t="str">
            <v>Մետաղական ցինկապատ պրոֆնաստիլ 0.55 մմ, ալիքի բարձրությունը 35 մմ, մատակարարում և տեղադրում</v>
          </cell>
          <cell r="G727" t="str">
            <v>մ²</v>
          </cell>
        </row>
        <row r="728">
          <cell r="B728" t="str">
            <v>5.4.5</v>
          </cell>
          <cell r="C728" t="str">
            <v xml:space="preserve">Supply and installation of lathing, 50 x 50 mm with supply of necessary materials </v>
          </cell>
          <cell r="D728" t="str">
            <v>m²</v>
          </cell>
          <cell r="F728" t="str">
            <v xml:space="preserve">50x50 մմ չափի փայտյա կավարամածի տեղադրում  անհրաժեշտ նյութերի մատակարարումով </v>
          </cell>
          <cell r="G728" t="str">
            <v>մ²</v>
          </cell>
        </row>
        <row r="729">
          <cell r="B729" t="str">
            <v>5.4.6</v>
          </cell>
          <cell r="C729" t="str">
            <v xml:space="preserve">Supply and installation of timber beam, 50 x 50 mm with supply of necessary materials </v>
          </cell>
          <cell r="D729" t="str">
            <v>m³</v>
          </cell>
          <cell r="F729" t="str">
            <v xml:space="preserve">50x50 մմ չափի որմնափայտի տեղադրում  անհրաժեշտ նյութերի մատակարարումով </v>
          </cell>
          <cell r="G729" t="str">
            <v>մ³</v>
          </cell>
        </row>
        <row r="730">
          <cell r="B730" t="str">
            <v>5.5</v>
          </cell>
          <cell r="C730" t="str">
            <v>Door and windows</v>
          </cell>
          <cell r="F730" t="str">
            <v>Դուռ և պատուհաններ</v>
          </cell>
        </row>
        <row r="731">
          <cell r="C731" t="str">
            <v>Supply and installation of doors and windows with all materials including frames, fittings and equipment necessary</v>
          </cell>
          <cell r="F731" t="str">
            <v>Դռների և պատուհանների մատակարարում և տեղադրում` բոլոր նյութերով, ներառյալ շրջանակ, փականներ, ամրացնող մասեր, անհրաժեշտ սարքավորումներ</v>
          </cell>
        </row>
        <row r="732">
          <cell r="B732" t="str">
            <v>5.5.1</v>
          </cell>
          <cell r="C732" t="str">
            <v>Doors</v>
          </cell>
          <cell r="F732" t="str">
            <v>Դռներ</v>
          </cell>
        </row>
        <row r="733">
          <cell r="B733" t="str">
            <v>5.5.1.1</v>
          </cell>
          <cell r="C733" t="str">
            <v>Supply and installation of single winged external metal door with supply of necessary materials, door dimensions 880 x 2080 mm</v>
          </cell>
          <cell r="D733" t="str">
            <v>pce.</v>
          </cell>
          <cell r="F733" t="str">
            <v>Արտաքին միափեղկանի մետաղական 880 x 2080 մմ չափերի դռան մատակարարում և տեղադրում անհրաժեշտ նյութերի մատակարարումով</v>
          </cell>
          <cell r="G733" t="str">
            <v>հատ</v>
          </cell>
        </row>
        <row r="734">
          <cell r="B734" t="str">
            <v>5.5.1.2</v>
          </cell>
          <cell r="C734" t="str">
            <v>Supply and installation of single winged internal wood hard door with supply of necessary materials, door dimensions 880 x 2080 mm</v>
          </cell>
          <cell r="D734" t="str">
            <v>pce.</v>
          </cell>
          <cell r="F734" t="str">
            <v>Ներքին միափեղկանի մետաղապլաստե 880 x 2080 մմ չափերի խուլ դռան մատակարարում և տեղադրում անհրաժեշտ նյութերի մատակարարումով</v>
          </cell>
          <cell r="G734" t="str">
            <v>հատ</v>
          </cell>
        </row>
        <row r="735">
          <cell r="B735" t="str">
            <v>5.5.1.3</v>
          </cell>
          <cell r="C735" t="str">
            <v>Supply and installation of single winged external metal door with supply of necessary materials, door dimensions 580 x 1380 mm</v>
          </cell>
          <cell r="D735" t="str">
            <v>pce.</v>
          </cell>
          <cell r="F735" t="str">
            <v>Արտաքին միափեղկանի մետաղական 580 x1380 մմ չափերի դռան մատակարարում և տեղադրում  անհրաժեշտ նյութերի մատակարարումով</v>
          </cell>
          <cell r="G735" t="str">
            <v>հատ</v>
          </cell>
        </row>
        <row r="736">
          <cell r="B736" t="str">
            <v>5.5.1.4</v>
          </cell>
          <cell r="C736" t="str">
            <v>Supply and installation of single winged external metal door, door dimensions 680 x 2080 mm</v>
          </cell>
          <cell r="D736" t="str">
            <v>pce.</v>
          </cell>
          <cell r="F736" t="str">
            <v>Արտաքին միափեղկանի մետաղական դռան մատակարարում և տեղադրում, չափերը` 680 x2080 մմ</v>
          </cell>
          <cell r="G736" t="str">
            <v>հատ</v>
          </cell>
        </row>
        <row r="737">
          <cell r="B737" t="str">
            <v>5.5.1.5</v>
          </cell>
          <cell r="C737" t="str">
            <v>Repairing of external single winged metal door</v>
          </cell>
          <cell r="D737" t="str">
            <v>m²</v>
          </cell>
          <cell r="F737" t="str">
            <v>Արտաքին միափեղկանի մետաղական դռան վերանորոգում</v>
          </cell>
          <cell r="G737" t="str">
            <v>մ²</v>
          </cell>
        </row>
        <row r="738">
          <cell r="B738" t="str">
            <v>5.5.1.6</v>
          </cell>
          <cell r="C738" t="str">
            <v>Repairing of metal gate</v>
          </cell>
          <cell r="D738" t="str">
            <v>m²</v>
          </cell>
          <cell r="F738" t="str">
            <v>Մետաղական դարպասի վերանորոգում</v>
          </cell>
          <cell r="G738" t="str">
            <v>մ²</v>
          </cell>
        </row>
        <row r="739">
          <cell r="B739" t="str">
            <v>5.5.2</v>
          </cell>
          <cell r="C739" t="str">
            <v>Windows</v>
          </cell>
          <cell r="F739" t="str">
            <v>Պատուհաններ</v>
          </cell>
        </row>
        <row r="740">
          <cell r="B740" t="str">
            <v>5.5.2.1</v>
          </cell>
          <cell r="C740" t="str">
            <v xml:space="preserve">Supply and installation of metal plastic openning windows, 480 x 580  mm dimensions </v>
          </cell>
          <cell r="D740" t="str">
            <v>pce.</v>
          </cell>
          <cell r="F740" t="str">
            <v xml:space="preserve">Մետաղապլաստե բացվող պատուհանների մատակարարում և տեղադրում, չափերը` 480 x 580 մմ </v>
          </cell>
          <cell r="G740" t="str">
            <v>հատ</v>
          </cell>
        </row>
        <row r="741">
          <cell r="B741" t="str">
            <v>5.5.2.2</v>
          </cell>
          <cell r="C741" t="str">
            <v xml:space="preserve">Supply and installation of metal frame glass window, yy x xy mm dimensions </v>
          </cell>
          <cell r="D741" t="str">
            <v>pce.</v>
          </cell>
          <cell r="F741" t="str">
            <v>Մետաղյա շրջանակով պատուհանների մատակարարում և տեղադրում, չափերը` yy x xy mm</v>
          </cell>
          <cell r="G741" t="str">
            <v>հատ</v>
          </cell>
        </row>
        <row r="742">
          <cell r="B742" t="str">
            <v>5.6</v>
          </cell>
          <cell r="C742" t="str">
            <v>Metal works</v>
          </cell>
          <cell r="F742" t="str">
            <v>Մետաղական աշխատանքներ</v>
          </cell>
        </row>
        <row r="743">
          <cell r="B743" t="str">
            <v>5.6.1</v>
          </cell>
          <cell r="C743" t="str">
            <v>Fence</v>
          </cell>
          <cell r="F743" t="str">
            <v>Ցանկապատ</v>
          </cell>
        </row>
        <row r="744">
          <cell r="C744" t="str">
            <v>Supply and installation of fence, door and gate, including earth works according to drawing, with supply of all necessary materials</v>
          </cell>
          <cell r="F74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45">
          <cell r="B745" t="str">
            <v>5.6.1.1</v>
          </cell>
          <cell r="C745" t="str">
            <v>Supply and installation of supports of steel pipes Փ40x2 mm</v>
          </cell>
          <cell r="D745" t="str">
            <v>m</v>
          </cell>
          <cell r="F745" t="str">
            <v>Փ40x2 մմ պողպատյա խողովակներից կանգնակների մատակարարում և տեղադրում</v>
          </cell>
          <cell r="G745" t="str">
            <v>մ</v>
          </cell>
        </row>
        <row r="746">
          <cell r="B746" t="str">
            <v>5.6.1.2</v>
          </cell>
          <cell r="C746" t="str">
            <v>Supply and installation of steel pipes Փ76x3մմ for support columns</v>
          </cell>
          <cell r="D746" t="str">
            <v>m</v>
          </cell>
          <cell r="F746" t="str">
            <v>Փ76x3 մմ պողպատյա խողովակների մատակարարում և տեղադրում հենասյուների համար</v>
          </cell>
          <cell r="G746" t="str">
            <v>մ</v>
          </cell>
        </row>
        <row r="747">
          <cell r="B747" t="str">
            <v>5.6.1.3</v>
          </cell>
          <cell r="C747" t="str">
            <v>Supply and installation of steel pipe Փ89x3,5 mm for support columns</v>
          </cell>
          <cell r="D747" t="str">
            <v>m</v>
          </cell>
          <cell r="F747" t="str">
            <v>Փ89x3.5 մմ պողպատյա խողովակների մատակարարում և տեղադրում հենասյուների համար</v>
          </cell>
          <cell r="G747" t="str">
            <v>մ</v>
          </cell>
        </row>
        <row r="748">
          <cell r="B748" t="str">
            <v>5.6.1.4</v>
          </cell>
          <cell r="C748" t="str">
            <v>Supply and installation of metal mesh N50, Փ2.5 mm</v>
          </cell>
          <cell r="D748" t="str">
            <v>m²</v>
          </cell>
          <cell r="F748" t="str">
            <v>N50, Փ2.5 մմ մետաղական ցանցի մատակարարում և տեղադրում</v>
          </cell>
          <cell r="G748" t="str">
            <v>մ²</v>
          </cell>
        </row>
        <row r="749">
          <cell r="B749" t="str">
            <v>5.6.1.5</v>
          </cell>
          <cell r="C749" t="str">
            <v>Supply and installation of barbed wire Փ3 mm</v>
          </cell>
          <cell r="D749" t="str">
            <v>m</v>
          </cell>
          <cell r="F749" t="str">
            <v>Փշալար Փ3մմ մատակարարում և տեղադրում</v>
          </cell>
          <cell r="G749" t="str">
            <v>մ</v>
          </cell>
        </row>
        <row r="750">
          <cell r="B750" t="str">
            <v>5.6.1.6</v>
          </cell>
          <cell r="C750" t="str">
            <v>Supply and installation of hinges for doors and gates</v>
          </cell>
          <cell r="D750" t="str">
            <v>pce.</v>
          </cell>
          <cell r="F750" t="str">
            <v>Դռների և դարբասների ծխնիների մատակարարում և տեղադրում</v>
          </cell>
          <cell r="G750" t="str">
            <v>հատ</v>
          </cell>
        </row>
        <row r="751">
          <cell r="B751" t="str">
            <v>5.6.1.7</v>
          </cell>
          <cell r="C751" t="str">
            <v>Supply of padlock for doors and gates</v>
          </cell>
          <cell r="D751" t="str">
            <v>pce.</v>
          </cell>
          <cell r="F751" t="str">
            <v>Դռների և դարբասների կախովի կողպեքների մատակարարում և տեղադրում</v>
          </cell>
          <cell r="G751" t="str">
            <v>հատ</v>
          </cell>
        </row>
        <row r="752">
          <cell r="B752" t="str">
            <v>5.6.1.8</v>
          </cell>
          <cell r="C752" t="str">
            <v>Metal door (steel pipe for support Փ89x3,5mm, L= 5,2 m, steel pipe for support Փ40x2 mm, L=1m, metal mesh N 50, Փ2,5mm, S = 1,22m2, barbed wire Փ3 mm, L = 5m, angle 40x4, weight 11 kg, metal constructions 6.11kg, hinges 2 pieces, concrete B12,5  0,22 m3)</v>
          </cell>
          <cell r="D752" t="str">
            <v>pce</v>
          </cell>
          <cell r="F752"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52" t="str">
            <v>հատ</v>
          </cell>
        </row>
        <row r="753">
          <cell r="B753" t="str">
            <v>5.6.1.9</v>
          </cell>
          <cell r="C753" t="str">
            <v>Metal gate (steel pipe for support Փ89x3.5mm, L= 5.2 m, steel pipe for support Փ40x2 mm, L=2m, metal mesh N 50, Փ2.5mm, S = 6.7m2, barbed wire Փ3 mm, L = 25m, angle 40x4, weight 36.6 kg, metal constructions 9.07kg, hinges 6 pieces, concrete B12.5  0.22 m3</v>
          </cell>
          <cell r="D753" t="str">
            <v>pce</v>
          </cell>
          <cell r="F75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53" t="str">
            <v>հատ</v>
          </cell>
        </row>
        <row r="754">
          <cell r="B754" t="str">
            <v>5.6.1.10</v>
          </cell>
          <cell r="C754" t="str">
            <v>Combined metal door and gate (steel pipe for support Փ89x3.5mm, L= 7.8 m, steel pipe for support Փ40x2 mm, L=3m, metal mesh N 50, Փ2.5mm, S = 7.9m2, barbed wire Փ3 mm, L = 30m, angle 40x4, weight 47.6 kg, metal constructions 13.04kg, hinges 8 pieces, conc</v>
          </cell>
          <cell r="D754" t="str">
            <v>pce</v>
          </cell>
          <cell r="F75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54" t="str">
            <v>հատ</v>
          </cell>
        </row>
        <row r="755">
          <cell r="B755" t="str">
            <v>5.6.1.11</v>
          </cell>
          <cell r="C755" t="str">
            <v>Metal fence (total material cost - steel pipe for support Փ76x3mm, L= 143 m, metal mesh N 50, Փ2.5mm, S = 261m2, barbed wire Փ3 mm, L = 870m, metal constructions 148.2kg, concrete B12.5  13.2 m3)</v>
          </cell>
          <cell r="D755" t="str">
            <v>m</v>
          </cell>
          <cell r="F755"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755" t="str">
            <v>մ</v>
          </cell>
        </row>
        <row r="756">
          <cell r="B756" t="str">
            <v>5.6.1.12</v>
          </cell>
          <cell r="C756" t="str">
            <v>Metal fence (total material cost - steel pipe for support Փ76x3mm, L= 79 m, metal mesh N 50, Փ2.5mm, S =135m2, barbed wire Փ3 mm, L = 450m, metal constructions 78.7kg, concrete B12.5  7m3)</v>
          </cell>
          <cell r="D756" t="str">
            <v>m</v>
          </cell>
          <cell r="F756"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756" t="str">
            <v>մ</v>
          </cell>
        </row>
        <row r="757">
          <cell r="B757" t="str">
            <v>5.6.1.13</v>
          </cell>
          <cell r="C757" t="str">
            <v>Metal fence (total material cost - steel pipe for support Փ76x3mm, L=140 m, metal mesh N 50, Փ2.5mm, S =252m2, barbed wire Փ3 mm, L = 840m, metal constructions 143.66kg)</v>
          </cell>
          <cell r="D757" t="str">
            <v>m</v>
          </cell>
          <cell r="F757"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757" t="str">
            <v>մ</v>
          </cell>
        </row>
        <row r="758">
          <cell r="B758" t="str">
            <v>5.6.2</v>
          </cell>
          <cell r="C758" t="str">
            <v>Other metal works than fence</v>
          </cell>
          <cell r="F758" t="str">
            <v>Ցանկապատից բացի այլ մետաղական աշխատանքներ</v>
          </cell>
        </row>
        <row r="759">
          <cell r="B759" t="str">
            <v>5.6.2.1</v>
          </cell>
          <cell r="C759" t="str">
            <v>Metal grid 500x600</v>
          </cell>
          <cell r="D759" t="str">
            <v>kg</v>
          </cell>
          <cell r="F759" t="str">
            <v>Մետաղական ճաղավանդակ 500x600</v>
          </cell>
          <cell r="G759" t="str">
            <v>կգ</v>
          </cell>
        </row>
        <row r="760">
          <cell r="C760" t="str">
            <v xml:space="preserve">Preasure breaker </v>
          </cell>
          <cell r="F760" t="str">
            <v xml:space="preserve">Մետաղական մարիչ  </v>
          </cell>
        </row>
        <row r="761">
          <cell r="B761" t="str">
            <v>5.6.2</v>
          </cell>
          <cell r="C761" t="str">
            <v>Preasure breaker   F1200, L=1600</v>
          </cell>
          <cell r="F761" t="str">
            <v>Մետաղական մարիչ  Փ1200, L=1600</v>
          </cell>
        </row>
        <row r="762">
          <cell r="B762" t="str">
            <v>5.6.2.1</v>
          </cell>
          <cell r="C762" t="str">
            <v xml:space="preserve">Preasure breaker  (total material cost - </v>
          </cell>
          <cell r="D762" t="str">
            <v>kg</v>
          </cell>
          <cell r="F762"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762" t="str">
            <v>կգ</v>
          </cell>
        </row>
        <row r="763">
          <cell r="B763" t="str">
            <v>5.7</v>
          </cell>
          <cell r="C763" t="str">
            <v>Surface works</v>
          </cell>
          <cell r="F763" t="str">
            <v>Մակերեսների մշակում</v>
          </cell>
        </row>
        <row r="764">
          <cell r="B764" t="str">
            <v>5.7.1</v>
          </cell>
          <cell r="C764" t="str">
            <v>Plastering</v>
          </cell>
          <cell r="F764" t="str">
            <v>Սվաղ</v>
          </cell>
        </row>
        <row r="765">
          <cell r="B765" t="str">
            <v>5.7.1.1</v>
          </cell>
          <cell r="C765" t="str">
            <v>Cement-sand plastering of walls' interior surface, minimum thickness 1,5 cm, with supply of necessary materials</v>
          </cell>
          <cell r="D765" t="str">
            <v>m²</v>
          </cell>
          <cell r="F765" t="str">
            <v xml:space="preserve">Պատերի ներքին մակերեսի ցեմենտ-ավազային սվաղ, նվազագույն հաստությունը 1,5 սմ, անհրաժեշտ նյութերի մատակարարումով </v>
          </cell>
          <cell r="G765" t="str">
            <v>մ²</v>
          </cell>
        </row>
        <row r="766">
          <cell r="B766" t="str">
            <v>5.7.1.2</v>
          </cell>
          <cell r="C766" t="str">
            <v>Cement-sand plastering of walls' external surface, minimum thickness 1,5 cm, with supply of necessary materials</v>
          </cell>
          <cell r="D766" t="str">
            <v>m²</v>
          </cell>
          <cell r="F766" t="str">
            <v xml:space="preserve">Պատերի արտաքին մակերեսի ցեմենտ-ավազային սվաղ, նվազագույն հաստությունը 1,5 սմ, անհրաժեշտ նյութերի մատակարարումով </v>
          </cell>
          <cell r="G766" t="str">
            <v>մ²</v>
          </cell>
        </row>
        <row r="767">
          <cell r="B767" t="str">
            <v>5.7.1.3</v>
          </cell>
          <cell r="C767" t="str">
            <v>Cement-sand plastering of ceiling surface, minimum thickness 1,5 cm, with supply of necessary materials</v>
          </cell>
          <cell r="D767" t="str">
            <v>m²</v>
          </cell>
          <cell r="F767" t="str">
            <v xml:space="preserve">Առաստաղի ցեմենտ-ավազային սվաղ, նվազագույն հաստությունը 1,5սմ, անհրաժեշտ նյութերի մատակարարումով </v>
          </cell>
          <cell r="G767" t="str">
            <v>մ²</v>
          </cell>
        </row>
        <row r="768">
          <cell r="B768" t="str">
            <v>5.7.1.4</v>
          </cell>
          <cell r="C768" t="str">
            <v>Plastering of ceiling with alabaster</v>
          </cell>
          <cell r="D768" t="str">
            <v>m²</v>
          </cell>
          <cell r="F768" t="str">
            <v xml:space="preserve">Առաստաղի սվաղ գաջով, անհրաժեշտ նյութերի մատակարարումով </v>
          </cell>
          <cell r="G768" t="str">
            <v>մ²</v>
          </cell>
        </row>
        <row r="769">
          <cell r="B769" t="str">
            <v>5.7.2</v>
          </cell>
          <cell r="C769" t="str">
            <v>Painting and other surface treatments</v>
          </cell>
          <cell r="F769" t="str">
            <v>Ներկում և մակերեսների այլ մշակում</v>
          </cell>
        </row>
        <row r="770">
          <cell r="B770" t="str">
            <v>5.7.2.1</v>
          </cell>
          <cell r="C770" t="str">
            <v>Painting of fence, metal doors and other metal structures with blue colored oil paint in two layers, with supply of necessary materials</v>
          </cell>
          <cell r="D770" t="str">
            <v>m²</v>
          </cell>
          <cell r="F770"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70" t="str">
            <v>մ²</v>
          </cell>
        </row>
        <row r="771">
          <cell r="B771" t="str">
            <v>5.7.2.2</v>
          </cell>
          <cell r="C771" t="str">
            <v>Anti-rust varnishing of metal structures of the roof, with supply of necessary materials</v>
          </cell>
          <cell r="D771" t="str">
            <v>m²</v>
          </cell>
          <cell r="F771" t="str">
            <v>Տանիքի մետաղական տարրերի հակակոռոզիոն լաքապատում  անհրաժեշտ նյութերի մատակարարումով</v>
          </cell>
          <cell r="G771" t="str">
            <v>մ²</v>
          </cell>
        </row>
        <row r="772">
          <cell r="B772" t="str">
            <v>5.7.2.3</v>
          </cell>
          <cell r="C772" t="str">
            <v>Treatment of wooden structures with anti-rot agent with supply of necessary materials</v>
          </cell>
          <cell r="D772" t="str">
            <v>m²</v>
          </cell>
          <cell r="F772" t="str">
            <v>Փայտի տարրերի մշակում հականեխիչ լուծույթով`  անհրաժեշտ նյութերի մատակարարումով</v>
          </cell>
          <cell r="G772" t="str">
            <v>մ²</v>
          </cell>
        </row>
        <row r="773">
          <cell r="B773" t="str">
            <v>5.7.2.4</v>
          </cell>
          <cell r="C773" t="str">
            <v>Treatment of wooden structures with fireproof liquor  with supply of necessary materials</v>
          </cell>
          <cell r="D773" t="str">
            <v>m²</v>
          </cell>
          <cell r="F773" t="str">
            <v>Փայտի տարրերի մշակում հակահրդեհային լուծույթով`  անհրաժեշտ նյութերի մատակարարումով</v>
          </cell>
          <cell r="G773" t="str">
            <v>մ²</v>
          </cell>
        </row>
        <row r="774">
          <cell r="B774" t="str">
            <v>5.7.2.5</v>
          </cell>
          <cell r="C774" t="str">
            <v>Painting of ceiling with watertight paint, with supply of necessary materials</v>
          </cell>
          <cell r="D774" t="str">
            <v>m²</v>
          </cell>
          <cell r="F774" t="str">
            <v>Առաստաղի ներկում ջրակայուն ներկով, անհրաժեշտ նյութերի մատակարարումով</v>
          </cell>
          <cell r="G774" t="str">
            <v>մ²</v>
          </cell>
        </row>
        <row r="775">
          <cell r="B775" t="str">
            <v>5.7.2.6</v>
          </cell>
          <cell r="C775" t="str">
            <v>Painting of walls with water tight paint, with supply of necessary materials</v>
          </cell>
          <cell r="D775" t="str">
            <v>m²</v>
          </cell>
          <cell r="F775" t="str">
            <v>Պատերի ներկում ջրակայուն ներկով,  անհրաժեշտ նյութերի մատակարարումով</v>
          </cell>
          <cell r="G775" t="str">
            <v>մ²</v>
          </cell>
        </row>
        <row r="776">
          <cell r="B776" t="str">
            <v>5.7.3</v>
          </cell>
          <cell r="C776" t="str">
            <v>Insulation and Isolation</v>
          </cell>
          <cell r="F776" t="str">
            <v>Մեկուսացնող աշխատանքներ</v>
          </cell>
        </row>
        <row r="777">
          <cell r="B777" t="str">
            <v>5.7.3.1</v>
          </cell>
          <cell r="C777" t="str">
            <v>Hydro insulation of underground parts of walls and foundations by two-layer bitumen, with supply of necessary materials</v>
          </cell>
          <cell r="D777" t="str">
            <v>m2</v>
          </cell>
          <cell r="F777" t="str">
            <v>Պատերի ստորգետնյա հատվածի և հիմքերի հիդրոմեկուսացում երկշերտ բիտումով,  անհրաժեշտ նյութերի մատակարարումով</v>
          </cell>
          <cell r="G777" t="str">
            <v>մ²</v>
          </cell>
        </row>
        <row r="778">
          <cell r="B778" t="str">
            <v>5.7.3.2</v>
          </cell>
          <cell r="C778" t="str">
            <v>Bitumen roofing paper under rafter, with supply of necessary materials</v>
          </cell>
          <cell r="D778" t="str">
            <v>m2</v>
          </cell>
          <cell r="F778" t="str">
            <v>Տոլի շերտ՝ որմնափայտերի տակ, անհրաժեշտ նյութերի մատակարարումով</v>
          </cell>
          <cell r="G778" t="str">
            <v>մ²</v>
          </cell>
        </row>
        <row r="779">
          <cell r="B779" t="str">
            <v>5.7.3.4</v>
          </cell>
          <cell r="C779" t="str">
            <v>"Izogame" roofing paper cover, with supply of necessary materials</v>
          </cell>
          <cell r="D779" t="str">
            <v>m2</v>
          </cell>
          <cell r="F779" t="str">
            <v>Ծածկ ռուբերոիդ իզոգամից, անհրաժեշտ նյութերի մատակարարումով</v>
          </cell>
          <cell r="G779" t="str">
            <v>մ²</v>
          </cell>
        </row>
        <row r="780">
          <cell r="B780" t="str">
            <v>5.7.4</v>
          </cell>
          <cell r="C780" t="str">
            <v>Cleaning</v>
          </cell>
          <cell r="F780" t="str">
            <v>Մաքրման աշխատանքներ</v>
          </cell>
        </row>
        <row r="781">
          <cell r="B781" t="str">
            <v>5.7.4.1</v>
          </cell>
          <cell r="C781" t="str">
            <v>Cleaning of concrete cover's surface</v>
          </cell>
          <cell r="D781" t="str">
            <v>m²</v>
          </cell>
          <cell r="F781" t="str">
            <v>Բետոնե ծածկի մակերևույթի մաքրում</v>
          </cell>
          <cell r="G781" t="str">
            <v>մ²</v>
          </cell>
        </row>
        <row r="782">
          <cell r="B782" t="str">
            <v>5.7.5</v>
          </cell>
          <cell r="C782" t="str">
            <v>Other works</v>
          </cell>
          <cell r="F782" t="str">
            <v>Այլ աշխատանքներ</v>
          </cell>
        </row>
        <row r="783">
          <cell r="B783" t="str">
            <v>5.7.5.1</v>
          </cell>
          <cell r="C783" t="str">
            <v>Filling of holes with polymer cement mix, with supply of necessary materials</v>
          </cell>
          <cell r="D783" t="str">
            <v>m3</v>
          </cell>
          <cell r="F783" t="str">
            <v>Անցքերի լցում պոլիմեր ցեմենտային շաղախով, անհրաժեշտ նյութերի մատակարարումով</v>
          </cell>
          <cell r="G783" t="str">
            <v>մ3</v>
          </cell>
        </row>
        <row r="784">
          <cell r="B784" t="str">
            <v>5.8</v>
          </cell>
          <cell r="C784" t="str">
            <v>Civil works for water supply (chambers, etc.)</v>
          </cell>
          <cell r="F784" t="str">
            <v>Շինարարական աշխատանքներ ջրամատակարարման համար (հորեր)</v>
          </cell>
        </row>
        <row r="785">
          <cell r="B785" t="str">
            <v>5.8.1</v>
          </cell>
          <cell r="C785" t="str">
            <v>Water meter chambers</v>
          </cell>
          <cell r="F785" t="str">
            <v>Ջրաչափական հորեր</v>
          </cell>
        </row>
        <row r="786">
          <cell r="C786" t="str">
            <v>Supply and installation of water metering chambers (crushed rock blinding with compaction (h = 10 cm), concrete works (walls from vibro concrete B15 W6, Bp-1 steel consumption - 3,2 kg, insert elements - 5,32 kg and metal works with two layer paint NATION</v>
          </cell>
          <cell r="F786"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87">
          <cell r="B787" t="str">
            <v>5.8.1.1</v>
          </cell>
          <cell r="C787" t="str">
            <v>Individual water metering wells 600 x 600</v>
          </cell>
          <cell r="D787" t="str">
            <v>pce.</v>
          </cell>
          <cell r="F787" t="str">
            <v>Անհատական ջրաչափական հորեր 600x600</v>
          </cell>
          <cell r="G787" t="str">
            <v>հատ</v>
          </cell>
        </row>
        <row r="788">
          <cell r="B788" t="str">
            <v>5.8.2</v>
          </cell>
          <cell r="C788" t="str">
            <v>Observation chamber</v>
          </cell>
          <cell r="F788" t="str">
            <v>Դիտահորեր</v>
          </cell>
        </row>
        <row r="789">
          <cell r="C789" t="str">
            <v>Oberservation chamber in areas subject to traffic: Supply and construction of observation chambers
- crushed rock blinding, (h =15 cm),
- concrete works (prefabricated r/c elements of the round water supply well, r/c road cover slabs corresponding to well</v>
          </cell>
          <cell r="F7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90">
          <cell r="C7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91">
          <cell r="B791" t="str">
            <v>5.8.2.1</v>
          </cell>
          <cell r="C791" t="str">
            <v>Prefabricated r/c round observation chamber in areas subject to traffic, D1000, H=1500</v>
          </cell>
          <cell r="D791" t="str">
            <v>pce.</v>
          </cell>
          <cell r="F791" t="str">
            <v>Կլոր դիտահոր հավաքովի ե/բ էլեմենտներից D=1000 H=1500 երթևեկելի մասերում</v>
          </cell>
          <cell r="G791" t="str">
            <v>հատ</v>
          </cell>
        </row>
        <row r="792">
          <cell r="B792" t="str">
            <v>5.8.2.2</v>
          </cell>
          <cell r="C792" t="str">
            <v>Prefabricated r/c round observation chamber in areas subject to traffic, D1500, H=1500</v>
          </cell>
          <cell r="D792" t="str">
            <v>pce.</v>
          </cell>
          <cell r="F792" t="str">
            <v>Կլոր դիտահոր հավաքովի ե/բ էլեմենտներից D=1500 H=1500 երթևեկելի մասերում</v>
          </cell>
          <cell r="G792" t="str">
            <v>հատ</v>
          </cell>
        </row>
        <row r="793">
          <cell r="B793" t="str">
            <v>5.8.2.3</v>
          </cell>
          <cell r="C793" t="str">
            <v>Prefabricated r/c round observation chamber in areas subject to traffic, D2000, H=1500</v>
          </cell>
          <cell r="D793" t="str">
            <v>pce.</v>
          </cell>
          <cell r="F793" t="str">
            <v>Կլոր դիտահոր հավաքովի ե/բ էլեմենտներից D=2000 H=1500 երթևեկելի մասերում</v>
          </cell>
          <cell r="G793" t="str">
            <v>հատ</v>
          </cell>
        </row>
        <row r="794">
          <cell r="B794" t="str">
            <v>5.8.2.4</v>
          </cell>
          <cell r="C794" t="str">
            <v>Prefabricated r/c round observation chamber in non traffic areas, D1000, H=1500</v>
          </cell>
          <cell r="D794" t="str">
            <v>pce.</v>
          </cell>
          <cell r="F794" t="str">
            <v>Կլոր դիտահոր հավաքովի ե/բ էլեմենտներից D=1000 H=1500 ոչ երթևեկելի մասերում</v>
          </cell>
          <cell r="G794" t="str">
            <v>հատ</v>
          </cell>
        </row>
        <row r="795">
          <cell r="B795" t="str">
            <v>5.8.2.5</v>
          </cell>
          <cell r="C795" t="str">
            <v>Prefabricated r/c round observation chamber in non traffic areas,  D1500, H=1500</v>
          </cell>
          <cell r="D795" t="str">
            <v>pce.</v>
          </cell>
          <cell r="F795" t="str">
            <v>Կլոր դիտահոր հավաքովի ե/բ էլեմենտներից D=1500 H=1500 ոչ երթևեկելի մասերում</v>
          </cell>
          <cell r="G795" t="str">
            <v>հատ</v>
          </cell>
        </row>
        <row r="796">
          <cell r="B796" t="str">
            <v>5.8.2.6</v>
          </cell>
          <cell r="C796" t="str">
            <v>Prefabricated r/c round observation chamber in non traffic areas, D2000, H=1500</v>
          </cell>
          <cell r="D796" t="str">
            <v>pce.</v>
          </cell>
          <cell r="F796" t="str">
            <v>Կլոր դիտահոր հավաքովի ե/բ էլեմենտներից D=2000 H=1500 ոչ երթևեկելի մասերում</v>
          </cell>
          <cell r="G796" t="str">
            <v>հատ</v>
          </cell>
        </row>
        <row r="797">
          <cell r="B797" t="str">
            <v>5.8.3</v>
          </cell>
          <cell r="C797" t="str">
            <v>Monolithic water supply chamber</v>
          </cell>
          <cell r="F797" t="str">
            <v>Ջրամատակարարման մոնոլիտ հորեր</v>
          </cell>
        </row>
        <row r="798">
          <cell r="C798" t="str">
            <v>Supply and placing of monolithic water supply chambers including all required earthworks (excavation of pits in category IV soil, removal of excessive soil to disposal (average distance to disposal 1 km), backfilling with local soil and compaction), concr</v>
          </cell>
          <cell r="F798"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99">
          <cell r="B799" t="str">
            <v>5.8.3.1</v>
          </cell>
          <cell r="C799" t="str">
            <v>Monolithic water supply well 2,5x3.0 m</v>
          </cell>
          <cell r="D799" t="str">
            <v>pce.</v>
          </cell>
          <cell r="F799" t="str">
            <v>Ջրամատակարարման մոնոլիտային հոր 2,5x3.0 մ</v>
          </cell>
          <cell r="G799" t="str">
            <v>հատ</v>
          </cell>
        </row>
        <row r="800">
          <cell r="B800" t="str">
            <v>5.8.3.2</v>
          </cell>
          <cell r="C800" t="str">
            <v>Monolithic water supply well 1,5x2.5 m</v>
          </cell>
          <cell r="D800" t="str">
            <v>pce.</v>
          </cell>
          <cell r="F800" t="str">
            <v>Ջրամատակարարման մոնոլիտային հոր 1,5x2.5 մ</v>
          </cell>
          <cell r="G800" t="str">
            <v>հատ</v>
          </cell>
        </row>
        <row r="801">
          <cell r="B801" t="str">
            <v>5.8.3.3</v>
          </cell>
          <cell r="C801" t="str">
            <v>Monolithic water supply well 1,5x3.0 m</v>
          </cell>
          <cell r="D801" t="str">
            <v>pce.</v>
          </cell>
          <cell r="F801" t="str">
            <v>Ջրամատակարարման մոնոլիտային հոր 1,5x3.0 մ</v>
          </cell>
          <cell r="G801" t="str">
            <v>հատ</v>
          </cell>
        </row>
        <row r="802">
          <cell r="B802" t="str">
            <v>5.8.3.4</v>
          </cell>
          <cell r="C802" t="str">
            <v>Monolithic water supply well 2,0x3.0 m</v>
          </cell>
          <cell r="D802" t="str">
            <v>pce.</v>
          </cell>
          <cell r="F802" t="str">
            <v>Ջրամատակարարման մոնոլիտային հոր 2,0x3.0 մ</v>
          </cell>
          <cell r="G802" t="str">
            <v>հատ</v>
          </cell>
        </row>
        <row r="803">
          <cell r="B803" t="str">
            <v>5.8.4</v>
          </cell>
          <cell r="C803" t="str">
            <v>Opening holes and packing for pipes</v>
          </cell>
          <cell r="F803" t="str">
            <v>Անցքերի բացում և խողովակների տեղադրում</v>
          </cell>
        </row>
        <row r="804">
          <cell r="C804"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04"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05">
          <cell r="B805" t="str">
            <v>5.8.4.1</v>
          </cell>
          <cell r="C805" t="str">
            <v>Execution of hole in concrete/masonry and packing of pipe, &lt;= DN50</v>
          </cell>
          <cell r="D805" t="str">
            <v>pce.</v>
          </cell>
          <cell r="F805" t="str">
            <v>Անցքերի բացում բետոնի մեջ և խողովակի խցափակում, &lt;= DN50</v>
          </cell>
          <cell r="G805" t="str">
            <v>հատ</v>
          </cell>
        </row>
        <row r="806">
          <cell r="B806" t="str">
            <v>5.8.4.2</v>
          </cell>
          <cell r="C806" t="str">
            <v>Execution of hole in concrete/masonry and packing of pipe, DN65 up to DN100</v>
          </cell>
          <cell r="D806" t="str">
            <v>pce.</v>
          </cell>
          <cell r="F806" t="str">
            <v>Անցքերի բացում բետոնի մեջ և խողովակի խցափակում, DN65-ից մինչև DN100</v>
          </cell>
          <cell r="G806" t="str">
            <v>հատ</v>
          </cell>
        </row>
        <row r="807">
          <cell r="B807" t="str">
            <v>5.8.4.3</v>
          </cell>
          <cell r="C807" t="str">
            <v>Execution of hole in concrete/masonry and packing of pipe, DN150 up to DN250</v>
          </cell>
          <cell r="D807" t="str">
            <v>pce.</v>
          </cell>
          <cell r="F807" t="str">
            <v>Անցքերի բացում բետոնի մեջ և խողովակի խցափակում, DN150-ից մինչև DN250</v>
          </cell>
          <cell r="G807" t="str">
            <v>հատ</v>
          </cell>
        </row>
        <row r="808">
          <cell r="B808" t="str">
            <v>5.8.4.4</v>
          </cell>
          <cell r="C808" t="str">
            <v>Execution of hole in concrete/masonry and packing of pipe, DN300 up to DN400</v>
          </cell>
          <cell r="D808" t="str">
            <v>pce.</v>
          </cell>
          <cell r="F808" t="str">
            <v>Անցքերի բացում բետոնի մեջ և խողովակի խցափակում, DN300-ից մինչև DN400</v>
          </cell>
          <cell r="G808" t="str">
            <v>հատ</v>
          </cell>
        </row>
        <row r="809">
          <cell r="B809" t="str">
            <v>5.8.4.5</v>
          </cell>
          <cell r="C809" t="str">
            <v>Execution of hole concrete/masonry and packing of pipe, &gt; DN500</v>
          </cell>
          <cell r="D809" t="str">
            <v>pce.</v>
          </cell>
          <cell r="F809" t="str">
            <v>Անցքերի բացում բետոնի մեջ և խողովակի խցափակում, &gt; DN500</v>
          </cell>
          <cell r="G809" t="str">
            <v>հատ</v>
          </cell>
        </row>
        <row r="810">
          <cell r="B810" t="str">
            <v>5.8.4.6</v>
          </cell>
          <cell r="C810" t="str">
            <v>Execution of hole in reinforced concrete and packing of pipe, &lt;= DN50</v>
          </cell>
          <cell r="D810" t="str">
            <v>pce.</v>
          </cell>
          <cell r="F810" t="str">
            <v>Անցքերի բացում ե/բետոնի մեջ և խողովակի խցափակում, &lt;= DN50</v>
          </cell>
          <cell r="G810" t="str">
            <v>հատ</v>
          </cell>
        </row>
        <row r="811">
          <cell r="B811" t="str">
            <v>5.8.4.7</v>
          </cell>
          <cell r="C811" t="str">
            <v>Execution of hole in reinforced concrete and packing of pipe, DN65 up to DN100</v>
          </cell>
          <cell r="D811" t="str">
            <v>pce.</v>
          </cell>
          <cell r="F811" t="str">
            <v>Անցքերի բացում ե/բետոնի մեջ և խողովակի խցափակում, DN65-ից մինչև DN100</v>
          </cell>
          <cell r="G811" t="str">
            <v>հատ</v>
          </cell>
        </row>
        <row r="812">
          <cell r="B812" t="str">
            <v>5.8.4.8</v>
          </cell>
          <cell r="C812" t="str">
            <v>Execution of hole in reinforced concrete and packing of pipe, DN150 up to DN250</v>
          </cell>
          <cell r="D812" t="str">
            <v>pce.</v>
          </cell>
          <cell r="F812" t="str">
            <v>Անցքերի բացում ե/բետոնի մեջ և խողովակի խցափակում, DN150-ից մինչև DN250</v>
          </cell>
          <cell r="G812" t="str">
            <v>հատ</v>
          </cell>
        </row>
        <row r="813">
          <cell r="B813" t="str">
            <v>5.8.4.9</v>
          </cell>
          <cell r="C813" t="str">
            <v>Execution of hole in reinforced concrete and packing of pipe, DN300 up to DN400</v>
          </cell>
          <cell r="D813" t="str">
            <v>pce.</v>
          </cell>
          <cell r="F813" t="str">
            <v>Անցքերի բացում ե/բետոնի մեջ և խողովակի խցափակում, DN300-ից մինչև DN400</v>
          </cell>
          <cell r="G813" t="str">
            <v>հատ</v>
          </cell>
        </row>
        <row r="814">
          <cell r="B814" t="str">
            <v>5.8.4.10</v>
          </cell>
          <cell r="C814" t="str">
            <v>Execution of hole reinforced concrete and packing of pipe, &gt; DN500</v>
          </cell>
          <cell r="D814" t="str">
            <v>pce.</v>
          </cell>
          <cell r="F814" t="str">
            <v>Անցքերի բացում ե/բետոնի մեջ և խողովակի խցափակում, &gt; DN500</v>
          </cell>
          <cell r="G814" t="str">
            <v>հատ</v>
          </cell>
        </row>
        <row r="815">
          <cell r="B815" t="str">
            <v>5.9</v>
          </cell>
          <cell r="C815" t="str">
            <v>Elements of water supply structures</v>
          </cell>
          <cell r="F815" t="str">
            <v>Ջրամատակարարման կառուցվածքների էլեմենտներ</v>
          </cell>
        </row>
        <row r="816">
          <cell r="B816" t="str">
            <v>5.9.1</v>
          </cell>
          <cell r="C816" t="str">
            <v>R/c elements</v>
          </cell>
          <cell r="F816" t="str">
            <v>Ե/բ էլեմենտներ</v>
          </cell>
        </row>
        <row r="817">
          <cell r="B817" t="str">
            <v>5.9.1.1</v>
          </cell>
          <cell r="C817" t="str">
            <v>Supply and installation of r/c road cover slab, 1.2x1.2x0.15 m</v>
          </cell>
          <cell r="D817" t="str">
            <v>pce.</v>
          </cell>
          <cell r="F817" t="str">
            <v>Ճանապարհային ե/բ ծածկի սալի մատակարարում և տեղադրում, 1.2x1.2x0.15 մ</v>
          </cell>
          <cell r="G817" t="str">
            <v>հատ</v>
          </cell>
        </row>
        <row r="818">
          <cell r="B818" t="str">
            <v>5.9.1.2</v>
          </cell>
          <cell r="C818" t="str">
            <v>Supply and installation of r/c road cover slab, 1.7x1.7x0.15 m</v>
          </cell>
          <cell r="D818" t="str">
            <v>pce.</v>
          </cell>
          <cell r="F818" t="str">
            <v>Ճանապարհային ե/բ ծածկի սալի մատակարարում և տեղադրում, 1.7x1.7x0.15 մ</v>
          </cell>
          <cell r="G818" t="str">
            <v>հատ</v>
          </cell>
        </row>
        <row r="819">
          <cell r="B819" t="str">
            <v>5.9.1.3</v>
          </cell>
          <cell r="C819" t="str">
            <v>Supply and installation of r/c road cover slab, 2.8x2.0x0.22 m</v>
          </cell>
          <cell r="D819" t="str">
            <v>pce.</v>
          </cell>
          <cell r="F819" t="str">
            <v>Ճանապարհային ե/բ ծածկի սալի մատակարարում և տեղադրում, 2.8x2.0x0.22 մ</v>
          </cell>
          <cell r="G819" t="str">
            <v>հատ</v>
          </cell>
        </row>
        <row r="820">
          <cell r="B820" t="str">
            <v>5.9.2</v>
          </cell>
          <cell r="C820" t="str">
            <v>Metal elements</v>
          </cell>
          <cell r="F820" t="str">
            <v>Մետաղական էլեմենտներ</v>
          </cell>
        </row>
        <row r="821">
          <cell r="B821" t="str">
            <v>5.9.2.1</v>
          </cell>
          <cell r="C821" t="str">
            <v>Supply and installation of metal cover, 0.7x0.7m</v>
          </cell>
          <cell r="D821" t="str">
            <v>kg</v>
          </cell>
          <cell r="F821" t="str">
            <v>Մետաղյա մտոցների մատակարարում և տեղադրում 0,7x0,7մ</v>
          </cell>
          <cell r="G821" t="str">
            <v>կգ</v>
          </cell>
        </row>
        <row r="822">
          <cell r="B822" t="str">
            <v>5.9.2.2</v>
          </cell>
          <cell r="C822" t="str">
            <v>Supply and installation of cast iron T type covers</v>
          </cell>
          <cell r="D822" t="str">
            <v>pce.</v>
          </cell>
          <cell r="F822" t="str">
            <v xml:space="preserve">Թուջե T տիպի ծածկոցների մատակարարում և տեղադրում </v>
          </cell>
          <cell r="G822" t="str">
            <v>հատ</v>
          </cell>
        </row>
        <row r="823">
          <cell r="B823" t="str">
            <v>5.9.2.3</v>
          </cell>
          <cell r="C823" t="str">
            <v>Supply and installation of hinges</v>
          </cell>
          <cell r="D823" t="str">
            <v>pce.</v>
          </cell>
          <cell r="F823" t="str">
            <v>Ծխնիների մատակարարում և տեղադրում</v>
          </cell>
          <cell r="G823" t="str">
            <v>հատ</v>
          </cell>
        </row>
        <row r="824">
          <cell r="B824" t="str">
            <v>5.9.2.4</v>
          </cell>
          <cell r="C824" t="str">
            <v xml:space="preserve">Supply and installation of metal ladder, according to Standard drawing </v>
          </cell>
          <cell r="D824" t="str">
            <v>kg</v>
          </cell>
          <cell r="F824" t="str">
            <v xml:space="preserve">Մետաղական աստիճանների մատակարարում և տեղադրում` համաձայն  ստանդարտ գծագրի </v>
          </cell>
          <cell r="G824" t="str">
            <v>կգ</v>
          </cell>
        </row>
        <row r="825">
          <cell r="B825" t="str">
            <v>5.9.2.5</v>
          </cell>
          <cell r="C825" t="str">
            <v>Supply and installation of pipe pieces</v>
          </cell>
          <cell r="D825" t="str">
            <v>kg</v>
          </cell>
          <cell r="F825" t="str">
            <v>Խողովակակտորների մատակարարում և տեղադրում</v>
          </cell>
          <cell r="G825" t="str">
            <v>կգ</v>
          </cell>
        </row>
        <row r="826">
          <cell r="B826" t="str">
            <v>5.9.2.6</v>
          </cell>
          <cell r="C826" t="str">
            <v>Supply and installation of steel fixing elements</v>
          </cell>
          <cell r="D826" t="str">
            <v>kg</v>
          </cell>
          <cell r="F826" t="str">
            <v>Պողպատյա ամրացնող տարրերի մատակարարում և տեղադրում</v>
          </cell>
          <cell r="G826" t="str">
            <v>կգ</v>
          </cell>
        </row>
        <row r="827">
          <cell r="B827" t="str">
            <v>5.10</v>
          </cell>
          <cell r="C827" t="str">
            <v>Civil works for water supply (chambers, etc.)</v>
          </cell>
          <cell r="F827" t="str">
            <v>Շինարարական աշխատանքներ կոյուղու համար (հորեր)</v>
          </cell>
        </row>
        <row r="828">
          <cell r="B828" t="str">
            <v>5.10.1</v>
          </cell>
          <cell r="C828" t="str">
            <v>Observation chamber</v>
          </cell>
          <cell r="F828" t="str">
            <v>Կոյուղու դիտահորեր</v>
          </cell>
        </row>
        <row r="829">
          <cell r="C829" t="str">
            <v>Oberservation chamber in areas subject to traffic: Supply and construction of observation chambers
- crushed rock blinding, (h =15 cm),
- concrete works (prefabricated r/c elements of the round water supply well, r/c road cover slabs corresponding to well</v>
          </cell>
          <cell r="F82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0">
          <cell r="C83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1">
          <cell r="B831" t="str">
            <v>5.10.1.1</v>
          </cell>
          <cell r="C831" t="str">
            <v>Prefabricated r/c round observation chamber in areas subject to traffic, D1000, H=1500</v>
          </cell>
          <cell r="D831" t="str">
            <v>pce.</v>
          </cell>
          <cell r="F831" t="str">
            <v>Կլոր դիտահոր հավաքովի ե/բ էլեմենտներից D=1000 H=900 ոչ երթևեկելի մասերում</v>
          </cell>
          <cell r="G831" t="str">
            <v>հատ</v>
          </cell>
        </row>
        <row r="832">
          <cell r="B832" t="str">
            <v>6.</v>
          </cell>
          <cell r="C832" t="str">
            <v>Electrical works</v>
          </cell>
          <cell r="F832" t="str">
            <v>Էլեկտրական աշխատանքներ</v>
          </cell>
        </row>
        <row r="833">
          <cell r="B833" t="str">
            <v>6.1</v>
          </cell>
          <cell r="C833" t="str">
            <v>Supply and installation of electrical equipement</v>
          </cell>
          <cell r="F833" t="str">
            <v>Էլեկտրական սարքավորման մատակարարում և տեղադրում</v>
          </cell>
        </row>
        <row r="834">
          <cell r="B834" t="str">
            <v>6.1.1</v>
          </cell>
          <cell r="C834" t="str">
            <v>Magnetic starter, non-reversible, type ПМЛ-123002, currency 10A, with buttons</v>
          </cell>
          <cell r="D834" t="str">
            <v>pce.</v>
          </cell>
          <cell r="F834" t="str">
            <v>Մագնիսական գործարկիչ ոչ դարձափոխ ПМЛ-123002 տեսակի, 10 Ա հոսանքի, սեղմակներով</v>
          </cell>
          <cell r="G834" t="str">
            <v>հատ</v>
          </cell>
        </row>
        <row r="835">
          <cell r="B835" t="str">
            <v>6.1.2</v>
          </cell>
          <cell r="C835" t="str">
            <v>Single-phase double-tariff current meter 30 A; 220 V</v>
          </cell>
          <cell r="D835" t="str">
            <v>pce.</v>
          </cell>
          <cell r="F835" t="str">
            <v>Երկտարիֆանի միաֆազ հաշվիչ 30Ա հոսանքի, 220Վ լարման</v>
          </cell>
          <cell r="G835" t="str">
            <v>հատ</v>
          </cell>
        </row>
        <row r="836">
          <cell r="B836" t="str">
            <v>6.1.3</v>
          </cell>
          <cell r="C836" t="str">
            <v>Three-phase double-tariff current meter, 20 A</v>
          </cell>
          <cell r="D836" t="str">
            <v>pce.</v>
          </cell>
          <cell r="F836" t="str">
            <v>Եռաֆազ, երկսակագնային հաշվիչ 20Ա հոսանքի</v>
          </cell>
          <cell r="G836" t="str">
            <v>հատ</v>
          </cell>
        </row>
        <row r="837">
          <cell r="B837" t="str">
            <v>6.1.4</v>
          </cell>
          <cell r="C837" t="str">
            <v>Circuit breaker, single button, type TITAN, open installation</v>
          </cell>
          <cell r="D837" t="str">
            <v>pce.</v>
          </cell>
          <cell r="F837" t="str">
            <v>Անջատիչ մեկստեղնավոր TITAN տեսակի, բաց տեղադրման</v>
          </cell>
          <cell r="G837" t="str">
            <v>հատ</v>
          </cell>
        </row>
        <row r="838">
          <cell r="B838" t="str">
            <v>6.1.5</v>
          </cell>
          <cell r="C838" t="str">
            <v>Circuit breaker, single button, type TITAN, open installation, hermetic</v>
          </cell>
          <cell r="D838" t="str">
            <v>pce.</v>
          </cell>
          <cell r="F838" t="str">
            <v>Անջատիչ մեկստեղնավոր TITAN տեսակի, բաց տեղադրման, հերմետիկ</v>
          </cell>
          <cell r="G838" t="str">
            <v>հատ</v>
          </cell>
        </row>
        <row r="839">
          <cell r="B839" t="str">
            <v>6.1.6</v>
          </cell>
          <cell r="C839" t="str">
            <v>Double pin socket, type TITAN, open installation</v>
          </cell>
          <cell r="D839" t="str">
            <v>pce.</v>
          </cell>
          <cell r="F839" t="str">
            <v>Վարդակ երկբևեռային  TITAN տեսակի, բաց տեղադրման</v>
          </cell>
          <cell r="G839" t="str">
            <v>հատ</v>
          </cell>
        </row>
        <row r="840">
          <cell r="B840" t="str">
            <v>6.1.7</v>
          </cell>
          <cell r="C840" t="str">
            <v>Double pin socket, type TITAN, closed installation</v>
          </cell>
          <cell r="D840" t="str">
            <v>pce.</v>
          </cell>
          <cell r="F840" t="str">
            <v>Վարդակ երկբևեռային  TITAN տեսակի, փակ տեղադրման</v>
          </cell>
          <cell r="G840" t="str">
            <v>հատ</v>
          </cell>
        </row>
        <row r="841">
          <cell r="B841" t="str">
            <v>6.1.8</v>
          </cell>
          <cell r="C841" t="str">
            <v>TITAN box for installation of switches and sockets</v>
          </cell>
          <cell r="D841" t="str">
            <v>pce.</v>
          </cell>
          <cell r="F841" t="str">
            <v xml:space="preserve">Անջատիչների և վարդակների  տեղադրման տուփ   TITAN </v>
          </cell>
          <cell r="G841" t="str">
            <v>հատ</v>
          </cell>
        </row>
        <row r="842">
          <cell r="B842" t="str">
            <v>6.1.9</v>
          </cell>
          <cell r="C842" t="str">
            <v>Branching box TITAN</v>
          </cell>
          <cell r="D842" t="str">
            <v>pce.</v>
          </cell>
          <cell r="F842" t="str">
            <v xml:space="preserve">Ճյուղավորման  տուփ   TITAN </v>
          </cell>
          <cell r="G842" t="str">
            <v>հատ</v>
          </cell>
        </row>
        <row r="843">
          <cell r="B843" t="str">
            <v>6.1.10</v>
          </cell>
          <cell r="C843" t="str">
            <v>Buttons' station, button panel with cover</v>
          </cell>
          <cell r="D843" t="str">
            <v>pce.</v>
          </cell>
          <cell r="F843" t="str">
            <v>Սեղմակային կայան, սեղմակների պանել կափարիչով</v>
          </cell>
          <cell r="G843" t="str">
            <v>հատ</v>
          </cell>
        </row>
        <row r="844">
          <cell r="B844" t="str">
            <v>6.1.11</v>
          </cell>
          <cell r="C844" t="str">
            <v>Insulator Tφ-20</v>
          </cell>
          <cell r="D844" t="str">
            <v>pce.</v>
          </cell>
          <cell r="F844" t="str">
            <v>Մեկուսիչ Tφ-20</v>
          </cell>
          <cell r="G844" t="str">
            <v>հատ</v>
          </cell>
        </row>
        <row r="845">
          <cell r="B845" t="str">
            <v>6.1.12</v>
          </cell>
          <cell r="C845" t="str">
            <v>Level sensor</v>
          </cell>
          <cell r="D845" t="str">
            <v>set</v>
          </cell>
          <cell r="F845" t="str">
            <v xml:space="preserve">Մակարդակի տվիչ 
</v>
          </cell>
          <cell r="G845" t="str">
            <v>կոմպ</v>
          </cell>
        </row>
        <row r="846">
          <cell r="B846" t="str">
            <v>6.1.13</v>
          </cell>
          <cell r="C846" t="str">
            <v>Pole, D50 mm steel pipe</v>
          </cell>
          <cell r="D846" t="str">
            <v>m</v>
          </cell>
          <cell r="F846" t="str">
            <v>Կանգնակ Փ50 մմ պող. Խողովակից</v>
          </cell>
          <cell r="G846" t="str">
            <v>մ</v>
          </cell>
        </row>
        <row r="847">
          <cell r="B847" t="str">
            <v>6.1.14</v>
          </cell>
          <cell r="C847" t="str">
            <v>Electrodes L=4.0 m; L=3.5 m</v>
          </cell>
          <cell r="D847" t="str">
            <v>m</v>
          </cell>
          <cell r="F847" t="str">
            <v xml:space="preserve">ա) էլեկտրոդներ L=4.0մ, L=3.5մ </v>
          </cell>
          <cell r="G847" t="str">
            <v>մ</v>
          </cell>
        </row>
        <row r="848">
          <cell r="B848" t="str">
            <v>6.1.15</v>
          </cell>
          <cell r="C848" t="str">
            <v>Metal rod, L=4.5 m</v>
          </cell>
          <cell r="D848" t="str">
            <v>pce.</v>
          </cell>
          <cell r="F848" t="str">
            <v xml:space="preserve"> բ) մետաղական ձող L=4.5մ</v>
          </cell>
          <cell r="G848" t="str">
            <v>հատ</v>
          </cell>
        </row>
        <row r="849">
          <cell r="B849" t="str">
            <v>6.1.16</v>
          </cell>
          <cell r="C849" t="str">
            <v>Electrical heater, power 0.5 KW, 220 V</v>
          </cell>
          <cell r="D849" t="str">
            <v>pce.</v>
          </cell>
          <cell r="F849" t="str">
            <v>Էլեկտրատաքացուցիչ 0,5 կվտ հզորության, 220Վ լարման</v>
          </cell>
          <cell r="G849" t="str">
            <v>հատ</v>
          </cell>
        </row>
        <row r="850">
          <cell r="B850" t="str">
            <v>6.2</v>
          </cell>
          <cell r="C850" t="str">
            <v>Supply and installation of cables and wires</v>
          </cell>
          <cell r="F850" t="str">
            <v>Մալուխների և լարերի մատարակարում և տեղադրում</v>
          </cell>
        </row>
        <row r="851">
          <cell r="B851" t="str">
            <v>6.2.1</v>
          </cell>
          <cell r="C851" t="str">
            <v>Power cable, ВВГ-660 KW, 4x6 mm2</v>
          </cell>
          <cell r="D851" t="str">
            <v>m</v>
          </cell>
          <cell r="F851" t="str">
            <v xml:space="preserve">ՈՒժային մալուխ ВВГ-660 կվտ 4x6մմ2 </v>
          </cell>
          <cell r="G851" t="str">
            <v>մ</v>
          </cell>
        </row>
        <row r="852">
          <cell r="B852" t="str">
            <v>6.2.2</v>
          </cell>
          <cell r="C852" t="str">
            <v>Power cable, ВВГ-660 KW, 4x2.5 mm2</v>
          </cell>
          <cell r="D852" t="str">
            <v>m</v>
          </cell>
          <cell r="F852" t="str">
            <v xml:space="preserve">ՈՒժային մալուխ ВВГ-660 կվտ 4x2.5մմ2 </v>
          </cell>
          <cell r="G852" t="str">
            <v>մ</v>
          </cell>
        </row>
        <row r="853">
          <cell r="B853" t="str">
            <v>6.2.3</v>
          </cell>
          <cell r="C853" t="str">
            <v>Power cable, ВВГ-660 KW, 2x4 mm2</v>
          </cell>
          <cell r="D853" t="str">
            <v>m</v>
          </cell>
          <cell r="F853" t="str">
            <v xml:space="preserve">ՈՒժային մալուխ ВВГ-660 կվտ 2x4մմ2 </v>
          </cell>
          <cell r="G853" t="str">
            <v>մ</v>
          </cell>
        </row>
        <row r="854">
          <cell r="B854" t="str">
            <v>6.2.4</v>
          </cell>
          <cell r="C854" t="str">
            <v>Power cable, ВВГ-660 KW, 2x1.5 mm2</v>
          </cell>
          <cell r="D854" t="str">
            <v>m</v>
          </cell>
          <cell r="F854" t="str">
            <v xml:space="preserve">ՈՒժային մալուխ ВВГ-660 կվտ 2x1.5մմ2 </v>
          </cell>
          <cell r="G854" t="str">
            <v>մ</v>
          </cell>
        </row>
        <row r="855">
          <cell r="B855" t="str">
            <v>6.2.5</v>
          </cell>
          <cell r="C855" t="str">
            <v>Control cable КВВГ-7x2.5 mm2</v>
          </cell>
          <cell r="D855" t="str">
            <v>m</v>
          </cell>
          <cell r="F855" t="str">
            <v xml:space="preserve">Հսկող մալուխ КВВГ-7x2.5մմ2 </v>
          </cell>
          <cell r="G855" t="str">
            <v>մ</v>
          </cell>
        </row>
        <row r="856">
          <cell r="B856" t="str">
            <v>6.2.6</v>
          </cell>
          <cell r="C856" t="str">
            <v>Insulated cable, АПР-660, section 2x6 mm2</v>
          </cell>
          <cell r="D856" t="str">
            <v>m</v>
          </cell>
          <cell r="F856" t="str">
            <v>Մեկուսացված մալուխ АПР-660 կտր. 2x6մմ2</v>
          </cell>
          <cell r="G856" t="str">
            <v>մ</v>
          </cell>
        </row>
        <row r="857">
          <cell r="B857" t="str">
            <v>6.2.7</v>
          </cell>
          <cell r="C857" t="str">
            <v>Wire with copper core, insulated, ППВ-660, section 2x4 mm2</v>
          </cell>
          <cell r="D857" t="str">
            <v>m</v>
          </cell>
          <cell r="F857" t="str">
            <v>Հաղորդալար պղնձե ջիղերով մեկուսացած ППВ-660 կտր. 2x4մմ2</v>
          </cell>
          <cell r="G857" t="str">
            <v>մ</v>
          </cell>
        </row>
        <row r="858">
          <cell r="B858" t="str">
            <v>6.2.8</v>
          </cell>
          <cell r="C858" t="str">
            <v>Wire with copper core, insulated, ППВ-660, section 2x2.5 mm2</v>
          </cell>
          <cell r="D858" t="str">
            <v>m</v>
          </cell>
          <cell r="F858" t="str">
            <v>Հաղորդալար պղնձե ջիղերով մեկուսացած ППВ-660 կտր. 2x2.5մմ2</v>
          </cell>
          <cell r="G858" t="str">
            <v>մ</v>
          </cell>
        </row>
        <row r="859">
          <cell r="B859" t="str">
            <v>6.3</v>
          </cell>
          <cell r="C859" t="str">
            <v>Supply and installation of illumination equipments</v>
          </cell>
          <cell r="F859" t="str">
            <v xml:space="preserve">Լուսավորության սարքավորումների մատակարարում և մոնտաժում </v>
          </cell>
        </row>
        <row r="860">
          <cell r="B860" t="str">
            <v>6.3.1</v>
          </cell>
          <cell r="C860" t="str">
            <v>Group illumination panels, type ЯРН 501-3813, input switch 63A, three-phase switch 1x32A and one-phase switch 3x32A</v>
          </cell>
          <cell r="D860" t="str">
            <v>pce.</v>
          </cell>
          <cell r="F860" t="str">
            <v xml:space="preserve">Խմբային լուսավորության վահանակ ЯРН 501-3813 տեսակի մուտքի 63Ա անջատիչով և 1x32Ա եռաբևեռ և 3x32Ա միաբևեռ անջատիչներով </v>
          </cell>
          <cell r="G860" t="str">
            <v>հատ</v>
          </cell>
        </row>
        <row r="861">
          <cell r="B861" t="str">
            <v>6.3.2</v>
          </cell>
          <cell r="C861" t="str">
            <v>Illumination panel, type ЩКИ8503-УЧЛ4, input switch 1x63A and 3x16A single-phase line  circuit breaker</v>
          </cell>
          <cell r="D861" t="str">
            <v>pce.</v>
          </cell>
          <cell r="F861" t="str">
            <v>Լուսավորության վահանակ ЩКИ8503-УXЛ4 տեսակի 1x63Ա մուտքի անջատիչով և 3x16Ա միաֆազ գծային անջատիչներով</v>
          </cell>
          <cell r="G861" t="str">
            <v>հատ</v>
          </cell>
        </row>
        <row r="862">
          <cell r="B862" t="str">
            <v>6.3.3</v>
          </cell>
          <cell r="C862" t="str">
            <v>Ceiling lamp with 60 W light bulbs</v>
          </cell>
          <cell r="D862" t="str">
            <v>pce.</v>
          </cell>
          <cell r="F862" t="str">
            <v>Առաստաղի լուսատու 60Վտ շիկացման լամպով</v>
          </cell>
          <cell r="G862" t="str">
            <v>հատ</v>
          </cell>
        </row>
        <row r="863">
          <cell r="B863" t="str">
            <v>6.3.4</v>
          </cell>
          <cell r="C863" t="str">
            <v>Hanging lamp with 100 W light bulbs</v>
          </cell>
          <cell r="D863" t="str">
            <v>pce.</v>
          </cell>
          <cell r="F863" t="str">
            <v>Կախովի լուսատու 100Վտ շիկացման լամպով</v>
          </cell>
          <cell r="G863" t="str">
            <v>հատ</v>
          </cell>
        </row>
        <row r="864">
          <cell r="B864" t="str">
            <v>6.3.5</v>
          </cell>
          <cell r="C864" t="str">
            <v>Light bulb, 100 W</v>
          </cell>
          <cell r="D864" t="str">
            <v>pce.</v>
          </cell>
          <cell r="F864" t="str">
            <v>Շիկացման լամպ100Վտ հզորության</v>
          </cell>
          <cell r="G864" t="str">
            <v>հատ</v>
          </cell>
        </row>
        <row r="865">
          <cell r="B865" t="str">
            <v>6.3.6</v>
          </cell>
          <cell r="C865" t="str">
            <v>Light bulb, 60 W</v>
          </cell>
          <cell r="D865" t="str">
            <v>pce.</v>
          </cell>
          <cell r="F865" t="str">
            <v>Նույնը 60Վտ հզորության</v>
          </cell>
          <cell r="G865" t="str">
            <v>հատ</v>
          </cell>
        </row>
        <row r="866">
          <cell r="B866" t="str">
            <v>6.4</v>
          </cell>
          <cell r="C866" t="str">
            <v>Supply and installation of fixing accesories</v>
          </cell>
          <cell r="F866" t="str">
            <v>Ամրացնող դետալների մատակարարում և տեղադրում</v>
          </cell>
        </row>
        <row r="867">
          <cell r="B867" t="str">
            <v>6.4.1</v>
          </cell>
          <cell r="C867" t="str">
            <v>Corrugated sheet, 25x4 mm</v>
          </cell>
          <cell r="D867" t="str">
            <v>m</v>
          </cell>
          <cell r="F867" t="str">
            <v xml:space="preserve">Շերտապողպատ 25x4մմ </v>
          </cell>
          <cell r="G867" t="str">
            <v>մ</v>
          </cell>
        </row>
        <row r="868">
          <cell r="B868" t="str">
            <v>6.4.2</v>
          </cell>
          <cell r="C868" t="str">
            <v>PE pipe OD32 mm for casing</v>
          </cell>
          <cell r="D868" t="str">
            <v>m</v>
          </cell>
          <cell r="F868" t="str">
            <v xml:space="preserve">Պատյան պոլիէթիլենե խողովակից Փ32մմ </v>
          </cell>
          <cell r="G868" t="str">
            <v>մ</v>
          </cell>
        </row>
        <row r="869">
          <cell r="B869" t="str">
            <v>6.4.3</v>
          </cell>
          <cell r="C869" t="str">
            <v>Plastic flumes for cables</v>
          </cell>
          <cell r="D869" t="str">
            <v>m</v>
          </cell>
          <cell r="F869" t="str">
            <v xml:space="preserve">Պլաստմասե վաքեր մալուխների համար </v>
          </cell>
          <cell r="G869" t="str">
            <v>մ</v>
          </cell>
        </row>
        <row r="870">
          <cell r="B870" t="str">
            <v>6.4.4</v>
          </cell>
          <cell r="C870" t="str">
            <v>Beam bend, steel 50x50x4 mm with pin, L=0.3 m</v>
          </cell>
          <cell r="D870" t="str">
            <v>pce.</v>
          </cell>
          <cell r="F870" t="str">
            <v>Լայնակ անկյուն պողպ. 50x50x4մմ ցցիկով, L=0,3մ</v>
          </cell>
          <cell r="G870" t="str">
            <v>հատ</v>
          </cell>
        </row>
        <row r="871">
          <cell r="B871" t="str">
            <v>6.4.5</v>
          </cell>
          <cell r="C871" t="str">
            <v>Clips for fastening cable to wall</v>
          </cell>
          <cell r="D871" t="str">
            <v>pce.</v>
          </cell>
          <cell r="F871" t="str">
            <v>Ամրակներ մալուխը պատին ամրացնելու</v>
          </cell>
          <cell r="G871" t="str">
            <v>հատ</v>
          </cell>
        </row>
        <row r="872">
          <cell r="B872" t="str">
            <v>6.4.6</v>
          </cell>
          <cell r="C872" t="str">
            <v>Clips for fastening wire to wall</v>
          </cell>
          <cell r="D872" t="str">
            <v>pce.</v>
          </cell>
          <cell r="F872" t="str">
            <v>Ամրակներ հաղորդալարը պատին ամրացնելու</v>
          </cell>
          <cell r="G872" t="str">
            <v>հատ</v>
          </cell>
        </row>
        <row r="873">
          <cell r="B873" t="str">
            <v>6.4.7</v>
          </cell>
          <cell r="C873" t="str">
            <v>Rubber semi-tight pipe piece</v>
          </cell>
          <cell r="D873" t="str">
            <v>kg</v>
          </cell>
          <cell r="F873" t="str">
            <v>Ռետինե կիսակոշտ կարճախողովակ</v>
          </cell>
          <cell r="G873" t="str">
            <v>կգ</v>
          </cell>
        </row>
        <row r="874">
          <cell r="B874" t="str">
            <v>7.</v>
          </cell>
          <cell r="C874" t="str">
            <v>Mechanical works</v>
          </cell>
          <cell r="F874" t="str">
            <v>Մեխանիկական աշխատանքներ</v>
          </cell>
        </row>
        <row r="875">
          <cell r="B875" t="str">
            <v>7.1</v>
          </cell>
          <cell r="C875" t="str">
            <v>Pumps</v>
          </cell>
          <cell r="F875" t="str">
            <v>Պոմպեր</v>
          </cell>
        </row>
        <row r="876">
          <cell r="C876" t="str">
            <v>Supply and installation of complete set of pumping aggregate</v>
          </cell>
          <cell r="F876" t="str">
            <v>Պոմպային ագրեգատի ամբողջական կոմպլեկտի մատակարարում և տեղադրում</v>
          </cell>
        </row>
        <row r="877">
          <cell r="C87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87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878">
          <cell r="B878" t="str">
            <v>7.1.1</v>
          </cell>
          <cell r="C878" t="str">
            <v xml:space="preserve">Pump, Q-8m3/hour, H=65 m; N=3.2 KW; NPSH=1.35 m </v>
          </cell>
          <cell r="D878" t="str">
            <v>set</v>
          </cell>
          <cell r="F878" t="str">
            <v>Պոմպ Q=8խմ/ժամ, H=65մ, N=3,2կվտ,NPSH=1,35մ</v>
          </cell>
          <cell r="G878" t="str">
            <v>կոմպ.</v>
          </cell>
        </row>
        <row r="879">
          <cell r="B879" t="str">
            <v>7.1.2</v>
          </cell>
          <cell r="C879" t="str">
            <v>Pump, Q-4 l/s, H=186 m; N=15 KW</v>
          </cell>
          <cell r="D879" t="str">
            <v>set</v>
          </cell>
          <cell r="F879" t="str">
            <v>Պոմպ Q=4 լ/վրկ, H=186մ, N=15կվտ</v>
          </cell>
          <cell r="G879" t="str">
            <v>կոմպ.</v>
          </cell>
        </row>
        <row r="880">
          <cell r="B880" t="str">
            <v>7.1.3</v>
          </cell>
          <cell r="C880" t="str">
            <v>Pump, Q-15 l/s, H=160 m; N=37 KW</v>
          </cell>
          <cell r="D880" t="str">
            <v>set</v>
          </cell>
          <cell r="F880" t="str">
            <v>Պոմպ Q=15 լ/վրկ, H=160մ, N=37կվտ</v>
          </cell>
          <cell r="G880" t="str">
            <v>կոմպ.</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BoQ works"/>
      <sheetName val="Summary WB-works"/>
      <sheetName val="DIL -PS"/>
      <sheetName val="DIL-DRR 300 "/>
      <sheetName val="DIL-DRR 500"/>
      <sheetName val="DIL-Main school"/>
      <sheetName val="DIL-Main"/>
      <sheetName val="DIL-Branch 1"/>
      <sheetName val="DIL-Branch 2"/>
      <sheetName val="DIL-Branch 3"/>
      <sheetName val="DIL-Branch 4"/>
      <sheetName val="DIL-Branch 5"/>
      <sheetName val="DIL-Branch 6"/>
      <sheetName val="DIL-Branch 7"/>
      <sheetName val="DIL-Branch 8"/>
      <sheetName val="DIL-Branch 9"/>
      <sheetName val="DIL-Branch 10"/>
      <sheetName val="DIL-Branch 11"/>
      <sheetName val="DIL-PRE-breaker"/>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7 km)</v>
          </cell>
          <cell r="D49" t="str">
            <v>m3</v>
          </cell>
          <cell r="F49" t="str">
            <v xml:space="preserve">III կարգի բնահողի մշակում, բարձում ինքնաթափ և տեղափոխում  աղբավայր  (միջին հեռավորությունը մինչև աղբավայր 7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7 km)</v>
          </cell>
          <cell r="D51" t="str">
            <v>m3</v>
          </cell>
          <cell r="F51" t="str">
            <v xml:space="preserve">V կարգի բնահողի մշակում, բարձում ինքնաթափ և տեղափոխում  աղբավայր  (միջին հեռավորությունը մինչև աղբավայր 7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3.1.15</v>
          </cell>
          <cell r="C58" t="str">
            <v xml:space="preserve">Excavation of category II soil with dumping aside </v>
          </cell>
          <cell r="D58" t="str">
            <v>m3</v>
          </cell>
          <cell r="F58" t="str">
            <v xml:space="preserve"> II կարգի բնահողի մշակում կողլիցքով</v>
          </cell>
          <cell r="G58" t="str">
            <v>մ3</v>
          </cell>
        </row>
        <row r="59">
          <cell r="B59" t="str">
            <v>3.2</v>
          </cell>
          <cell r="C59" t="str">
            <v>Backfilling of trenches and pits</v>
          </cell>
          <cell r="F59" t="str">
            <v>Խրամուղիների և փոսորակների հետլիցք</v>
          </cell>
        </row>
        <row r="60">
          <cell r="B60" t="str">
            <v>3.2.1</v>
          </cell>
          <cell r="C60" t="str">
            <v xml:space="preserve">Pipe bedding, side and initial backfill of pipe </v>
          </cell>
          <cell r="F60" t="str">
            <v>Նախապատրաստական շերտ խողովակի տակ, խողովակի սկզբնական հետլիցք</v>
          </cell>
        </row>
        <row r="61">
          <cell r="C61" t="str">
            <v>Supply, placing and compaction of bedding, side and initial backfill for pipes, fittings and valves:
 - Implementation of sand pipe bedding with compaction,   
 - Manual implementation of initial backfill with sand up to 200 mm above pipe crown with compa</v>
          </cell>
          <cell r="F61"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2">
          <cell r="B62" t="str">
            <v>3.2.1.1</v>
          </cell>
          <cell r="C62" t="str">
            <v xml:space="preserve">Pipe bedding 10 cm thick with imported sand with compaction </v>
          </cell>
          <cell r="D62" t="str">
            <v>m³</v>
          </cell>
          <cell r="F62" t="str">
            <v>Խողովակի նախապատրաստական շերտ բերովի ավազից տոփանումով, h=10 սմ</v>
          </cell>
          <cell r="G62" t="str">
            <v>մ3</v>
          </cell>
        </row>
        <row r="63">
          <cell r="B63" t="str">
            <v>3.2.1.2</v>
          </cell>
          <cell r="C63" t="str">
            <v>Manual implementation of initial backfill with sand on the pipe up to 200 mm above pipe crown with imported sand with compaction</v>
          </cell>
          <cell r="D63" t="str">
            <v>m³</v>
          </cell>
          <cell r="F63" t="str">
            <v>Խողովակի վրա ավազով սկզբնական հետլիցքի իրականացում  ձեռքով մինչև խողովակի վերին եզրից 200 մմ բարձրություն, տոփանումով</v>
          </cell>
          <cell r="G63" t="str">
            <v>մ3</v>
          </cell>
        </row>
        <row r="64">
          <cell r="B64" t="str">
            <v>3.2.2</v>
          </cell>
          <cell r="C64" t="str">
            <v>Final backfill of trenches and pits</v>
          </cell>
          <cell r="F64" t="str">
            <v>Խրամուղիների և փոսորակների վերջնական  հետլիցք</v>
          </cell>
        </row>
        <row r="65">
          <cell r="C65" t="str">
            <v>Supply (if necessary), placing and compaction of backfill material up to paved surface or unpaved surface with excavated and/or imported material in layers up to 20 cm by mechanical equipment and/or by hand including compaction, material quality according</v>
          </cell>
          <cell r="F65"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6">
          <cell r="B66" t="str">
            <v>3.2.2.1</v>
          </cell>
          <cell r="C66" t="str">
            <v>Final backfill with excavated soil with compaction</v>
          </cell>
          <cell r="D66" t="str">
            <v>m³</v>
          </cell>
          <cell r="F66" t="str">
            <v xml:space="preserve">Վերջնական ետլիցք տեղի գրունտով տոփանումով </v>
          </cell>
          <cell r="G66" t="str">
            <v>մ3</v>
          </cell>
        </row>
        <row r="67">
          <cell r="B67" t="str">
            <v>3.2.2.2</v>
          </cell>
          <cell r="C67" t="str">
            <v>Final backfill with imported soil with compaction</v>
          </cell>
          <cell r="D67" t="str">
            <v>m³</v>
          </cell>
          <cell r="F67" t="str">
            <v xml:space="preserve">Վերջնական ետլիցք բերովի գրունտով տոփանումով </v>
          </cell>
          <cell r="G67" t="str">
            <v>մ3</v>
          </cell>
        </row>
        <row r="68">
          <cell r="B68" t="str">
            <v>3.2.2.3</v>
          </cell>
          <cell r="C68" t="str">
            <v>Final manual backfill with excavated soil with compaction</v>
          </cell>
          <cell r="D68" t="str">
            <v>m³</v>
          </cell>
          <cell r="F68" t="str">
            <v xml:space="preserve">Վերջնական ետլիցք ձեռքով տեղի գրունտով տոփանումով </v>
          </cell>
          <cell r="G68" t="str">
            <v>մ3</v>
          </cell>
        </row>
        <row r="69">
          <cell r="B69" t="str">
            <v>3.2.2.4</v>
          </cell>
          <cell r="C69" t="str">
            <v>Smoothening of soil piles by bulldozer</v>
          </cell>
          <cell r="D69" t="str">
            <v>m³</v>
          </cell>
          <cell r="F69" t="str">
            <v>ՕԿՋ-ի թմբապատում տեղի գրունտով էքսկքվքտրով</v>
          </cell>
          <cell r="G69" t="str">
            <v>մ3</v>
          </cell>
        </row>
        <row r="70">
          <cell r="B70" t="str">
            <v>3.2.2.5</v>
          </cell>
          <cell r="C70" t="str">
            <v>Smoothening of soil piles by bulldozer</v>
          </cell>
          <cell r="D70" t="str">
            <v>m³</v>
          </cell>
          <cell r="F70" t="str">
            <v>ՕԿՋ-ի ծածկի պաշտպանիչ շերտի պատրաստում ձեռքով</v>
          </cell>
          <cell r="G70" t="str">
            <v>մ3</v>
          </cell>
        </row>
        <row r="71">
          <cell r="B71" t="str">
            <v>3.2.3</v>
          </cell>
          <cell r="C71" t="str">
            <v>Trench or pit stabilizing by gravel</v>
          </cell>
          <cell r="F71" t="str">
            <v>Խրամուղիների և փոսորակների կայունացում խճով</v>
          </cell>
        </row>
        <row r="72">
          <cell r="C72" t="str">
            <v>Supply, placing and compaction of gravel</v>
          </cell>
          <cell r="F72" t="str">
            <v>Խճի մատակարարում, տեղադրում և տոփանում</v>
          </cell>
        </row>
        <row r="73">
          <cell r="B73" t="str">
            <v>3.2.3.1</v>
          </cell>
          <cell r="C73" t="str">
            <v>Preliminary layer of gravel, h=10 up to 15 cm</v>
          </cell>
          <cell r="D73" t="str">
            <v>m³</v>
          </cell>
          <cell r="F73" t="str">
            <v>Խճի նախապատրաստական շերտ, h=10 սմ-ից 15 սմ</v>
          </cell>
          <cell r="G73" t="str">
            <v>մ3</v>
          </cell>
        </row>
        <row r="74">
          <cell r="B74" t="str">
            <v>3.3</v>
          </cell>
          <cell r="C74" t="str">
            <v>Site improvement and Landscaping</v>
          </cell>
          <cell r="F74" t="str">
            <v>Տեղանքի բարեկարգում և կանաչապատում</v>
          </cell>
        </row>
        <row r="75">
          <cell r="C75" t="str">
            <v>Implementation of backfill with excavated or imported material in layers up to 20 cm by mechanical equipment and/or by hand including compaction, material quality according to requirements for compaction</v>
          </cell>
          <cell r="F75"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6">
          <cell r="B76" t="str">
            <v>3.3.1</v>
          </cell>
          <cell r="C76" t="str">
            <v>Landscaping with excavated material</v>
          </cell>
          <cell r="D76" t="str">
            <v>m³</v>
          </cell>
          <cell r="F76" t="str">
            <v>Տեղանքի բարեկարգում և կանաչապատում մշակված գրունտով</v>
          </cell>
          <cell r="G76" t="str">
            <v>մ3</v>
          </cell>
        </row>
        <row r="77">
          <cell r="B77" t="str">
            <v>3.3.2</v>
          </cell>
          <cell r="C77" t="str">
            <v>Landscaping with imported material</v>
          </cell>
          <cell r="D77" t="str">
            <v>m³</v>
          </cell>
          <cell r="F77" t="str">
            <v>Տեղանքի բարեկարգում և կանաչապատում բերված գրունտով</v>
          </cell>
          <cell r="G77" t="str">
            <v>մ3</v>
          </cell>
        </row>
        <row r="78">
          <cell r="B78" t="str">
            <v>3.3.3</v>
          </cell>
          <cell r="C78" t="str">
            <v>Smoothening of soil piles by bulldozer</v>
          </cell>
          <cell r="D78" t="str">
            <v>m³</v>
          </cell>
          <cell r="F78" t="str">
            <v>Հողաթմբի հարթեցում բուլդոզերով</v>
          </cell>
          <cell r="G78" t="str">
            <v>մ3</v>
          </cell>
        </row>
        <row r="79">
          <cell r="B79" t="str">
            <v>3.3.4</v>
          </cell>
          <cell r="C79" t="str">
            <v>Smoothening of soil piles by bulldozer</v>
          </cell>
          <cell r="D79" t="str">
            <v>m²</v>
          </cell>
          <cell r="F79" t="str">
            <v>Բազմամյա խոտաբույսերի ցանում</v>
          </cell>
          <cell r="G79" t="str">
            <v>մ2</v>
          </cell>
        </row>
        <row r="80">
          <cell r="B80" t="str">
            <v>3.4</v>
          </cell>
          <cell r="C80" t="str">
            <v>Placing of topsoil</v>
          </cell>
          <cell r="F80" t="str">
            <v>Բուսահողի տեղադրում</v>
          </cell>
        </row>
        <row r="81">
          <cell r="B81" t="str">
            <v>3.4.1</v>
          </cell>
          <cell r="C81" t="str">
            <v>Placing of imported topsoil</v>
          </cell>
          <cell r="D81" t="str">
            <v>m²</v>
          </cell>
          <cell r="F81" t="str">
            <v>Բերված բուսահողի տեղադրում</v>
          </cell>
          <cell r="G81" t="str">
            <v>մ2</v>
          </cell>
        </row>
        <row r="82">
          <cell r="B82" t="str">
            <v>3.4.2</v>
          </cell>
          <cell r="C82" t="str">
            <v>Placing of excavated topsoil</v>
          </cell>
          <cell r="D82" t="str">
            <v>m²</v>
          </cell>
          <cell r="F82" t="str">
            <v>Մշակված բուսահողի տեղադրում</v>
          </cell>
          <cell r="G82" t="str">
            <v>մ2</v>
          </cell>
        </row>
        <row r="83">
          <cell r="B83" t="str">
            <v>3.4.4</v>
          </cell>
          <cell r="C83" t="str">
            <v>Smoothening of soil piles by bulldozer</v>
          </cell>
          <cell r="D83" t="str">
            <v>m³</v>
          </cell>
          <cell r="F83" t="str">
            <v>Ետլիցք և թմբապատում տեղի գրունտով</v>
          </cell>
          <cell r="G83" t="str">
            <v>մ3</v>
          </cell>
        </row>
        <row r="84">
          <cell r="B84" t="str">
            <v>4.</v>
          </cell>
          <cell r="C84" t="str">
            <v>Pipe works</v>
          </cell>
          <cell r="F84" t="str">
            <v>Խողովակային աշխատանքներ</v>
          </cell>
        </row>
        <row r="85">
          <cell r="B85" t="str">
            <v>4.1</v>
          </cell>
          <cell r="C85" t="str">
            <v>Polyethylene pipes and fittings</v>
          </cell>
          <cell r="F85" t="str">
            <v>Պոլիէթիլենե խողովակներ և կցամասեր</v>
          </cell>
        </row>
        <row r="86">
          <cell r="C86" t="str">
            <v>Supply and install pipes and fittings with all materials, fittings and equipment necessary</v>
          </cell>
          <cell r="F86" t="str">
            <v>Խողովակների և կցամասերի մատակարարում և մոնտաժում` անհրաժեշտ բոլոր նյութերով, կցամասերով և սարքավորումներով</v>
          </cell>
        </row>
        <row r="87">
          <cell r="B87" t="str">
            <v>4.1.1</v>
          </cell>
          <cell r="C87" t="str">
            <v>Polyethylene Pipes</v>
          </cell>
          <cell r="F87" t="str">
            <v xml:space="preserve">Պոլիէթիլենային խողովակներ </v>
          </cell>
        </row>
        <row r="88">
          <cell r="C88" t="str">
            <v>Supply and installation of polyethylene pipes, quality PE100, including warning tape</v>
          </cell>
          <cell r="F88" t="str">
            <v>PE 100 որակի պոլիէթիլենե խողովակների մատակարարում և մոնտաժում, ներառյալ նախազգուշացնող ժապավենը</v>
          </cell>
        </row>
        <row r="89">
          <cell r="B89" t="str">
            <v>4.1.1.1</v>
          </cell>
          <cell r="C89" t="str">
            <v>PE pipe OD25, PN 16</v>
          </cell>
          <cell r="D89" t="str">
            <v>m</v>
          </cell>
          <cell r="F89" t="str">
            <v>ՊԷ խողովակ OD25, PN16</v>
          </cell>
          <cell r="G89" t="str">
            <v>մ</v>
          </cell>
        </row>
        <row r="90">
          <cell r="B90" t="str">
            <v>4.1.1.2</v>
          </cell>
          <cell r="C90" t="str">
            <v>PE pipe OD32,  PN16</v>
          </cell>
          <cell r="D90" t="str">
            <v>m</v>
          </cell>
          <cell r="F90" t="str">
            <v>ՊԷ խողովակ OD32, PN16</v>
          </cell>
          <cell r="G90" t="str">
            <v>մ</v>
          </cell>
        </row>
        <row r="91">
          <cell r="B91" t="str">
            <v>4.1.1.3</v>
          </cell>
          <cell r="C91" t="str">
            <v>PE pipe OD40,  PN10</v>
          </cell>
          <cell r="D91" t="str">
            <v>m</v>
          </cell>
          <cell r="F91" t="str">
            <v>ՊԷ խողովակ OD40,  PN10</v>
          </cell>
          <cell r="G91" t="str">
            <v>մ</v>
          </cell>
        </row>
        <row r="92">
          <cell r="B92" t="str">
            <v>4.1.1.4</v>
          </cell>
          <cell r="C92" t="str">
            <v>PE pipe OD50,  PN10</v>
          </cell>
          <cell r="D92" t="str">
            <v>m</v>
          </cell>
          <cell r="F92" t="str">
            <v>ՊԷ խողովակ OD50,  PN10</v>
          </cell>
          <cell r="G92" t="str">
            <v>մ</v>
          </cell>
        </row>
        <row r="93">
          <cell r="B93" t="str">
            <v>4.1.1.5</v>
          </cell>
          <cell r="C93" t="str">
            <v>PE pipe OD63,  PN10</v>
          </cell>
          <cell r="D93" t="str">
            <v>m</v>
          </cell>
          <cell r="F93" t="str">
            <v>ՊԷ խողովակ OD63,  PN10</v>
          </cell>
          <cell r="G93" t="str">
            <v>մ</v>
          </cell>
        </row>
        <row r="94">
          <cell r="B94" t="str">
            <v>4.1.1.6</v>
          </cell>
          <cell r="C94" t="str">
            <v>PE pipe OD75,  PN10</v>
          </cell>
          <cell r="D94" t="str">
            <v>m</v>
          </cell>
          <cell r="F94" t="str">
            <v>ՊԷ խողովակ OD75,  PN10</v>
          </cell>
          <cell r="G94" t="str">
            <v>մ</v>
          </cell>
        </row>
        <row r="95">
          <cell r="B95" t="str">
            <v>4.1.1.7</v>
          </cell>
          <cell r="C95" t="str">
            <v>PE pipe OD90,  PN10</v>
          </cell>
          <cell r="D95" t="str">
            <v>m</v>
          </cell>
          <cell r="F95" t="str">
            <v>ՊԷ խողովակ OD90,  PN10</v>
          </cell>
          <cell r="G95" t="str">
            <v>մ</v>
          </cell>
        </row>
        <row r="96">
          <cell r="B96" t="str">
            <v>4.1.1.8</v>
          </cell>
          <cell r="C96" t="str">
            <v>PE pipe OD110, PN10</v>
          </cell>
          <cell r="D96" t="str">
            <v>m</v>
          </cell>
          <cell r="F96" t="str">
            <v>ՊԷ խողովակ OD110,  PN10</v>
          </cell>
          <cell r="G96" t="str">
            <v>մ</v>
          </cell>
        </row>
        <row r="97">
          <cell r="B97" t="str">
            <v>4.1.1.9</v>
          </cell>
          <cell r="C97" t="str">
            <v>PE pipe OD160,  PN10</v>
          </cell>
          <cell r="D97" t="str">
            <v>m</v>
          </cell>
          <cell r="F97" t="str">
            <v>ՊԷ խողովակ OD160,  PN10</v>
          </cell>
          <cell r="G97" t="str">
            <v>մ</v>
          </cell>
        </row>
        <row r="98">
          <cell r="B98" t="str">
            <v>4.1.1.10</v>
          </cell>
          <cell r="C98" t="str">
            <v>PE pipe OD200,  PN10</v>
          </cell>
          <cell r="D98" t="str">
            <v>m</v>
          </cell>
          <cell r="F98" t="str">
            <v>ՊԷ խողովակ OD200,  PN10</v>
          </cell>
          <cell r="G98" t="str">
            <v>մ</v>
          </cell>
        </row>
        <row r="99">
          <cell r="B99" t="str">
            <v>4.1.1.11</v>
          </cell>
          <cell r="C99" t="str">
            <v>PE pipe OD225,  PN10</v>
          </cell>
          <cell r="D99" t="str">
            <v>m</v>
          </cell>
          <cell r="F99" t="str">
            <v>ՊԷ խողովակ OD225,  PN10</v>
          </cell>
          <cell r="G99" t="str">
            <v>մ</v>
          </cell>
        </row>
        <row r="100">
          <cell r="B100" t="str">
            <v>4.1.1.12</v>
          </cell>
          <cell r="C100" t="str">
            <v>PE pipe OD250,  PN10</v>
          </cell>
          <cell r="D100" t="str">
            <v>m</v>
          </cell>
          <cell r="F100" t="str">
            <v>ՊԷ խողովակ OD250,  PN10</v>
          </cell>
          <cell r="G100" t="str">
            <v>մ</v>
          </cell>
        </row>
        <row r="101">
          <cell r="B101" t="str">
            <v>4.1.1.13</v>
          </cell>
          <cell r="C101" t="str">
            <v>PE pipe OD280,  PN10</v>
          </cell>
          <cell r="D101" t="str">
            <v>m</v>
          </cell>
          <cell r="F101" t="str">
            <v>ՊԷ խողովակ OD280,  PN10</v>
          </cell>
          <cell r="G101" t="str">
            <v>մ</v>
          </cell>
        </row>
        <row r="102">
          <cell r="B102" t="str">
            <v>4.1.1.14</v>
          </cell>
          <cell r="C102" t="str">
            <v>PE pipe OD355,  PN10</v>
          </cell>
          <cell r="D102" t="str">
            <v>m</v>
          </cell>
          <cell r="F102" t="str">
            <v>ՊԷ խողովակ OD355,  PN10</v>
          </cell>
          <cell r="G102" t="str">
            <v>մ</v>
          </cell>
        </row>
        <row r="103">
          <cell r="B103" t="str">
            <v>4.1.1.15</v>
          </cell>
          <cell r="C103" t="str">
            <v>PE pipe OD450,  PN10</v>
          </cell>
          <cell r="D103" t="str">
            <v>m</v>
          </cell>
          <cell r="F103" t="str">
            <v>ՊԷ խողովակ OD450,  PN10</v>
          </cell>
          <cell r="G103" t="str">
            <v>մ</v>
          </cell>
        </row>
        <row r="104">
          <cell r="B104" t="str">
            <v>4.1.1.16</v>
          </cell>
          <cell r="C104" t="str">
            <v>PE pipe OD315,  PN10</v>
          </cell>
          <cell r="D104" t="str">
            <v>m</v>
          </cell>
          <cell r="F104" t="str">
            <v>ՊԷ խողովակ OD315,  PN10</v>
          </cell>
          <cell r="G104" t="str">
            <v>մ</v>
          </cell>
        </row>
        <row r="105">
          <cell r="B105" t="str">
            <v>4.1.1.17</v>
          </cell>
          <cell r="C105" t="str">
            <v>PE pipe OD63,  PN6</v>
          </cell>
          <cell r="D105" t="str">
            <v>m</v>
          </cell>
          <cell r="F105" t="str">
            <v>ՊԷ խողովակ OD63,  PN6</v>
          </cell>
          <cell r="G105" t="str">
            <v>մ</v>
          </cell>
        </row>
        <row r="106">
          <cell r="B106" t="str">
            <v>4.1.1.18</v>
          </cell>
          <cell r="C106" t="str">
            <v>PE pipe OD90,  PN6</v>
          </cell>
          <cell r="D106" t="str">
            <v>m</v>
          </cell>
          <cell r="F106" t="str">
            <v>ՊԷ խողովակ OD90,  PN6</v>
          </cell>
          <cell r="G106" t="str">
            <v>մ</v>
          </cell>
        </row>
        <row r="107">
          <cell r="B107" t="str">
            <v>4.1.1.19</v>
          </cell>
          <cell r="C107" t="str">
            <v>PE pipe OD110, PN16</v>
          </cell>
          <cell r="D107" t="str">
            <v>m</v>
          </cell>
          <cell r="F107" t="str">
            <v>ՊԷ խողովակ OD110,  PN16</v>
          </cell>
          <cell r="G107" t="str">
            <v>մ</v>
          </cell>
        </row>
        <row r="108">
          <cell r="B108" t="str">
            <v>4.1.1.20</v>
          </cell>
          <cell r="C108" t="str">
            <v>PE pipe OD160,  PN16</v>
          </cell>
          <cell r="D108" t="str">
            <v>m</v>
          </cell>
          <cell r="F108" t="str">
            <v>ՊԷ խողովակ OD160,  PN16</v>
          </cell>
          <cell r="G108" t="str">
            <v>մ</v>
          </cell>
        </row>
        <row r="109">
          <cell r="B109" t="str">
            <v>4.1.1.21</v>
          </cell>
          <cell r="C109" t="str">
            <v>PE pipe OD315,  PN16</v>
          </cell>
          <cell r="D109" t="str">
            <v>m</v>
          </cell>
          <cell r="F109" t="str">
            <v>ՊԷ խողովակ OD315,  PN16</v>
          </cell>
          <cell r="G109" t="str">
            <v>մ</v>
          </cell>
        </row>
        <row r="110">
          <cell r="B110" t="str">
            <v>4.1.1.22</v>
          </cell>
          <cell r="C110" t="str">
            <v>PE pipe OD355,  PN16</v>
          </cell>
          <cell r="D110" t="str">
            <v>m</v>
          </cell>
          <cell r="F110" t="str">
            <v>ՊԷ խողովակ OD355,  PN16</v>
          </cell>
          <cell r="G110" t="str">
            <v>մ</v>
          </cell>
        </row>
        <row r="111">
          <cell r="B111" t="str">
            <v>4.1.2</v>
          </cell>
          <cell r="C111" t="str">
            <v>Polyethylene bends</v>
          </cell>
          <cell r="F111" t="str">
            <v>Պոլիէթիլենային անկյուններ</v>
          </cell>
        </row>
        <row r="112">
          <cell r="C112" t="str">
            <v xml:space="preserve">Supply and installation of polyethylene bends, quality PE100,  PN 10 </v>
          </cell>
          <cell r="F112" t="str">
            <v>PE 100  որակի,  պոլիէթիլենե անկյունների մատակարարում և մոնտաժում, PN 10</v>
          </cell>
        </row>
        <row r="113">
          <cell r="B113" t="str">
            <v>4.1.2.1</v>
          </cell>
          <cell r="C113" t="str">
            <v>PE bend 30° OD225</v>
          </cell>
          <cell r="D113" t="str">
            <v>pce.</v>
          </cell>
          <cell r="F113" t="str">
            <v>ՊԷ անկյուն 30° OD225</v>
          </cell>
          <cell r="G113" t="str">
            <v>հատ</v>
          </cell>
        </row>
        <row r="114">
          <cell r="B114" t="str">
            <v>4.1.2.2</v>
          </cell>
          <cell r="C114" t="str">
            <v>PE bend 30° OD280</v>
          </cell>
          <cell r="D114" t="str">
            <v>pce.</v>
          </cell>
          <cell r="F114" t="str">
            <v>ՊԷ անկյուն 30° OD280</v>
          </cell>
          <cell r="G114" t="str">
            <v>հատ</v>
          </cell>
        </row>
        <row r="115">
          <cell r="B115" t="str">
            <v>4.1.2.3</v>
          </cell>
          <cell r="C115" t="str">
            <v>PE bend 30° OD355</v>
          </cell>
          <cell r="D115" t="str">
            <v>pce.</v>
          </cell>
          <cell r="F115" t="str">
            <v>ՊԷ անկյուն 30° OD355</v>
          </cell>
          <cell r="G115" t="str">
            <v>հատ</v>
          </cell>
        </row>
        <row r="116">
          <cell r="B116" t="str">
            <v>4.1.2.4</v>
          </cell>
          <cell r="C116" t="str">
            <v>PE bend 30° OD450</v>
          </cell>
          <cell r="D116" t="str">
            <v>pce.</v>
          </cell>
          <cell r="F116" t="str">
            <v>ՊԷ անկյուն 30° OD450</v>
          </cell>
          <cell r="G116" t="str">
            <v>հատ</v>
          </cell>
        </row>
        <row r="117">
          <cell r="B117" t="str">
            <v>4.1.2.5</v>
          </cell>
          <cell r="C117" t="str">
            <v>PE bend 45° OD225</v>
          </cell>
          <cell r="D117" t="str">
            <v>pce.</v>
          </cell>
          <cell r="F117" t="str">
            <v>ՊԷ անկյուն 45° OD225</v>
          </cell>
          <cell r="G117" t="str">
            <v>հատ</v>
          </cell>
        </row>
        <row r="118">
          <cell r="B118" t="str">
            <v>4.1.2.6</v>
          </cell>
          <cell r="C118" t="str">
            <v>PE bend 45° OD280</v>
          </cell>
          <cell r="D118" t="str">
            <v>pce.</v>
          </cell>
          <cell r="F118" t="str">
            <v>ՊԷ անկյուն 45° OD280</v>
          </cell>
          <cell r="G118" t="str">
            <v>հատ</v>
          </cell>
        </row>
        <row r="119">
          <cell r="B119" t="str">
            <v>4.1.2.7</v>
          </cell>
          <cell r="C119" t="str">
            <v>PE bend 45° OD355</v>
          </cell>
          <cell r="D119" t="str">
            <v>pce.</v>
          </cell>
          <cell r="F119" t="str">
            <v>ՊԷ անկյուն 45° OD355</v>
          </cell>
          <cell r="G119" t="str">
            <v>հատ</v>
          </cell>
        </row>
        <row r="120">
          <cell r="B120" t="str">
            <v>4.1.2.8</v>
          </cell>
          <cell r="C120" t="str">
            <v>PE bend 45° OD450</v>
          </cell>
          <cell r="D120" t="str">
            <v>pce.</v>
          </cell>
          <cell r="F120" t="str">
            <v>ՊԷ անկյուն 45° OD450</v>
          </cell>
          <cell r="G120" t="str">
            <v>հատ</v>
          </cell>
        </row>
        <row r="121">
          <cell r="B121" t="str">
            <v>4.1.2.9</v>
          </cell>
          <cell r="C121" t="str">
            <v>PE bend 60° OD160</v>
          </cell>
          <cell r="D121" t="str">
            <v>pce.</v>
          </cell>
          <cell r="F121" t="str">
            <v>ՊԷ անկյուն 60° OD160</v>
          </cell>
          <cell r="G121" t="str">
            <v>հատ</v>
          </cell>
        </row>
        <row r="122">
          <cell r="B122" t="str">
            <v>4.1.2.10</v>
          </cell>
          <cell r="C122" t="str">
            <v>PE bend 60° OD225</v>
          </cell>
          <cell r="D122" t="str">
            <v>pce.</v>
          </cell>
          <cell r="F122" t="str">
            <v>ՊԷ անկյուն 60° OD225</v>
          </cell>
          <cell r="G122" t="str">
            <v>հատ</v>
          </cell>
        </row>
        <row r="123">
          <cell r="B123" t="str">
            <v>4.1.2.11</v>
          </cell>
          <cell r="C123" t="str">
            <v>PE bend 60° OD280</v>
          </cell>
          <cell r="D123" t="str">
            <v>pce.</v>
          </cell>
          <cell r="F123" t="str">
            <v>ՊԷ անկյուն 60° OD280</v>
          </cell>
          <cell r="G123" t="str">
            <v>հատ</v>
          </cell>
        </row>
        <row r="124">
          <cell r="B124" t="str">
            <v>4.1.2.12</v>
          </cell>
          <cell r="C124" t="str">
            <v>PE bend 60° OD355</v>
          </cell>
          <cell r="D124" t="str">
            <v>pce.</v>
          </cell>
          <cell r="F124" t="str">
            <v>ՊԷ անկյուն 60° OD355</v>
          </cell>
          <cell r="G124" t="str">
            <v>հատ</v>
          </cell>
        </row>
        <row r="125">
          <cell r="B125" t="str">
            <v>4.1.2.13</v>
          </cell>
          <cell r="C125" t="str">
            <v>PE bend 60° OD450</v>
          </cell>
          <cell r="D125" t="str">
            <v>pce.</v>
          </cell>
          <cell r="F125" t="str">
            <v>ՊԷ անկյուն 60° OD450</v>
          </cell>
          <cell r="G125" t="str">
            <v>հատ</v>
          </cell>
        </row>
        <row r="126">
          <cell r="B126" t="str">
            <v>4.1.2.14</v>
          </cell>
          <cell r="C126" t="str">
            <v>PE bend 90° OD110</v>
          </cell>
          <cell r="D126" t="str">
            <v>pce.</v>
          </cell>
          <cell r="F126" t="str">
            <v>ՊԷ անկյուն 90° OD110</v>
          </cell>
          <cell r="G126" t="str">
            <v>հատ</v>
          </cell>
        </row>
        <row r="127">
          <cell r="B127" t="str">
            <v>4.1.2.15</v>
          </cell>
          <cell r="C127" t="str">
            <v>PE bend 90° OD160</v>
          </cell>
          <cell r="D127" t="str">
            <v>pce.</v>
          </cell>
          <cell r="F127" t="str">
            <v>ՊԷ անկյուն 90° OD160</v>
          </cell>
          <cell r="G127" t="str">
            <v>հատ</v>
          </cell>
        </row>
        <row r="128">
          <cell r="B128" t="str">
            <v>4.1.2.16</v>
          </cell>
          <cell r="C128" t="str">
            <v>PE bend 90° OD200</v>
          </cell>
          <cell r="D128" t="str">
            <v>pce.</v>
          </cell>
          <cell r="F128" t="str">
            <v>ՊԷ անկյուն 90° OD200</v>
          </cell>
          <cell r="G128" t="str">
            <v>հատ</v>
          </cell>
        </row>
        <row r="129">
          <cell r="B129" t="str">
            <v>4.1.2.17</v>
          </cell>
          <cell r="C129" t="str">
            <v>PE bend 90° OD225</v>
          </cell>
          <cell r="D129" t="str">
            <v>pce.</v>
          </cell>
          <cell r="F129" t="str">
            <v>ՊԷ անկյուն 90° OD225</v>
          </cell>
          <cell r="G129" t="str">
            <v>հատ</v>
          </cell>
        </row>
        <row r="130">
          <cell r="B130" t="str">
            <v>4.1.2.18</v>
          </cell>
          <cell r="C130" t="str">
            <v>PE bend 90° OD250</v>
          </cell>
          <cell r="D130" t="str">
            <v>pce.</v>
          </cell>
          <cell r="F130" t="str">
            <v>ՊԷ անկյուն 90° OD250</v>
          </cell>
          <cell r="G130" t="str">
            <v>հատ</v>
          </cell>
        </row>
        <row r="131">
          <cell r="B131" t="str">
            <v>4.1.2.19</v>
          </cell>
          <cell r="C131" t="str">
            <v>PE bend 90° OD225</v>
          </cell>
          <cell r="D131" t="str">
            <v>pce.</v>
          </cell>
          <cell r="F131" t="str">
            <v>ՊԷ անկյուն 90° OD225</v>
          </cell>
          <cell r="G131" t="str">
            <v>հատ</v>
          </cell>
        </row>
        <row r="132">
          <cell r="B132" t="str">
            <v>4.1.2.20</v>
          </cell>
          <cell r="C132" t="str">
            <v>PE bend 90° OD280</v>
          </cell>
          <cell r="D132" t="str">
            <v>pce.</v>
          </cell>
          <cell r="F132" t="str">
            <v>ՊԷ անկյուն 90° OD280</v>
          </cell>
          <cell r="G132" t="str">
            <v>հատ</v>
          </cell>
        </row>
        <row r="133">
          <cell r="B133" t="str">
            <v>4.1.2.21</v>
          </cell>
          <cell r="C133" t="str">
            <v>PE bend 90° OD355</v>
          </cell>
          <cell r="D133" t="str">
            <v>pce.</v>
          </cell>
          <cell r="F133" t="str">
            <v>ՊԷ անկյուն 90° OD355</v>
          </cell>
          <cell r="G133" t="str">
            <v>հատ</v>
          </cell>
        </row>
        <row r="134">
          <cell r="B134" t="str">
            <v>4.1.2.22</v>
          </cell>
          <cell r="C134" t="str">
            <v>PE bend 90° OD450</v>
          </cell>
          <cell r="D134" t="str">
            <v>pce.</v>
          </cell>
          <cell r="F134" t="str">
            <v>ՊԷ անկյուն 90° OD450</v>
          </cell>
          <cell r="G134" t="str">
            <v>հատ</v>
          </cell>
        </row>
        <row r="135">
          <cell r="B135" t="str">
            <v>4.1.2.23</v>
          </cell>
          <cell r="C135" t="str">
            <v>PE bend 30° OD315</v>
          </cell>
          <cell r="D135" t="str">
            <v>pce.</v>
          </cell>
          <cell r="F135" t="str">
            <v>ՊԷ անկյուն 30° OD315</v>
          </cell>
          <cell r="G135" t="str">
            <v>հատ</v>
          </cell>
        </row>
        <row r="136">
          <cell r="B136" t="str">
            <v>4.1.2.24</v>
          </cell>
          <cell r="C136" t="str">
            <v>PE bend 45° OD315</v>
          </cell>
          <cell r="D136" t="str">
            <v>pce.</v>
          </cell>
          <cell r="F136" t="str">
            <v>ՊԷ անկյուն 45° OD315</v>
          </cell>
          <cell r="G136" t="str">
            <v>հատ</v>
          </cell>
        </row>
        <row r="137">
          <cell r="B137" t="str">
            <v>4.1.2.25</v>
          </cell>
          <cell r="C137" t="str">
            <v>PE bend 60° OD110</v>
          </cell>
          <cell r="D137" t="str">
            <v>pce.</v>
          </cell>
          <cell r="F137" t="str">
            <v>ՊԷ անկյուն 60° OD110</v>
          </cell>
          <cell r="G137" t="str">
            <v>հատ</v>
          </cell>
        </row>
        <row r="138">
          <cell r="B138" t="str">
            <v>4.1.2.26</v>
          </cell>
          <cell r="C138" t="str">
            <v>PE bend 60° OD315</v>
          </cell>
          <cell r="D138" t="str">
            <v>pce.</v>
          </cell>
          <cell r="F138" t="str">
            <v>ՊԷ անկյուն 60° OD315</v>
          </cell>
          <cell r="G138" t="str">
            <v>հատ</v>
          </cell>
        </row>
        <row r="139">
          <cell r="B139" t="str">
            <v>4.1.2.27</v>
          </cell>
          <cell r="C139" t="str">
            <v>PE bend 90° OD315</v>
          </cell>
          <cell r="D139" t="str">
            <v>pce.</v>
          </cell>
          <cell r="F139" t="str">
            <v>ՊԷ անկյուն 90° OD315</v>
          </cell>
          <cell r="G139" t="str">
            <v>հատ</v>
          </cell>
        </row>
        <row r="140">
          <cell r="B140" t="str">
            <v>4.1.2.28</v>
          </cell>
          <cell r="C140" t="str">
            <v>PE bend 60° OD200</v>
          </cell>
          <cell r="D140" t="str">
            <v>pce.</v>
          </cell>
          <cell r="F140" t="str">
            <v>ՊԷ անկյուն 60° OD200</v>
          </cell>
          <cell r="G140" t="str">
            <v>հատ</v>
          </cell>
        </row>
        <row r="141">
          <cell r="B141" t="str">
            <v>4.1.3</v>
          </cell>
          <cell r="C141" t="str">
            <v xml:space="preserve">Polyethylene T-pieces
 </v>
          </cell>
          <cell r="F141" t="str">
            <v>Պոլիէթիլենային եռաբաշխիկներ</v>
          </cell>
        </row>
        <row r="142">
          <cell r="C142" t="str">
            <v>Supply and installation of polyethylene T-pieces, quality PE100,  PN10</v>
          </cell>
          <cell r="F142" t="str">
            <v>PE 100  որակի,  պոլիէթիլենե եռաբաշխիկի մատակարարում և մոնտաժում, PN10</v>
          </cell>
        </row>
        <row r="143">
          <cell r="B143" t="str">
            <v>4.1.3.1</v>
          </cell>
          <cell r="C143" t="str">
            <v>PE T-piece OD75</v>
          </cell>
          <cell r="D143" t="str">
            <v>pce.</v>
          </cell>
          <cell r="F143" t="str">
            <v>ՊԷ եռաբաշխիկ OD75</v>
          </cell>
          <cell r="G143" t="str">
            <v>հատ</v>
          </cell>
        </row>
        <row r="144">
          <cell r="B144" t="str">
            <v>4.1.3.2</v>
          </cell>
          <cell r="C144" t="str">
            <v>PE T-piece OD90</v>
          </cell>
          <cell r="D144" t="str">
            <v>pce.</v>
          </cell>
          <cell r="F144" t="str">
            <v>ՊԷ եռաբաշխիկ OD90</v>
          </cell>
          <cell r="G144" t="str">
            <v>հատ</v>
          </cell>
        </row>
        <row r="145">
          <cell r="B145" t="str">
            <v>4.1.3.3</v>
          </cell>
          <cell r="C145" t="str">
            <v>PE T-piece OD110</v>
          </cell>
          <cell r="D145" t="str">
            <v>pce.</v>
          </cell>
          <cell r="F145" t="str">
            <v>ՊԷ եռաբաշխիկ OD110</v>
          </cell>
          <cell r="G145" t="str">
            <v>հատ</v>
          </cell>
        </row>
        <row r="146">
          <cell r="B146" t="str">
            <v>4.1.3.4</v>
          </cell>
          <cell r="C146" t="str">
            <v>PE T-piece OD160</v>
          </cell>
          <cell r="D146" t="str">
            <v>pce.</v>
          </cell>
          <cell r="F146" t="str">
            <v>ՊԷ եռաբաշխիկ OD160</v>
          </cell>
          <cell r="G146" t="str">
            <v>հատ</v>
          </cell>
        </row>
        <row r="147">
          <cell r="B147" t="str">
            <v>4.1.3.5</v>
          </cell>
          <cell r="C147" t="str">
            <v>PE T-piece OD225</v>
          </cell>
          <cell r="D147" t="str">
            <v>pce.</v>
          </cell>
          <cell r="F147" t="str">
            <v>ՊԷ եռաբաշխիկ OD225</v>
          </cell>
          <cell r="G147" t="str">
            <v>հատ</v>
          </cell>
        </row>
        <row r="148">
          <cell r="B148" t="str">
            <v>4.1.3.6</v>
          </cell>
          <cell r="C148" t="str">
            <v>PE T-piece OD280</v>
          </cell>
          <cell r="D148" t="str">
            <v>pce.</v>
          </cell>
          <cell r="F148" t="str">
            <v>ՊԷ եռաբաշխիկ OD280</v>
          </cell>
          <cell r="G148" t="str">
            <v>հատ</v>
          </cell>
        </row>
        <row r="149">
          <cell r="B149" t="str">
            <v>4.1.3.7</v>
          </cell>
          <cell r="C149" t="str">
            <v>PE T-piece OD355</v>
          </cell>
          <cell r="D149" t="str">
            <v>pce.</v>
          </cell>
          <cell r="F149" t="str">
            <v>ՊԷ եռաբաշխիկ OD355</v>
          </cell>
          <cell r="G149" t="str">
            <v>հատ</v>
          </cell>
        </row>
        <row r="150">
          <cell r="B150" t="str">
            <v>4.1.3.8</v>
          </cell>
          <cell r="C150" t="str">
            <v>PE T-piece OD450</v>
          </cell>
          <cell r="D150" t="str">
            <v>pce.</v>
          </cell>
          <cell r="F150" t="str">
            <v>ՊԷ եռաբաշխիկ OD450</v>
          </cell>
          <cell r="G150" t="str">
            <v>հատ</v>
          </cell>
        </row>
        <row r="151">
          <cell r="B151" t="str">
            <v>4.1.3.9</v>
          </cell>
          <cell r="C151" t="str">
            <v>PE Reducing T-piece OD75/50</v>
          </cell>
          <cell r="D151" t="str">
            <v>pce.</v>
          </cell>
          <cell r="F151" t="str">
            <v>ՊԷ եռաբաշխիկ-անցում OD75/50</v>
          </cell>
          <cell r="G151" t="str">
            <v>հատ</v>
          </cell>
        </row>
        <row r="152">
          <cell r="B152" t="str">
            <v>4.1.3.10</v>
          </cell>
          <cell r="C152" t="str">
            <v>PE Reducing T-piece OD90/50</v>
          </cell>
          <cell r="D152" t="str">
            <v>pce.</v>
          </cell>
          <cell r="F152" t="str">
            <v>ՊԷ եռաբաշխիկ-անցում OD90/50</v>
          </cell>
          <cell r="G152" t="str">
            <v>հատ</v>
          </cell>
        </row>
        <row r="153">
          <cell r="B153" t="str">
            <v>4.1.3.11</v>
          </cell>
          <cell r="C153" t="str">
            <v>PE Reducing T-piece OD90/63</v>
          </cell>
          <cell r="D153" t="str">
            <v>pce.</v>
          </cell>
          <cell r="F153" t="str">
            <v>ՊԷ եռաբաշխիկ-անցում OD90/63</v>
          </cell>
          <cell r="G153" t="str">
            <v>հատ</v>
          </cell>
        </row>
        <row r="154">
          <cell r="B154" t="str">
            <v>4.1.3.12</v>
          </cell>
          <cell r="C154" t="str">
            <v>PE Reducing T-piece OD110/50</v>
          </cell>
          <cell r="D154" t="str">
            <v>pce.</v>
          </cell>
          <cell r="F154" t="str">
            <v>ՊԷ եռաբաշխիկ-անցում OD110/50</v>
          </cell>
          <cell r="G154" t="str">
            <v>հատ</v>
          </cell>
        </row>
        <row r="155">
          <cell r="B155" t="str">
            <v>4.1.3.13</v>
          </cell>
          <cell r="C155" t="str">
            <v>PE Reducing T-piece OD110/63</v>
          </cell>
          <cell r="D155" t="str">
            <v>pce.</v>
          </cell>
          <cell r="F155" t="str">
            <v>ՊԷ եռաբաշխիկ-անցում OD110/63</v>
          </cell>
          <cell r="G155" t="str">
            <v>հատ</v>
          </cell>
        </row>
        <row r="156">
          <cell r="B156" t="str">
            <v>4.1.3.14</v>
          </cell>
          <cell r="C156" t="str">
            <v>PE Reducing T-piece OD110/75</v>
          </cell>
          <cell r="D156" t="str">
            <v>pce.</v>
          </cell>
          <cell r="F156" t="str">
            <v>ՊԷ եռաբաշխիկ-անցում OD110/75</v>
          </cell>
          <cell r="G156" t="str">
            <v>հատ</v>
          </cell>
        </row>
        <row r="157">
          <cell r="B157" t="str">
            <v>4.1.3.15</v>
          </cell>
          <cell r="C157" t="str">
            <v xml:space="preserve">PE Reducing T-piece OD160/50 </v>
          </cell>
          <cell r="D157" t="str">
            <v>pce.</v>
          </cell>
          <cell r="F157" t="str">
            <v xml:space="preserve">ՊԷ եռաբաշխիկ-անցում OD160/50 </v>
          </cell>
          <cell r="G157" t="str">
            <v>հատ</v>
          </cell>
        </row>
        <row r="158">
          <cell r="B158" t="str">
            <v>4.1.3.16</v>
          </cell>
          <cell r="C158" t="str">
            <v>PE Reducing T-piece OD160/63</v>
          </cell>
          <cell r="D158" t="str">
            <v>pce.</v>
          </cell>
          <cell r="F158" t="str">
            <v>ՊԷ եռաբաշխիկ-անցում OD160/63</v>
          </cell>
          <cell r="G158" t="str">
            <v>հատ</v>
          </cell>
        </row>
        <row r="159">
          <cell r="B159" t="str">
            <v>4.1.3.17</v>
          </cell>
          <cell r="C159" t="str">
            <v>PE Reducing T-piece OD160/75</v>
          </cell>
          <cell r="D159" t="str">
            <v>pce.</v>
          </cell>
          <cell r="F159" t="str">
            <v>ՊԷ եռաբաշխիկ-անցում OD160/75</v>
          </cell>
          <cell r="G159" t="str">
            <v>հատ</v>
          </cell>
        </row>
        <row r="160">
          <cell r="B160" t="str">
            <v>4.1.3.18</v>
          </cell>
          <cell r="C160" t="str">
            <v>PE Reducing T-piece OD160/110</v>
          </cell>
          <cell r="D160" t="str">
            <v>pce.</v>
          </cell>
          <cell r="F160" t="str">
            <v>ՊԷ եռաբաշխիկ-անցում OD160/110</v>
          </cell>
          <cell r="G160" t="str">
            <v>հատ</v>
          </cell>
        </row>
        <row r="161">
          <cell r="B161" t="str">
            <v>4.1.3.19</v>
          </cell>
          <cell r="C161" t="str">
            <v>PE Reducing T-piece OD200/63</v>
          </cell>
          <cell r="D161" t="str">
            <v>pce.</v>
          </cell>
          <cell r="F161" t="str">
            <v>ՊԷ եռաբաշխիկ-անցում OD200/63</v>
          </cell>
          <cell r="G161" t="str">
            <v>հատ</v>
          </cell>
        </row>
        <row r="162">
          <cell r="B162" t="str">
            <v>4.1.3.20</v>
          </cell>
          <cell r="C162" t="str">
            <v>PE Reducing T-piece OD200/160</v>
          </cell>
          <cell r="D162" t="str">
            <v>pce.</v>
          </cell>
          <cell r="F162" t="str">
            <v>ՊԷ եռաբաշխիկ-անցում OD200/160</v>
          </cell>
          <cell r="G162" t="str">
            <v>հատ</v>
          </cell>
        </row>
        <row r="163">
          <cell r="B163" t="str">
            <v>4.1.3.21</v>
          </cell>
          <cell r="C163" t="str">
            <v>PE Reducing T-piece OD225/90</v>
          </cell>
          <cell r="D163" t="str">
            <v>pce.</v>
          </cell>
          <cell r="F163" t="str">
            <v>ՊԷ եռաբաշխիկ-անցում OD225/90</v>
          </cell>
          <cell r="G163" t="str">
            <v>հատ</v>
          </cell>
        </row>
        <row r="164">
          <cell r="B164" t="str">
            <v>4.1.3.22</v>
          </cell>
          <cell r="C164" t="str">
            <v>PE Reducing T-piece OD315/110</v>
          </cell>
          <cell r="D164" t="str">
            <v>pce.</v>
          </cell>
          <cell r="F164" t="str">
            <v>ՊԷ եռաբաշխիկ-անցում OD315/110</v>
          </cell>
          <cell r="G164" t="str">
            <v>հատ</v>
          </cell>
        </row>
        <row r="165">
          <cell r="B165" t="str">
            <v>4.1.3.23</v>
          </cell>
          <cell r="C165" t="str">
            <v>PE Reducing T-piece OD160/90</v>
          </cell>
          <cell r="D165" t="str">
            <v>pce.</v>
          </cell>
          <cell r="F165" t="str">
            <v>ՊԷ եռաբաշխիկ-անցում OD160/90</v>
          </cell>
          <cell r="G165" t="str">
            <v>հատ</v>
          </cell>
        </row>
        <row r="166">
          <cell r="B166" t="str">
            <v>4.1.3.24</v>
          </cell>
          <cell r="C166" t="str">
            <v>PE Reducing T-piece OD90/75</v>
          </cell>
          <cell r="D166" t="str">
            <v>pce.</v>
          </cell>
          <cell r="F166" t="str">
            <v>ՊԷ եռաբաշխիկ-անցում OD90/75</v>
          </cell>
          <cell r="G166" t="str">
            <v>հատ</v>
          </cell>
        </row>
        <row r="167">
          <cell r="B167" t="str">
            <v>4.1.3.25</v>
          </cell>
          <cell r="C167" t="str">
            <v>PE Reducing T-piece OD75/63</v>
          </cell>
          <cell r="D167" t="str">
            <v>pce.</v>
          </cell>
          <cell r="F167" t="str">
            <v>ՊԷ եռաբաշխիկ-անցում OD75/63</v>
          </cell>
          <cell r="G167" t="str">
            <v>հատ</v>
          </cell>
        </row>
        <row r="168">
          <cell r="B168" t="str">
            <v>4.1.3.26</v>
          </cell>
          <cell r="C168" t="str">
            <v>PE Reducing T-piece OD63/50</v>
          </cell>
          <cell r="D168" t="str">
            <v>pce.</v>
          </cell>
          <cell r="F168" t="str">
            <v>ՊԷ եռաբաշխիկ-անցում OD63/50</v>
          </cell>
          <cell r="G168" t="str">
            <v>հատ</v>
          </cell>
        </row>
        <row r="169">
          <cell r="B169" t="str">
            <v>4.1.3.27</v>
          </cell>
          <cell r="C169" t="str">
            <v>PE Reducing T-piece OD50/32</v>
          </cell>
          <cell r="D169" t="str">
            <v>pce.</v>
          </cell>
          <cell r="F169" t="str">
            <v>ՊԷ եռաբաշխիկ-անցում OD50/32</v>
          </cell>
          <cell r="G169" t="str">
            <v>հատ</v>
          </cell>
        </row>
        <row r="170">
          <cell r="B170" t="str">
            <v>4.1.3.28</v>
          </cell>
          <cell r="C170" t="str">
            <v>PE Reducing T-piece OD63/32</v>
          </cell>
          <cell r="D170" t="str">
            <v>pce.</v>
          </cell>
          <cell r="F170" t="str">
            <v>ՊԷ եռաբաշխիկ-անցում OD63/32</v>
          </cell>
          <cell r="G170" t="str">
            <v>հատ</v>
          </cell>
        </row>
        <row r="171">
          <cell r="B171" t="str">
            <v>4.1.3.29</v>
          </cell>
          <cell r="C171" t="str">
            <v>PE Reducing T-piece OD63/40</v>
          </cell>
          <cell r="D171" t="str">
            <v>pce.</v>
          </cell>
          <cell r="F171" t="str">
            <v>ՊԷ եռաբաշխիկ-անցում OD63/40</v>
          </cell>
          <cell r="G171" t="str">
            <v>հատ</v>
          </cell>
        </row>
        <row r="172">
          <cell r="B172" t="str">
            <v>4.1.3.30</v>
          </cell>
          <cell r="C172" t="str">
            <v>PE Reducing T-piece OD50/40</v>
          </cell>
          <cell r="D172" t="str">
            <v>pce.</v>
          </cell>
          <cell r="F172" t="str">
            <v>ՊԷ եռաբաշխիկ-անցում OD50/40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PE reducer OD32/25, PN10</v>
          </cell>
          <cell r="D175" t="str">
            <v>pce.</v>
          </cell>
          <cell r="F175" t="str">
            <v>ՊԷ անցում OD32/25, PN10</v>
          </cell>
          <cell r="G175" t="str">
            <v>հատ</v>
          </cell>
        </row>
        <row r="176">
          <cell r="B176" t="str">
            <v>4.1.4.2</v>
          </cell>
          <cell r="C176" t="str">
            <v>PE reducer OD40/25, PN10</v>
          </cell>
          <cell r="D176" t="str">
            <v>pce.</v>
          </cell>
          <cell r="F176" t="str">
            <v>ՊԷ անցում OD40/25, PN10</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4.1.4.20</v>
          </cell>
          <cell r="C194" t="str">
            <v>PE reducer OD63/25, PN10</v>
          </cell>
          <cell r="D194" t="str">
            <v>pce.</v>
          </cell>
          <cell r="F194" t="str">
            <v>ՊԷ անցում OD63/25, PN10</v>
          </cell>
          <cell r="G194" t="str">
            <v>հատ</v>
          </cell>
        </row>
        <row r="195">
          <cell r="B195" t="str">
            <v>4.1.4.21</v>
          </cell>
          <cell r="C195" t="str">
            <v>PE reducer OD50/25, PN10</v>
          </cell>
          <cell r="D195" t="str">
            <v>pce.</v>
          </cell>
          <cell r="F195" t="str">
            <v>ՊԷ անցում OD50/25, PN10</v>
          </cell>
          <cell r="G195" t="str">
            <v>հատ</v>
          </cell>
        </row>
        <row r="196">
          <cell r="B196" t="str">
            <v>4.1.4.22</v>
          </cell>
          <cell r="C196" t="str">
            <v>PE reducer OD63/40, PN10</v>
          </cell>
          <cell r="D196" t="str">
            <v>pce.</v>
          </cell>
          <cell r="F196" t="str">
            <v>ՊԷ անցում OD63/40, PN10</v>
          </cell>
          <cell r="G196" t="str">
            <v>հատ</v>
          </cell>
        </row>
        <row r="197">
          <cell r="B197" t="str">
            <v>4.1.4.23</v>
          </cell>
          <cell r="C197" t="str">
            <v>PE reducer OD50/40, PN10</v>
          </cell>
          <cell r="D197" t="str">
            <v>pce.</v>
          </cell>
          <cell r="F197" t="str">
            <v>ՊԷ անցում OD50/40, PN10</v>
          </cell>
          <cell r="G197" t="str">
            <v>հատ</v>
          </cell>
        </row>
        <row r="198">
          <cell r="B198" t="str">
            <v>4.1.4.24</v>
          </cell>
          <cell r="C198" t="str">
            <v>PE reducer OD315/355, PN16</v>
          </cell>
          <cell r="D198" t="str">
            <v>pce.</v>
          </cell>
          <cell r="F198" t="str">
            <v>ՊԷ անցում OD315/355, PN16</v>
          </cell>
          <cell r="G198" t="str">
            <v>հատ</v>
          </cell>
        </row>
        <row r="199">
          <cell r="B199" t="str">
            <v>4.1.5</v>
          </cell>
          <cell r="C199" t="str">
            <v xml:space="preserve">Polyethylene stub flanges with loose fange
</v>
          </cell>
          <cell r="F199" t="str">
            <v>Պոլիէթիլենային փողակ-կցաշուրթ ազատ կցաշրթով</v>
          </cell>
        </row>
        <row r="200">
          <cell r="C200" t="str">
            <v>Supply and install polyethylene stub flange with loose flange quality PE100, PN10 and galvanised steel flange, including screwing and gasket, jointing</v>
          </cell>
          <cell r="F200"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201">
          <cell r="B201" t="str">
            <v>4.1.5.1</v>
          </cell>
          <cell r="C201" t="str">
            <v>PE stub flange with loose flange OD50/ DN40</v>
          </cell>
          <cell r="D201" t="str">
            <v>pce.</v>
          </cell>
          <cell r="F201" t="str">
            <v>ՊԷ փողակ-կցաշուրթ ազատ կցաշրթով OD50/ DN40</v>
          </cell>
          <cell r="G201" t="str">
            <v>հատ</v>
          </cell>
        </row>
        <row r="202">
          <cell r="B202" t="str">
            <v>4.1.5.2</v>
          </cell>
          <cell r="C202" t="str">
            <v>PE stub flange with loose flange OD63/ DN50</v>
          </cell>
          <cell r="D202" t="str">
            <v>pce.</v>
          </cell>
          <cell r="F202" t="str">
            <v>ՊԷ փողակ-կցաշուրթ ազատ կցաշրթով OD63/ DN50</v>
          </cell>
          <cell r="G202" t="str">
            <v>հատ</v>
          </cell>
        </row>
        <row r="203">
          <cell r="B203" t="str">
            <v>4.1.5.3</v>
          </cell>
          <cell r="C203" t="str">
            <v>PE stub flange with loose flange OD75/ DN65</v>
          </cell>
          <cell r="D203" t="str">
            <v>pce.</v>
          </cell>
          <cell r="F203" t="str">
            <v>ՊԷ փողակ-կցաշուրթ ազատ կցաշրթով OD75/ DN65</v>
          </cell>
          <cell r="G203" t="str">
            <v>հատ</v>
          </cell>
        </row>
        <row r="204">
          <cell r="B204" t="str">
            <v>4.1.5.4</v>
          </cell>
          <cell r="C204" t="str">
            <v>PE stub flange with loose flange OD75/ DN80</v>
          </cell>
          <cell r="D204" t="str">
            <v>pce.</v>
          </cell>
          <cell r="F204" t="str">
            <v>ՊԷ փողակ-կցաշուրթ ազատ կցաշրթով OD75/ DN80</v>
          </cell>
          <cell r="G204" t="str">
            <v>հատ</v>
          </cell>
        </row>
        <row r="205">
          <cell r="B205" t="str">
            <v>4.1.5.5</v>
          </cell>
          <cell r="C205" t="str">
            <v>PE stub flange with loose flange OD90/ DN80</v>
          </cell>
          <cell r="D205" t="str">
            <v>pce.</v>
          </cell>
          <cell r="F205" t="str">
            <v>ՊԷ փողակ-կցաշուրթ ազատ կցաշրթով OD90/ DN80</v>
          </cell>
          <cell r="G205" t="str">
            <v>հատ</v>
          </cell>
        </row>
        <row r="206">
          <cell r="B206" t="str">
            <v>4.1.5.6</v>
          </cell>
          <cell r="C206" t="str">
            <v>PE stub flange with loose flange OD110/ DN100</v>
          </cell>
          <cell r="D206" t="str">
            <v>pce.</v>
          </cell>
          <cell r="F206" t="str">
            <v>ՊԷ փողակ-կցաշուրթ ազատ կցաշրթով OD110/ DN100</v>
          </cell>
          <cell r="G206" t="str">
            <v>հատ</v>
          </cell>
        </row>
        <row r="207">
          <cell r="B207" t="str">
            <v>4.1.5.7</v>
          </cell>
          <cell r="C207" t="str">
            <v>PE stub flange with loose flange OD160/ DN150</v>
          </cell>
          <cell r="D207" t="str">
            <v>pce.</v>
          </cell>
          <cell r="F207" t="str">
            <v>ՊԷ փողակ-կցաշուրթ ազատ կցաշրթով OD160/ DN150</v>
          </cell>
          <cell r="G207" t="str">
            <v>հատ</v>
          </cell>
        </row>
        <row r="208">
          <cell r="B208" t="str">
            <v>4.1.5.8</v>
          </cell>
          <cell r="C208" t="str">
            <v>PE stub flange with loose flange OD200/ DN200</v>
          </cell>
          <cell r="D208" t="str">
            <v>pce.</v>
          </cell>
          <cell r="F208" t="str">
            <v>ՊԷ փողակ-կցաշուրթ ազատ կցաշրթով OD200/ DN200</v>
          </cell>
          <cell r="G208" t="str">
            <v>հատ</v>
          </cell>
        </row>
        <row r="209">
          <cell r="B209" t="str">
            <v>4.1.5.9</v>
          </cell>
          <cell r="C209" t="str">
            <v>PE stub flange with loose flange OD225/ DN200</v>
          </cell>
          <cell r="D209" t="str">
            <v>pce.</v>
          </cell>
          <cell r="F209" t="str">
            <v>ՊԷ փողակ-կցաշուրթ ազատ կցաշրթով OD225/ DN200</v>
          </cell>
          <cell r="G209" t="str">
            <v>հատ</v>
          </cell>
        </row>
        <row r="210">
          <cell r="B210" t="str">
            <v>4.1.5.10</v>
          </cell>
          <cell r="C210" t="str">
            <v>PE stub flange with loose flange OD250/ DN250</v>
          </cell>
          <cell r="D210" t="str">
            <v>pce.</v>
          </cell>
          <cell r="F210" t="str">
            <v>ՊԷ փողակ-կցաշուրթ ազատ կցաշրթով OD250/ DN250</v>
          </cell>
          <cell r="G210" t="str">
            <v>հատ</v>
          </cell>
        </row>
        <row r="211">
          <cell r="B211" t="str">
            <v>4.1.5.11</v>
          </cell>
          <cell r="C211" t="str">
            <v>PE stub flange with loose flange OD280/ DN250</v>
          </cell>
          <cell r="D211" t="str">
            <v>pce.</v>
          </cell>
          <cell r="F211" t="str">
            <v>ՊԷ փողակ-կցաշուրթ ազատ կցաշրթով OD280/ DN250</v>
          </cell>
          <cell r="G211" t="str">
            <v>հատ</v>
          </cell>
        </row>
        <row r="212">
          <cell r="B212" t="str">
            <v>4.1.5.12</v>
          </cell>
          <cell r="C212" t="str">
            <v>PE stub flange with loose flange OD315/ DN300</v>
          </cell>
          <cell r="D212" t="str">
            <v>pce.</v>
          </cell>
          <cell r="F212" t="str">
            <v>ՊԷ փողակ-կցաշուրթ ազատ կցաշրթով OD315/ DN300</v>
          </cell>
          <cell r="G212" t="str">
            <v>հատ</v>
          </cell>
        </row>
        <row r="213">
          <cell r="B213" t="str">
            <v>4.1.5.13</v>
          </cell>
          <cell r="C213" t="str">
            <v>PE stub flange with loose flange OD450/ DN400</v>
          </cell>
          <cell r="D213" t="str">
            <v>pce.</v>
          </cell>
          <cell r="F213" t="str">
            <v>ՊԷ փողակ-կցաշուրթ ազատ կցաշրթով OD450/ DN400</v>
          </cell>
          <cell r="G213" t="str">
            <v>հատ</v>
          </cell>
        </row>
        <row r="214">
          <cell r="B214" t="str">
            <v>4.1.5.14</v>
          </cell>
          <cell r="C214" t="str">
            <v>PE stub flange with loose flange OD50/ DN50</v>
          </cell>
          <cell r="D214" t="str">
            <v>pce.</v>
          </cell>
          <cell r="F214" t="str">
            <v>ՊԷ փողակ-կցաշուրթ ազատ կցաշրթով OD50/ DN50</v>
          </cell>
          <cell r="G214" t="str">
            <v>հատ</v>
          </cell>
        </row>
        <row r="215">
          <cell r="B215" t="str">
            <v>4.1.5.15</v>
          </cell>
          <cell r="C215" t="str">
            <v>PE stub flange with loose flange OD355/ DN350</v>
          </cell>
          <cell r="D215" t="str">
            <v>pce.</v>
          </cell>
          <cell r="F215" t="str">
            <v>ՊԷ փողակ-կցաշուրթ ազատ կցաշրթով OD355/ DN350</v>
          </cell>
          <cell r="G215" t="str">
            <v>հատ</v>
          </cell>
        </row>
        <row r="216">
          <cell r="B216" t="str">
            <v>4.1.5.16</v>
          </cell>
          <cell r="C216" t="str">
            <v>PE stub flange with loose flange OD355/ DN350, PN16</v>
          </cell>
          <cell r="D216" t="str">
            <v>pce.</v>
          </cell>
          <cell r="F216" t="str">
            <v>ՊԷ փողակ-կցաշուրթ ազատ կցաշրթով OD355/ DN350, PN16</v>
          </cell>
          <cell r="G216" t="str">
            <v>հատ</v>
          </cell>
        </row>
        <row r="217">
          <cell r="B217" t="str">
            <v>4.1.6</v>
          </cell>
          <cell r="C217" t="str">
            <v>Polyethylene belt connections for house connections pipes</v>
          </cell>
          <cell r="F217" t="str">
            <v>Պոլիէթիլենե գոտի միացում տնային միացման խողովակների համար</v>
          </cell>
        </row>
        <row r="218">
          <cell r="C218" t="str">
            <v>Supply and install polyethylene belt connection for house connections pipes quality PE100, PN12.5, including jointing, drilling of whole and laying with all materials and equipment necessary</v>
          </cell>
          <cell r="F218"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9">
          <cell r="B219" t="str">
            <v>4.1.6.1</v>
          </cell>
          <cell r="C219" t="str">
            <v>PE belt connection OD32/25</v>
          </cell>
          <cell r="D219" t="str">
            <v>pce.</v>
          </cell>
          <cell r="F219" t="str">
            <v>ՊԷ գոտի միացում OD32/25</v>
          </cell>
          <cell r="G219" t="str">
            <v>հատ</v>
          </cell>
        </row>
        <row r="220">
          <cell r="B220" t="str">
            <v>4.1.6.2</v>
          </cell>
          <cell r="C220" t="str">
            <v>PE belt connection OD40/25</v>
          </cell>
          <cell r="D220" t="str">
            <v>pce.</v>
          </cell>
          <cell r="F220" t="str">
            <v>ՊԷ գոտի միացում OD40/25</v>
          </cell>
          <cell r="G220" t="str">
            <v>հատ</v>
          </cell>
        </row>
        <row r="221">
          <cell r="B221" t="str">
            <v>4.1.6.3</v>
          </cell>
          <cell r="C221" t="str">
            <v>PE belt connection OD50/25</v>
          </cell>
          <cell r="D221" t="str">
            <v>pce.</v>
          </cell>
          <cell r="F221" t="str">
            <v>ՊԷ գոտի միացում OD50/25</v>
          </cell>
          <cell r="G221" t="str">
            <v>հատ</v>
          </cell>
        </row>
        <row r="222">
          <cell r="B222" t="str">
            <v>4.1.6.4</v>
          </cell>
          <cell r="C222" t="str">
            <v>PE belt connection OD63/25</v>
          </cell>
          <cell r="D222" t="str">
            <v>pce.</v>
          </cell>
          <cell r="F222" t="str">
            <v>ՊԷ գոտի միացում OD63/25</v>
          </cell>
          <cell r="G222" t="str">
            <v>հատ</v>
          </cell>
        </row>
        <row r="223">
          <cell r="B223" t="str">
            <v>4.1.6.5</v>
          </cell>
          <cell r="C223" t="str">
            <v>PE belt connection OD63/32</v>
          </cell>
          <cell r="D223" t="str">
            <v>pce.</v>
          </cell>
          <cell r="F223" t="str">
            <v>ՊԷ գոտի միացում OD63/32</v>
          </cell>
          <cell r="G223" t="str">
            <v>հատ</v>
          </cell>
        </row>
        <row r="224">
          <cell r="B224" t="str">
            <v>4.1.6.6</v>
          </cell>
          <cell r="C224" t="str">
            <v>PE belt connection OD75/25</v>
          </cell>
          <cell r="D224" t="str">
            <v>pce.</v>
          </cell>
          <cell r="F224" t="str">
            <v>ՊԷ գոտի միացում OD75/25</v>
          </cell>
          <cell r="G224" t="str">
            <v>հատ</v>
          </cell>
        </row>
        <row r="225">
          <cell r="B225" t="str">
            <v>4.1.6.7</v>
          </cell>
          <cell r="C225" t="str">
            <v>PE belt connection OD110/32</v>
          </cell>
          <cell r="D225" t="str">
            <v>pce.</v>
          </cell>
          <cell r="F225" t="str">
            <v>ՊԷ գոտի միացում OD110/32</v>
          </cell>
          <cell r="G225" t="str">
            <v>հատ</v>
          </cell>
        </row>
        <row r="226">
          <cell r="B226" t="str">
            <v>4.1.6.8</v>
          </cell>
          <cell r="C226" t="str">
            <v>PE belt connection OD90/25</v>
          </cell>
          <cell r="D226" t="str">
            <v>pce.</v>
          </cell>
          <cell r="F226" t="str">
            <v>ՊԷ գոտի միացում OD90/25</v>
          </cell>
          <cell r="G226" t="str">
            <v>հատ</v>
          </cell>
        </row>
        <row r="227">
          <cell r="B227" t="str">
            <v>4.1.6.9</v>
          </cell>
          <cell r="C227" t="str">
            <v>PE belt connection OD110/25</v>
          </cell>
          <cell r="D227" t="str">
            <v>pce.</v>
          </cell>
          <cell r="F227" t="str">
            <v>ՊԷ գոտի միացում OD110/25</v>
          </cell>
          <cell r="G227" t="str">
            <v>հատ</v>
          </cell>
        </row>
        <row r="228">
          <cell r="B228" t="str">
            <v>4.1.6.10</v>
          </cell>
          <cell r="C228" t="str">
            <v>PE belt connection OD110/32</v>
          </cell>
          <cell r="D228" t="str">
            <v>pce.</v>
          </cell>
          <cell r="F228" t="str">
            <v>ՊԷ գոտի միացում OD110/32</v>
          </cell>
          <cell r="G228" t="str">
            <v>հատ</v>
          </cell>
        </row>
        <row r="229">
          <cell r="B229" t="str">
            <v>4.1.6.11</v>
          </cell>
          <cell r="C229" t="str">
            <v>PE belt connection OD110/40</v>
          </cell>
          <cell r="D229" t="str">
            <v>pce.</v>
          </cell>
          <cell r="F229" t="str">
            <v>ՊԷ գոտի միացում OD110/40</v>
          </cell>
          <cell r="G229" t="str">
            <v>հատ</v>
          </cell>
        </row>
        <row r="230">
          <cell r="B230" t="str">
            <v>4.1.6.12</v>
          </cell>
          <cell r="C230" t="str">
            <v>PE belt connection OD160/25</v>
          </cell>
          <cell r="D230" t="str">
            <v>pce.</v>
          </cell>
          <cell r="F230" t="str">
            <v>ՊԷ գոտի միացում OD160/25</v>
          </cell>
          <cell r="G230" t="str">
            <v>հատ</v>
          </cell>
        </row>
        <row r="231">
          <cell r="B231" t="str">
            <v>4.1.6.13</v>
          </cell>
          <cell r="C231" t="str">
            <v>PE belt connection OD160/32</v>
          </cell>
          <cell r="D231" t="str">
            <v>pce.</v>
          </cell>
          <cell r="F231" t="str">
            <v>ՊԷ գոտի միացում OD160/32</v>
          </cell>
          <cell r="G231" t="str">
            <v>հատ</v>
          </cell>
        </row>
        <row r="232">
          <cell r="B232" t="str">
            <v>4.1.6.14</v>
          </cell>
          <cell r="C232" t="str">
            <v>PE belt connection OD225/50</v>
          </cell>
          <cell r="D232" t="str">
            <v>pce.</v>
          </cell>
          <cell r="F232" t="str">
            <v>ՊԷ գոտի միացում OD225/50</v>
          </cell>
          <cell r="G232" t="str">
            <v>հատ</v>
          </cell>
        </row>
        <row r="233">
          <cell r="B233" t="str">
            <v>4.1.6.15</v>
          </cell>
          <cell r="C233" t="str">
            <v>PE belt connection OD315/40</v>
          </cell>
          <cell r="D233" t="str">
            <v>pce.</v>
          </cell>
          <cell r="F233" t="str">
            <v>ՊԷ գոտի միացում OD315/40</v>
          </cell>
          <cell r="G233" t="str">
            <v>հատ</v>
          </cell>
        </row>
        <row r="234">
          <cell r="B234" t="str">
            <v>4.1.6.16</v>
          </cell>
          <cell r="C234" t="str">
            <v>PE belt connection OD160/40</v>
          </cell>
          <cell r="D234" t="str">
            <v>pce.</v>
          </cell>
          <cell r="F234" t="str">
            <v>ՊԷ գոտի միացում OD160/40</v>
          </cell>
          <cell r="G234" t="str">
            <v>հատ</v>
          </cell>
        </row>
        <row r="235">
          <cell r="B235" t="str">
            <v>4.1.6.17</v>
          </cell>
          <cell r="C235" t="str">
            <v>PE belt connection OD63/40</v>
          </cell>
          <cell r="D235" t="str">
            <v>pce.</v>
          </cell>
          <cell r="F235" t="str">
            <v>ՊԷ գոտի միացում OD63/40</v>
          </cell>
          <cell r="G235" t="str">
            <v>հատ</v>
          </cell>
        </row>
        <row r="236">
          <cell r="B236" t="str">
            <v>4.1.6.18</v>
          </cell>
          <cell r="C236" t="str">
            <v>PE belt connection OD90/40</v>
          </cell>
          <cell r="D236" t="str">
            <v>pce.</v>
          </cell>
          <cell r="F236" t="str">
            <v>ՊԷ գոտի միացում OD90/40</v>
          </cell>
          <cell r="G236" t="str">
            <v>հատ</v>
          </cell>
        </row>
        <row r="237">
          <cell r="B237" t="str">
            <v>4.1.7</v>
          </cell>
          <cell r="C237" t="str">
            <v>Polyethylene male and female jointing</v>
          </cell>
          <cell r="F237" t="str">
            <v>Պոլիէթիլենե որձ և էգ միացում</v>
          </cell>
        </row>
        <row r="238">
          <cell r="C238" t="str">
            <v>Supply and installation of male jointings and/or female jointings for house connections quality PE100, PN12.5, including jointing and laying</v>
          </cell>
          <cell r="F238" t="str">
            <v>Էգ և որձ միացումների մատակարարում և մոնտաժում տնային միացումների համար, որակը` PE100, PN12.5 ներառյալ միացումը և տեղադրումը</v>
          </cell>
        </row>
        <row r="239">
          <cell r="B239" t="str">
            <v>4.1.7.1</v>
          </cell>
          <cell r="C239" t="str">
            <v>Male jointing OD25x3/4 inches</v>
          </cell>
          <cell r="D239" t="str">
            <v>pce.</v>
          </cell>
          <cell r="F239" t="str">
            <v xml:space="preserve">Որձ միացում OD25x3/4՞ </v>
          </cell>
          <cell r="G239" t="str">
            <v>հատ</v>
          </cell>
        </row>
        <row r="240">
          <cell r="B240" t="str">
            <v>4.1.7.2</v>
          </cell>
          <cell r="C240" t="str">
            <v>Male jointing OD32x1 inch</v>
          </cell>
          <cell r="D240" t="str">
            <v>pce.</v>
          </cell>
          <cell r="F240" t="str">
            <v xml:space="preserve">Որձ միացում OD32x1՞ </v>
          </cell>
          <cell r="G240" t="str">
            <v>հատ</v>
          </cell>
        </row>
        <row r="241">
          <cell r="B241" t="str">
            <v>4.1.7.3</v>
          </cell>
          <cell r="C241" t="str">
            <v>Male jointing OD40x1 1/2 inches</v>
          </cell>
          <cell r="D241" t="str">
            <v>pce.</v>
          </cell>
          <cell r="F241" t="str">
            <v>Որձ միացում OD40x1 1/2՞</v>
          </cell>
          <cell r="G241" t="str">
            <v>հատ</v>
          </cell>
        </row>
        <row r="242">
          <cell r="B242" t="str">
            <v>4.1.7.4</v>
          </cell>
          <cell r="C242" t="str">
            <v>Male jointing OD50x2 inches</v>
          </cell>
          <cell r="D242" t="str">
            <v>pce.</v>
          </cell>
          <cell r="F242" t="str">
            <v>Որձ միացում OD50x2՞</v>
          </cell>
          <cell r="G242" t="str">
            <v>հատ</v>
          </cell>
        </row>
        <row r="243">
          <cell r="B243" t="str">
            <v>4.1.7.5</v>
          </cell>
          <cell r="C243" t="str">
            <v xml:space="preserve">Female jointing OD25x3/4 inches </v>
          </cell>
          <cell r="D243" t="str">
            <v>pce.</v>
          </cell>
          <cell r="F243" t="str">
            <v xml:space="preserve">Էգ միացում  OD25x3/4՞ </v>
          </cell>
          <cell r="G243" t="str">
            <v>հատ</v>
          </cell>
        </row>
        <row r="244">
          <cell r="B244" t="str">
            <v>4.1.7.6</v>
          </cell>
          <cell r="C244" t="str">
            <v xml:space="preserve">Female jointing OD32x1 inch  </v>
          </cell>
          <cell r="D244" t="str">
            <v>pce.</v>
          </cell>
          <cell r="F244" t="str">
            <v xml:space="preserve">Էգ միացում  OD32x1՞  </v>
          </cell>
          <cell r="G244" t="str">
            <v>հատ</v>
          </cell>
        </row>
        <row r="245">
          <cell r="B245" t="str">
            <v>4.1.8</v>
          </cell>
          <cell r="C245" t="str">
            <v xml:space="preserve">Polyethylene pipes for casing
</v>
          </cell>
          <cell r="F245" t="str">
            <v>Պոլիէթիլենային խողովակ-պատյան</v>
          </cell>
        </row>
        <row r="246">
          <cell r="B246" t="str">
            <v>4.1.7.7</v>
          </cell>
          <cell r="C246" t="str">
            <v>Female jointing OD40x1 1/2 inches</v>
          </cell>
          <cell r="D246" t="str">
            <v>pce.</v>
          </cell>
          <cell r="F246" t="str">
            <v>Էգ միացում  OD40x1 1/2՞</v>
          </cell>
          <cell r="G246" t="str">
            <v>հատ</v>
          </cell>
        </row>
        <row r="247">
          <cell r="C247" t="str">
            <v>Supply and installation of polyethylene pipes for casing</v>
          </cell>
          <cell r="F247" t="str">
            <v>Պոլիէթիլենային խողովակ-պատյանի մատակարարում և մոնտաժում</v>
          </cell>
        </row>
        <row r="248">
          <cell r="B248" t="str">
            <v>4.1.8.1</v>
          </cell>
          <cell r="C248" t="str">
            <v xml:space="preserve">PE pipe OD90, SDR17 </v>
          </cell>
          <cell r="D248" t="str">
            <v>m</v>
          </cell>
          <cell r="F248" t="str">
            <v xml:space="preserve">ՊԷ խողովակ OD90, SDR17 </v>
          </cell>
          <cell r="G248" t="str">
            <v>մ</v>
          </cell>
        </row>
        <row r="249">
          <cell r="B249" t="str">
            <v>4.1.9</v>
          </cell>
          <cell r="C249" t="str">
            <v xml:space="preserve">Polyethylene blank flange </v>
          </cell>
          <cell r="F249" t="str">
            <v>Պոլիէթիլենե խցափակիչ</v>
          </cell>
        </row>
        <row r="250">
          <cell r="C250" t="str">
            <v>Supply and installation of polyethylene blank flange</v>
          </cell>
          <cell r="F250" t="str">
            <v>Պոլիէթիլենե խցափակիչի մատակարարում և մոնտաժում</v>
          </cell>
        </row>
        <row r="251">
          <cell r="B251" t="str">
            <v>4.1.9.1</v>
          </cell>
          <cell r="C251" t="str">
            <v xml:space="preserve">Supply and installation of polyethylene blank flange OD110, PN 10 </v>
          </cell>
          <cell r="D251" t="str">
            <v>pce.</v>
          </cell>
          <cell r="F251" t="str">
            <v xml:space="preserve">Պոլիէթիլենե խցափակիչի մատակարարում և մոնտաժում OD110, PN 10 </v>
          </cell>
          <cell r="G251" t="str">
            <v>հատ</v>
          </cell>
        </row>
        <row r="252">
          <cell r="B252" t="str">
            <v>4.1.9.2</v>
          </cell>
          <cell r="C252" t="str">
            <v xml:space="preserve">Supply and installation of polyethylene blank flange OD63, PN 10 </v>
          </cell>
          <cell r="D252" t="str">
            <v>pce.</v>
          </cell>
          <cell r="F252" t="str">
            <v xml:space="preserve">Պոլիէթիլենե խցափակիչի մատակարարում և մոնտաժում OD63, PN 10 </v>
          </cell>
          <cell r="G252" t="str">
            <v>հատ</v>
          </cell>
        </row>
        <row r="253">
          <cell r="B253" t="str">
            <v>4.1.9.3</v>
          </cell>
          <cell r="C253" t="str">
            <v xml:space="preserve">Supply and installation of polyethylene blank flange OD50, PN 10 </v>
          </cell>
          <cell r="D253" t="str">
            <v>pce.</v>
          </cell>
          <cell r="F253" t="str">
            <v xml:space="preserve">Պոլիէթիլենե խցափակիչի մատակարարում և մոնտաժում OD50, PN 10 </v>
          </cell>
          <cell r="G253" t="str">
            <v>հատ</v>
          </cell>
        </row>
        <row r="254">
          <cell r="B254" t="str">
            <v>4.1.9.4</v>
          </cell>
          <cell r="C254" t="str">
            <v xml:space="preserve">Supply and installation of polyethylene blank flange OD90, PN 10 </v>
          </cell>
          <cell r="D254" t="str">
            <v>pce.</v>
          </cell>
          <cell r="F254" t="str">
            <v xml:space="preserve">Պոլիէթիլենե խցափակիչի մատակարարում և մոնտաժում OD90, PN 10 </v>
          </cell>
          <cell r="G254" t="str">
            <v>հատ</v>
          </cell>
        </row>
        <row r="255">
          <cell r="B255" t="str">
            <v>4.1.10</v>
          </cell>
          <cell r="C255" t="str">
            <v>Polypropylene pipes and fittings</v>
          </cell>
          <cell r="F255" t="str">
            <v>Պոլիպրոպիլենե խողովակներ և ձևավոր մասեր</v>
          </cell>
        </row>
        <row r="256">
          <cell r="C256" t="str">
            <v>Supply and installation of polypropylene pipes and fittings, PN10</v>
          </cell>
          <cell r="F256" t="str">
            <v>Պոլիպրոպիլենե խողովակների և ձևավոր մասերի մատակարարում և տեղադրում, PN10</v>
          </cell>
        </row>
        <row r="257">
          <cell r="B257" t="str">
            <v>4.1.10.1</v>
          </cell>
          <cell r="C257" t="str">
            <v>PP pipe OD20</v>
          </cell>
          <cell r="D257" t="str">
            <v>m</v>
          </cell>
          <cell r="F257" t="str">
            <v>ՊՊՌ խողովակ OD20</v>
          </cell>
          <cell r="G257" t="str">
            <v>մ</v>
          </cell>
        </row>
        <row r="258">
          <cell r="B258" t="str">
            <v>4.1.10.2</v>
          </cell>
          <cell r="C258" t="str">
            <v>PP bend 90° OD20</v>
          </cell>
          <cell r="D258" t="str">
            <v>pce.</v>
          </cell>
          <cell r="F258" t="str">
            <v>ՊՊՌ անկյուն 90° OD20</v>
          </cell>
          <cell r="G258" t="str">
            <v>հատ</v>
          </cell>
        </row>
        <row r="259">
          <cell r="B259" t="str">
            <v>4.1.10.3</v>
          </cell>
          <cell r="C259" t="str">
            <v>PP T-piece OD20</v>
          </cell>
          <cell r="D259" t="str">
            <v>pce.</v>
          </cell>
          <cell r="F259" t="str">
            <v>ՊՊՌ եռաբաշխիկ OD20</v>
          </cell>
          <cell r="G259" t="str">
            <v>հատ</v>
          </cell>
        </row>
        <row r="260">
          <cell r="B260" t="str">
            <v>4.2</v>
          </cell>
          <cell r="C260" t="str">
            <v>Other materials for house connections</v>
          </cell>
          <cell r="F260" t="str">
            <v>Այլ նյութեր տնային միացումների համար</v>
          </cell>
        </row>
        <row r="261">
          <cell r="B261" t="str">
            <v>4.2.1</v>
          </cell>
          <cell r="C261" t="str">
            <v>Cast iron belt connections for house connections</v>
          </cell>
          <cell r="F261" t="str">
            <v xml:space="preserve">Թուջե գոտի միացումներ տնային միացումների համար </v>
          </cell>
        </row>
        <row r="262">
          <cell r="C262" t="str">
            <v>Supply and install cast iron belt connection on main made of polyethylene or steel for house connections pipes, including jointing, drilling of whole and laying with all materials and equipment necessary</v>
          </cell>
          <cell r="F262"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3">
          <cell r="B263" t="str">
            <v>4.2.1.1</v>
          </cell>
          <cell r="C263" t="str">
            <v xml:space="preserve">Cast iron belt connection DN150/OD25 </v>
          </cell>
          <cell r="D263" t="str">
            <v>pce.</v>
          </cell>
          <cell r="F263" t="str">
            <v xml:space="preserve">Թուջե գոտի միացում DN150/OD25 </v>
          </cell>
          <cell r="G263" t="str">
            <v>հատ</v>
          </cell>
        </row>
        <row r="264">
          <cell r="B264" t="str">
            <v>4.2.1.2</v>
          </cell>
          <cell r="C264" t="str">
            <v xml:space="preserve">Cast iron belt connection DN200/OD25 </v>
          </cell>
          <cell r="D264" t="str">
            <v>pce.</v>
          </cell>
          <cell r="F264" t="str">
            <v xml:space="preserve">Թուջե գոտի միացում DN200/OD25 </v>
          </cell>
          <cell r="G264" t="str">
            <v>հատ</v>
          </cell>
        </row>
        <row r="265">
          <cell r="B265" t="str">
            <v>4.2.1.3</v>
          </cell>
          <cell r="C265" t="str">
            <v xml:space="preserve">Cast iron belt connection DN250/OD25 </v>
          </cell>
          <cell r="D265" t="str">
            <v>pce.</v>
          </cell>
          <cell r="F265" t="str">
            <v xml:space="preserve">Թուջե գոտի միացում DN250/OD25 </v>
          </cell>
          <cell r="G265" t="str">
            <v>հատ</v>
          </cell>
        </row>
        <row r="266">
          <cell r="B266" t="str">
            <v>4.2.1.4</v>
          </cell>
          <cell r="C266" t="str">
            <v xml:space="preserve">Cast iron belt connection DN300/OD25 </v>
          </cell>
          <cell r="D266" t="str">
            <v>pce.</v>
          </cell>
          <cell r="F266" t="str">
            <v xml:space="preserve">Թուջե գոտի միացում DN300/OD25 </v>
          </cell>
          <cell r="G266" t="str">
            <v>հատ</v>
          </cell>
        </row>
        <row r="267">
          <cell r="B267" t="str">
            <v>4.2.2</v>
          </cell>
          <cell r="C267" t="str">
            <v>Fittings made of brass for house connections pipes</v>
          </cell>
          <cell r="F267" t="str">
            <v>Խողովակային ամրաններ արույրից տնային միացումների համար</v>
          </cell>
        </row>
        <row r="268">
          <cell r="C268" t="str">
            <v>Supply and install fittings made of brass for house connections pipes, including jointing and laying</v>
          </cell>
          <cell r="F268" t="str">
            <v xml:space="preserve">Արույրից խողովակային ամրանների մատակարարում և մոնտաժում, ներառյալ միացում և տեղադրում </v>
          </cell>
        </row>
        <row r="269">
          <cell r="B269" t="str">
            <v>4.2.2.1</v>
          </cell>
          <cell r="C269" t="str">
            <v>Threaded valve 1/2 inches</v>
          </cell>
          <cell r="D269" t="str">
            <v>pce.</v>
          </cell>
          <cell r="F269" t="str">
            <v>Պարուրակային փական 1/2 դույմ PN10</v>
          </cell>
          <cell r="G269" t="str">
            <v>հատ</v>
          </cell>
        </row>
        <row r="270">
          <cell r="B270" t="str">
            <v>4.2.2.2</v>
          </cell>
          <cell r="C270" t="str">
            <v>Threaded valve 3/4 inches, PN10</v>
          </cell>
          <cell r="D270" t="str">
            <v>pce.</v>
          </cell>
          <cell r="F270" t="str">
            <v>Պարուրակային փական 3/4 դույմ, PN10</v>
          </cell>
          <cell r="G270" t="str">
            <v>հատ</v>
          </cell>
        </row>
        <row r="271">
          <cell r="B271" t="str">
            <v>4.2.2.3</v>
          </cell>
          <cell r="C271" t="str">
            <v>Threaded valve 1 inch</v>
          </cell>
          <cell r="D271" t="str">
            <v>pce.</v>
          </cell>
          <cell r="F271" t="str">
            <v>Պարուրակային փական 1 PN10</v>
          </cell>
          <cell r="G271" t="str">
            <v>հատ</v>
          </cell>
        </row>
        <row r="272">
          <cell r="B272" t="str">
            <v>4.3</v>
          </cell>
          <cell r="C272" t="str">
            <v>Pipes and fittings made of steel</v>
          </cell>
          <cell r="F272" t="str">
            <v>Պողպատյա խողովակներ և խողովակային ամրաններ</v>
          </cell>
        </row>
        <row r="273">
          <cell r="B273" t="str">
            <v>4.3.1</v>
          </cell>
          <cell r="C273" t="str">
            <v>Steel pipes</v>
          </cell>
          <cell r="F273" t="str">
            <v>Պողպատյա խողովակներ</v>
          </cell>
        </row>
        <row r="274">
          <cell r="C274" t="str">
            <v>Supply and installation of steel pipes with external coating for corrosion protection</v>
          </cell>
          <cell r="F274" t="str">
            <v xml:space="preserve">Պողպատյա խողովակների մատակարարում և մոնտաժում արտաքին հակակոռոզիոն մեկուսացումով </v>
          </cell>
        </row>
        <row r="275">
          <cell r="B275" t="str">
            <v>4.3.1.1</v>
          </cell>
          <cell r="C275" t="str">
            <v>Steel pipe DN150 with 4.5 mm inimum of wall thickness</v>
          </cell>
          <cell r="D275" t="str">
            <v>m</v>
          </cell>
          <cell r="F275" t="str">
            <v>Պողպատյա խողովակ DN150 պատի առնվազն 4.5 մմ հաստությամբ</v>
          </cell>
          <cell r="G275" t="str">
            <v>մ</v>
          </cell>
        </row>
        <row r="276">
          <cell r="B276" t="str">
            <v>4.3.1.2</v>
          </cell>
          <cell r="C276" t="str">
            <v>Steel pipe DN200 with 4.5 mm minimum of wall thickness</v>
          </cell>
          <cell r="D276" t="str">
            <v>m</v>
          </cell>
          <cell r="F276" t="str">
            <v>Պողպատյա խողովակ DN200 պատի առնվազն 4.5 հաստությամբ</v>
          </cell>
          <cell r="G276" t="str">
            <v>մ</v>
          </cell>
        </row>
        <row r="277">
          <cell r="B277" t="str">
            <v>4.3.1.3</v>
          </cell>
          <cell r="C277" t="str">
            <v>Steel pipe DN250 with 4.5 mm minimum of wall thickness</v>
          </cell>
          <cell r="D277" t="str">
            <v>m</v>
          </cell>
          <cell r="F277" t="str">
            <v>Պողպատյա խողովակ DN250 պատի առնվազն 4.5 հաստությամբ</v>
          </cell>
          <cell r="G277" t="str">
            <v>մ</v>
          </cell>
        </row>
        <row r="278">
          <cell r="B278" t="str">
            <v>4.3.1.4</v>
          </cell>
          <cell r="C278" t="str">
            <v>Steel pipe DN300 with 5.0 mm minimum of wall thickness</v>
          </cell>
          <cell r="D278" t="str">
            <v>m</v>
          </cell>
          <cell r="F278" t="str">
            <v>Պողպատյա խողովակ DN300 պատի առնվազն 5.0 հաստությամբ</v>
          </cell>
          <cell r="G278" t="str">
            <v>մ</v>
          </cell>
        </row>
        <row r="279">
          <cell r="B279" t="str">
            <v>4.3.1.5</v>
          </cell>
          <cell r="C279" t="str">
            <v>Steel pipe DN400 with 5.5 mm minimum of wall thickness</v>
          </cell>
          <cell r="D279" t="str">
            <v>m</v>
          </cell>
          <cell r="F279" t="str">
            <v>Պողպատյա խողովակ DN400 պատի առնվազն 5.5 հաստությամբ</v>
          </cell>
          <cell r="G279" t="str">
            <v>մ</v>
          </cell>
        </row>
        <row r="280">
          <cell r="B280" t="str">
            <v>4.3.1.6</v>
          </cell>
          <cell r="C280" t="str">
            <v>Steel pipe DN500 with 7.0 mm minimum of wall thickness</v>
          </cell>
          <cell r="D280" t="str">
            <v>m</v>
          </cell>
          <cell r="F280" t="str">
            <v>Պողպատյա խողովակ DN500 պատի առնվազն 7.0 հաստությամբ</v>
          </cell>
          <cell r="G280" t="str">
            <v>մ</v>
          </cell>
        </row>
        <row r="281">
          <cell r="B281" t="str">
            <v>4.3.1.7</v>
          </cell>
          <cell r="C281" t="str">
            <v>Steel pieces of DN 57 with 3.0 mm minimum of wall thickness, L=0.3 m</v>
          </cell>
          <cell r="D281" t="str">
            <v>pce.</v>
          </cell>
          <cell r="F281" t="str">
            <v>Պողպատե DN57 խողովակակտորներներ, պատի առնվազն 3.0 մմ հաստությամբ , L=0,3 մ</v>
          </cell>
          <cell r="G281" t="str">
            <v>հատ</v>
          </cell>
        </row>
        <row r="282">
          <cell r="B282" t="str">
            <v>4.3.1.8</v>
          </cell>
          <cell r="C282" t="str">
            <v>Steel piece of DN108 with 4.0 mm minimum of wall thickness, L=0.3 m</v>
          </cell>
          <cell r="D282" t="str">
            <v>pce.</v>
          </cell>
          <cell r="F282" t="str">
            <v>Պողպատե խողովակակտոր DN108 պատի առնվազն 4.0 մմ հաստությամբ, L=0,3 մ</v>
          </cell>
          <cell r="G282" t="str">
            <v>հատ</v>
          </cell>
        </row>
        <row r="283">
          <cell r="B283" t="str">
            <v>4.3.1.9</v>
          </cell>
          <cell r="C283" t="str">
            <v>Steel pieces of DN 108 with 4.0 mm minimum of wall thickness, L=0.5 m</v>
          </cell>
          <cell r="D283" t="str">
            <v>pce.</v>
          </cell>
          <cell r="F283" t="str">
            <v>Պողպատե DN108 խողովակակտորներներ, պատի առնվազն 4,0 մմ հաստությամբ , L=0,5 մ</v>
          </cell>
          <cell r="G283" t="str">
            <v>հատ</v>
          </cell>
        </row>
        <row r="284">
          <cell r="B284" t="str">
            <v>4.3.1.10</v>
          </cell>
          <cell r="C284" t="str">
            <v>Steel pieces of DN 108 with 4.0 mm minimum of wall thickness, L=1.4 m</v>
          </cell>
          <cell r="D284" t="str">
            <v>pce.</v>
          </cell>
          <cell r="F284" t="str">
            <v>Պողպատե DN108 խողովակակտորներներ, պատի առնվազն 4,0 մմ հաստությամբ , L=1,4 մ</v>
          </cell>
          <cell r="G284" t="str">
            <v>հատ</v>
          </cell>
        </row>
        <row r="285">
          <cell r="B285" t="str">
            <v>4.3.1.11</v>
          </cell>
          <cell r="C285" t="str">
            <v>Steel pieces of DN 108 with 4.0 mm minimum of wall thickness, L=3.0 m</v>
          </cell>
          <cell r="D285" t="str">
            <v>pce.</v>
          </cell>
          <cell r="F285" t="str">
            <v>Պողպատե DN108 խողովակակտորներներ, պատի առնվազն 4,0 մմ հաստությամբ , L=3,0 մ</v>
          </cell>
          <cell r="G285" t="str">
            <v>հատ</v>
          </cell>
        </row>
        <row r="286">
          <cell r="B286" t="str">
            <v>4.3.1.12</v>
          </cell>
          <cell r="C286" t="str">
            <v>Steel pieces of DN 159 with 4.5 mm minimum of wall thickness, L=2.0 m</v>
          </cell>
          <cell r="D286" t="str">
            <v>pce.</v>
          </cell>
          <cell r="F286" t="str">
            <v>Պողպատե DN159 խողովակակտորներներ, պատի առնվազն 4,5 մմ հաստությամբ , L=2,0 մ</v>
          </cell>
          <cell r="G286" t="str">
            <v>հատ</v>
          </cell>
        </row>
        <row r="287">
          <cell r="B287" t="str">
            <v>4.3.1.13</v>
          </cell>
          <cell r="C287" t="str">
            <v>Steel pieces of DN 273x5.0 (cover, gasket) with 5.0 mm minimum of wall thickness, L=0.3m</v>
          </cell>
          <cell r="D287" t="str">
            <v>pce.</v>
          </cell>
          <cell r="F287" t="str">
            <v>Պողպատե DN273 խողովակակտորներներ, պատի առնվազն 5,0 մմ հաստությամբ (պատյան, խցուկ), L=0,3 մ</v>
          </cell>
          <cell r="G287" t="str">
            <v>հատ</v>
          </cell>
        </row>
        <row r="288">
          <cell r="B288" t="str">
            <v>4.3.1.14</v>
          </cell>
          <cell r="C288" t="str">
            <v>Steel piece of DN273 with 5.0 mm minimum of wall thickness, L=1.25 m</v>
          </cell>
          <cell r="D288" t="str">
            <v>pce.</v>
          </cell>
          <cell r="F288" t="str">
            <v>Պողպատե խողովակակտոր DN273 պատի առնվազն 5,0 մմ հաստությամբ, L=1,25 մ</v>
          </cell>
          <cell r="G288" t="str">
            <v>հատ</v>
          </cell>
        </row>
        <row r="289">
          <cell r="B289" t="str">
            <v>4.3.1.15</v>
          </cell>
          <cell r="C289" t="str">
            <v>Steel pieces of DN 273 with 5.0 mm minimum of wall thickness, L=1.5 m</v>
          </cell>
          <cell r="D289" t="str">
            <v>pce.</v>
          </cell>
          <cell r="F289" t="str">
            <v>Պողպատե DN273 խողովակակտորներներ, պատի առնվազն 5,0 մմ հաստությամբ , L=1,5 մ</v>
          </cell>
          <cell r="G289" t="str">
            <v>հատ</v>
          </cell>
        </row>
        <row r="290">
          <cell r="B290" t="str">
            <v>4.3.1.16</v>
          </cell>
          <cell r="C290" t="str">
            <v>Steel pieces of DN 426x5.5 (cover, gasket) with 5.5 mm minimum of wall thickness, L=0.3 m</v>
          </cell>
          <cell r="D290" t="str">
            <v>pce.</v>
          </cell>
          <cell r="F290" t="str">
            <v>Պողպատյա DN426 խողովակակտորներ, պատի առնվազն 5,5 մմ հաստությամբ (պատյան, խցուկ), L=0,3 մ</v>
          </cell>
          <cell r="G290" t="str">
            <v>հատ</v>
          </cell>
        </row>
        <row r="291">
          <cell r="B291" t="str">
            <v>4.3.1.17</v>
          </cell>
          <cell r="C291" t="str">
            <v>Steel pieces of DN 530 with 6.0 mm minimum of wall thickness, L=0.5 m</v>
          </cell>
          <cell r="D291" t="str">
            <v>pce.</v>
          </cell>
          <cell r="F291" t="str">
            <v>Պողպատե DN530 խողովակակտորներներ, պատի առնվազն 6,0 մմ հաստությամբ , L=0,5 մ</v>
          </cell>
          <cell r="G291" t="str">
            <v>հատ</v>
          </cell>
        </row>
        <row r="292">
          <cell r="B292" t="str">
            <v>4.3.1.18</v>
          </cell>
          <cell r="C292" t="str">
            <v>Steel pieces of DN 530 with 6.0 mm minimum of wall thickness, L=1.7 m</v>
          </cell>
          <cell r="D292" t="str">
            <v>pce.</v>
          </cell>
          <cell r="F292" t="str">
            <v>Պողպատե DN530 խողովակակտորներներ, պատի առնվազն 6,0 մմ հաստությամբ , L=1,7 մ</v>
          </cell>
          <cell r="G292" t="str">
            <v>հատ</v>
          </cell>
        </row>
        <row r="293">
          <cell r="B293" t="str">
            <v>4.3.1.19</v>
          </cell>
          <cell r="C293" t="str">
            <v>Steel pieces of DN 159x4.5 (cover, gasket) with 4.5 mm minimum of wall thickness, L = 0.3 m</v>
          </cell>
          <cell r="D293" t="str">
            <v>pce.</v>
          </cell>
          <cell r="F293" t="str">
            <v>Պողպատե DN159 խողովակակտորներներ, պատի առնվազն 4,5 մմ հաստությամբ (պատյան, խցուկ), L=0,3մ</v>
          </cell>
          <cell r="G293" t="str">
            <v>հատ</v>
          </cell>
        </row>
        <row r="294">
          <cell r="B294" t="str">
            <v>4.3.1.20</v>
          </cell>
          <cell r="C294" t="str">
            <v>Steel piece of DN273 with 5.0 mm minimum of wall thickness, L=0.75 m</v>
          </cell>
          <cell r="D294" t="str">
            <v>pce.</v>
          </cell>
          <cell r="F294" t="str">
            <v>Պողպատե խողովակակտոր DN273 պատի առնվազն 5,0 մմ հաստությամբ, L=0.75 մ</v>
          </cell>
          <cell r="G294" t="str">
            <v>հատ</v>
          </cell>
        </row>
        <row r="295">
          <cell r="B295" t="str">
            <v>4.3.1.21</v>
          </cell>
          <cell r="C295" t="str">
            <v>Steel pieces of DN 159 with 4.5 mm minimum of wall thickness, L=1.4 m</v>
          </cell>
          <cell r="D295" t="str">
            <v>pce.</v>
          </cell>
          <cell r="F295" t="str">
            <v>Պողպատե DN159 խողովակակտորներներ, պատի առնվազն 4,5 մմ հաստությամբ , L=1,4մ</v>
          </cell>
          <cell r="G295" t="str">
            <v>հատ</v>
          </cell>
        </row>
        <row r="296">
          <cell r="B296" t="str">
            <v>4.3.1.22</v>
          </cell>
          <cell r="C296" t="str">
            <v>Steel pieces of DN 108 with 4.0 mm minimum of wall thickness, L=1.0 m</v>
          </cell>
          <cell r="D296" t="str">
            <v>pce.</v>
          </cell>
          <cell r="F296" t="str">
            <v>Պողպատե DN108 խողովակակտորներներ, պատի առնվազն 4,0 մմ հաստությամբ , L=1,0 մ</v>
          </cell>
          <cell r="G296" t="str">
            <v>հատ</v>
          </cell>
        </row>
        <row r="297">
          <cell r="B297" t="str">
            <v>4.3.1.23</v>
          </cell>
          <cell r="C297" t="str">
            <v xml:space="preserve">Steel pipe DN219x4.5 mm, L=1.00m </v>
          </cell>
          <cell r="D297" t="str">
            <v>pce.</v>
          </cell>
          <cell r="F297" t="str">
            <v xml:space="preserve">Պողպատյա խողովակ DN219x4,5 մմ, L=1.0 մ </v>
          </cell>
          <cell r="G297" t="str">
            <v>հատ</v>
          </cell>
        </row>
        <row r="298">
          <cell r="B298" t="str">
            <v>4.3.1.24</v>
          </cell>
          <cell r="C298" t="str">
            <v xml:space="preserve">Steel pipe DN219x4.5 mm, L=0.60m </v>
          </cell>
          <cell r="D298" t="str">
            <v>pce.</v>
          </cell>
          <cell r="F298" t="str">
            <v xml:space="preserve">Պողպատյա խողովակ DN219x4,5 մմ, L=0,6 մ </v>
          </cell>
          <cell r="G298" t="str">
            <v>հատ</v>
          </cell>
        </row>
        <row r="299">
          <cell r="B299" t="str">
            <v>4.3.1.25</v>
          </cell>
          <cell r="C299" t="str">
            <v xml:space="preserve">Steel pipe DN89x4 mm, L=0,30m </v>
          </cell>
          <cell r="D299" t="str">
            <v>pce.</v>
          </cell>
          <cell r="F299" t="str">
            <v xml:space="preserve">Պողպատյա խողովակ DN89x4 մմ, L=0,3 մ </v>
          </cell>
          <cell r="G299" t="str">
            <v>հատ</v>
          </cell>
        </row>
        <row r="300">
          <cell r="B300" t="str">
            <v>4.3.1.26</v>
          </cell>
          <cell r="C300" t="str">
            <v xml:space="preserve">Steel pipe DN273x5 mm, L=1.0m </v>
          </cell>
          <cell r="D300" t="str">
            <v>pce.</v>
          </cell>
          <cell r="F300" t="str">
            <v xml:space="preserve">Պողպատյա խողովակ DN273x5 մմ, L=1.0 մ </v>
          </cell>
          <cell r="G300" t="str">
            <v>հատ</v>
          </cell>
        </row>
        <row r="301">
          <cell r="B301" t="str">
            <v>4.3.1.27</v>
          </cell>
          <cell r="C301" t="str">
            <v xml:space="preserve">Steel pipe DN720x7 mm, L=2.0m </v>
          </cell>
          <cell r="D301" t="str">
            <v>pce.</v>
          </cell>
          <cell r="F301" t="str">
            <v xml:space="preserve">Պողպատյա խողովակ DN720x7մմ, L=2.0 մ </v>
          </cell>
          <cell r="G301" t="str">
            <v>հատ</v>
          </cell>
        </row>
        <row r="302">
          <cell r="B302" t="str">
            <v>4.3.1.28</v>
          </cell>
          <cell r="C302" t="str">
            <v>Steel pipe DN57 with 3 minimum of wall thickness</v>
          </cell>
          <cell r="D302" t="str">
            <v>m</v>
          </cell>
          <cell r="F302" t="str">
            <v>Պողպատյա խողովակ DN57 պատի առնվազն 3 հաստությամբ</v>
          </cell>
          <cell r="G302" t="str">
            <v>մ</v>
          </cell>
        </row>
        <row r="303">
          <cell r="B303" t="str">
            <v>4.3.1.29</v>
          </cell>
          <cell r="C303" t="str">
            <v>Steel pipe DN89 with 4 minimum of wall thickness</v>
          </cell>
          <cell r="D303" t="str">
            <v>m</v>
          </cell>
          <cell r="F303" t="str">
            <v>Պողպատյա խողովակ DN89 պատի առնվազն 4 հաստությամբ</v>
          </cell>
          <cell r="G303" t="str">
            <v>մ</v>
          </cell>
        </row>
        <row r="304">
          <cell r="B304" t="str">
            <v>4.3.1.30</v>
          </cell>
          <cell r="C304" t="str">
            <v xml:space="preserve">Steel pipe DN89x4 mm, L=1,50m </v>
          </cell>
          <cell r="D304" t="str">
            <v>pce.</v>
          </cell>
          <cell r="F304" t="str">
            <v xml:space="preserve">Պողպատյա խողովակ DN89x4 մմ, L=1,5 մ </v>
          </cell>
          <cell r="G304" t="str">
            <v>հատ</v>
          </cell>
        </row>
        <row r="305">
          <cell r="B305" t="str">
            <v>4.3.1.31</v>
          </cell>
          <cell r="C305" t="str">
            <v>Steel pipe DN108 with 4 minimum of wall thickness</v>
          </cell>
          <cell r="D305" t="str">
            <v>m</v>
          </cell>
          <cell r="F305" t="str">
            <v>Պողպատյա խողովակ DN108 պատի առնվազն 4 հաստությամբ</v>
          </cell>
          <cell r="G305" t="str">
            <v>մ</v>
          </cell>
        </row>
        <row r="306">
          <cell r="B306" t="str">
            <v>4.3.1.32</v>
          </cell>
          <cell r="C306" t="str">
            <v>Steel pieces of DN 57 with 3.0 mm minimum of wall thickness, L=2.5 m</v>
          </cell>
          <cell r="D306" t="str">
            <v>pce.</v>
          </cell>
          <cell r="F306" t="str">
            <v>Պողպատե DN57 խողովակակտորներներ, պատի առնվազն 3.0 մմ հաստությամբ , L=2,3 մ</v>
          </cell>
          <cell r="G306" t="str">
            <v>հատ</v>
          </cell>
        </row>
        <row r="307">
          <cell r="B307" t="str">
            <v>4.3.1.33</v>
          </cell>
          <cell r="C307" t="str">
            <v>Steel pieces of DN 108x4.0 (cover, gasket) with 4.0 mm minimum of wall thickness, L = 0.3 m</v>
          </cell>
          <cell r="D307" t="str">
            <v>pce.</v>
          </cell>
          <cell r="F307" t="str">
            <v>Պողպատե DN108 խողովակակտորներներ, պատի առնվազն 4,0 մմ հաստությամբ (պատյան, խցուկ), L=0,3 մ</v>
          </cell>
          <cell r="G307" t="str">
            <v>հատ</v>
          </cell>
        </row>
        <row r="308">
          <cell r="B308" t="str">
            <v>4.3.1.34</v>
          </cell>
          <cell r="C308" t="str">
            <v>Steel pieces of DN 219x4.5 (cover, gasket) with 4.5 mm minimum of wall thickness, L = 0.3 m</v>
          </cell>
          <cell r="D308" t="str">
            <v>pce.</v>
          </cell>
          <cell r="F308" t="str">
            <v>Պողպատե DN219 խողովակակտորներներ, պատի առնվազն 4,5 մմ հաստությամբ (պատյան, խցուկ), L=0,3 մ</v>
          </cell>
          <cell r="G308" t="str">
            <v>հատ</v>
          </cell>
        </row>
        <row r="309">
          <cell r="B309" t="str">
            <v>4.3.1.35</v>
          </cell>
          <cell r="C309" t="str">
            <v>Steel pieces of DN 325x5 (cover, gasket) with 5 mm minimum of wall thickness, L = 0.3 m</v>
          </cell>
          <cell r="D309" t="str">
            <v>pce.</v>
          </cell>
          <cell r="F309" t="str">
            <v>Պողպատե DN325 խողովակակտորներներ, պատի առնվազն 5 մմ հաստությամբ (պատյան, խցուկ), L=0,3 մ</v>
          </cell>
          <cell r="G309" t="str">
            <v>հատ</v>
          </cell>
        </row>
        <row r="310">
          <cell r="B310" t="str">
            <v>4.3.2</v>
          </cell>
          <cell r="C310" t="str">
            <v>Steel bends</v>
          </cell>
          <cell r="F310" t="str">
            <v>Պողպատյա անկյուններ</v>
          </cell>
        </row>
        <row r="311">
          <cell r="C311" t="str">
            <v xml:space="preserve">Supply and installation of steel bends with external coating for corrosion protection, including cutting, welding </v>
          </cell>
          <cell r="F311" t="str">
            <v>Պողպատյա անկյունների մատակարարում և տեղադրում արտաքին հակակոռոզիոն պաշտպանումով, ներառյալ կտրում, եռակցում</v>
          </cell>
        </row>
        <row r="312">
          <cell r="B312" t="str">
            <v>4.3.2.1</v>
          </cell>
          <cell r="C312" t="str">
            <v>Steel bend 30° DN150</v>
          </cell>
          <cell r="D312" t="str">
            <v>pce.</v>
          </cell>
          <cell r="F312" t="str">
            <v>Պողպատյա անկյուն 30° DN150</v>
          </cell>
          <cell r="G312" t="str">
            <v>հատ</v>
          </cell>
        </row>
        <row r="313">
          <cell r="B313" t="str">
            <v>4.3.2.2</v>
          </cell>
          <cell r="C313" t="str">
            <v>Steel bend 45° DN200</v>
          </cell>
          <cell r="D313" t="str">
            <v>pce.</v>
          </cell>
          <cell r="F313" t="str">
            <v>Պողպատյա անկյուն 45° DN200</v>
          </cell>
          <cell r="G313" t="str">
            <v>հատ</v>
          </cell>
        </row>
        <row r="314">
          <cell r="B314" t="str">
            <v>4.3.2.3</v>
          </cell>
          <cell r="C314" t="str">
            <v>Steel bend 45° DN250</v>
          </cell>
          <cell r="D314" t="str">
            <v>pce.</v>
          </cell>
          <cell r="F314" t="str">
            <v>Պողպատյա անկյուն 45° DN250</v>
          </cell>
          <cell r="G314" t="str">
            <v>հատ</v>
          </cell>
        </row>
        <row r="315">
          <cell r="B315" t="str">
            <v>4.3.2.4</v>
          </cell>
          <cell r="C315" t="str">
            <v>Steel bend 45° DN300</v>
          </cell>
          <cell r="D315" t="str">
            <v>pce.</v>
          </cell>
          <cell r="F315" t="str">
            <v>Պողպատյա անկյուն 45° DN300</v>
          </cell>
          <cell r="G315" t="str">
            <v>հատ</v>
          </cell>
        </row>
        <row r="316">
          <cell r="B316" t="str">
            <v>4.3.2.5</v>
          </cell>
          <cell r="C316" t="str">
            <v>Steel bend45° DN400</v>
          </cell>
          <cell r="D316" t="str">
            <v>pce.</v>
          </cell>
          <cell r="F316" t="str">
            <v>Պողպատյա անկյուն 45° DN400</v>
          </cell>
          <cell r="G316" t="str">
            <v>հատ</v>
          </cell>
        </row>
        <row r="317">
          <cell r="B317" t="str">
            <v>4.3.2.6</v>
          </cell>
          <cell r="C317" t="str">
            <v>Steel bend45° DN500</v>
          </cell>
          <cell r="D317" t="str">
            <v>pce.</v>
          </cell>
          <cell r="F317" t="str">
            <v>Պողպատյա անկյուն 45° DN500</v>
          </cell>
          <cell r="G317" t="str">
            <v>հատ</v>
          </cell>
        </row>
        <row r="318">
          <cell r="B318" t="str">
            <v>4.3.2.7</v>
          </cell>
          <cell r="C318" t="str">
            <v>Steel bend 90° DN150</v>
          </cell>
          <cell r="D318" t="str">
            <v>pce.</v>
          </cell>
          <cell r="F318" t="str">
            <v>Պողպատյա անկյուն 90° DN150</v>
          </cell>
          <cell r="G318" t="str">
            <v>հատ</v>
          </cell>
        </row>
        <row r="319">
          <cell r="B319" t="str">
            <v>4.3.2.8</v>
          </cell>
          <cell r="C319" t="str">
            <v>Steel bend 90° DN200</v>
          </cell>
          <cell r="D319" t="str">
            <v>pce.</v>
          </cell>
          <cell r="F319" t="str">
            <v>Պողպատյա անկյուն 90° DN200</v>
          </cell>
          <cell r="G319" t="str">
            <v>հատ</v>
          </cell>
        </row>
        <row r="320">
          <cell r="B320" t="str">
            <v>4.3.2.9</v>
          </cell>
          <cell r="C320" t="str">
            <v>Steel bend 90° DN250</v>
          </cell>
          <cell r="D320" t="str">
            <v>pce.</v>
          </cell>
          <cell r="F320" t="str">
            <v>Պողպատյա անկյուն 90° DN250</v>
          </cell>
          <cell r="G320" t="str">
            <v>հատ</v>
          </cell>
        </row>
        <row r="321">
          <cell r="B321" t="str">
            <v>4.3.2.10</v>
          </cell>
          <cell r="C321" t="str">
            <v>Steel bend 90° DN300</v>
          </cell>
          <cell r="D321" t="str">
            <v>pce.</v>
          </cell>
          <cell r="F321" t="str">
            <v>Պողպատյա անկյուն 90° DN300</v>
          </cell>
          <cell r="G321" t="str">
            <v>հատ</v>
          </cell>
        </row>
        <row r="322">
          <cell r="B322" t="str">
            <v>4.3.2.11</v>
          </cell>
          <cell r="C322" t="str">
            <v>Steel bend 90° DN400</v>
          </cell>
          <cell r="D322" t="str">
            <v>pce.</v>
          </cell>
          <cell r="F322" t="str">
            <v>Պողպատյա անկյուն 90° DN400</v>
          </cell>
          <cell r="G322" t="str">
            <v>հատ</v>
          </cell>
        </row>
        <row r="323">
          <cell r="B323" t="str">
            <v>4.3.2.12</v>
          </cell>
          <cell r="C323" t="str">
            <v>Steel bend 90° DN500</v>
          </cell>
          <cell r="D323" t="str">
            <v>pce.</v>
          </cell>
          <cell r="F323" t="str">
            <v>Պողպատյա անկյուն 90° DN500</v>
          </cell>
          <cell r="G323" t="str">
            <v>հատ</v>
          </cell>
        </row>
        <row r="324">
          <cell r="B324" t="str">
            <v>4.3.2.13</v>
          </cell>
          <cell r="C324" t="str">
            <v>Steel bend 45° DN100</v>
          </cell>
          <cell r="D324" t="str">
            <v>pce.</v>
          </cell>
          <cell r="F324" t="str">
            <v>Պողպատե անկյուն 45° DN100</v>
          </cell>
          <cell r="G324" t="str">
            <v>հատ</v>
          </cell>
        </row>
        <row r="325">
          <cell r="B325" t="str">
            <v>4.3.2.14</v>
          </cell>
          <cell r="C325" t="str">
            <v>Steel bend 90° DN100</v>
          </cell>
          <cell r="D325" t="str">
            <v>pce.</v>
          </cell>
          <cell r="F325" t="str">
            <v>Պողպատե անկյուն 90° DN100</v>
          </cell>
          <cell r="G325" t="str">
            <v>հատ</v>
          </cell>
        </row>
        <row r="326">
          <cell r="B326" t="str">
            <v>4.3.2.15</v>
          </cell>
          <cell r="C326" t="str">
            <v>Steel bend 30° DN200</v>
          </cell>
          <cell r="D326" t="str">
            <v>pce.</v>
          </cell>
          <cell r="F326" t="str">
            <v>Պողպատյա անկյուն 30° DN200</v>
          </cell>
          <cell r="G326" t="str">
            <v>հատ</v>
          </cell>
        </row>
        <row r="327">
          <cell r="B327" t="str">
            <v>4.3.2.16</v>
          </cell>
          <cell r="C327" t="str">
            <v>Steel bend 30° DN300</v>
          </cell>
          <cell r="D327" t="str">
            <v>pce.</v>
          </cell>
          <cell r="F327" t="str">
            <v>Պողպատյա անկյուն 30° DN300</v>
          </cell>
          <cell r="G327" t="str">
            <v>հատ</v>
          </cell>
        </row>
        <row r="328">
          <cell r="B328" t="str">
            <v>4.3.2.17</v>
          </cell>
          <cell r="C328" t="str">
            <v>Steel bend 45° DN80</v>
          </cell>
          <cell r="D328" t="str">
            <v>pce.</v>
          </cell>
          <cell r="F328" t="str">
            <v>Պողպատյա անկյուն 45° DN80</v>
          </cell>
          <cell r="G328" t="str">
            <v>հատ</v>
          </cell>
        </row>
        <row r="329">
          <cell r="B329" t="str">
            <v>4.3.2.18</v>
          </cell>
          <cell r="C329" t="str">
            <v>Steel bend 60° DN200</v>
          </cell>
          <cell r="D329" t="str">
            <v>pce.</v>
          </cell>
          <cell r="F329" t="str">
            <v>Պողպատյա անկյուն 60° DN200</v>
          </cell>
          <cell r="G329" t="str">
            <v>հատ</v>
          </cell>
        </row>
        <row r="330">
          <cell r="B330" t="str">
            <v>4.3.2.19</v>
          </cell>
          <cell r="C330" t="str">
            <v>Steel bend 60° DN250</v>
          </cell>
          <cell r="D330" t="str">
            <v>pce.</v>
          </cell>
          <cell r="F330" t="str">
            <v>Պողպատյա անկյուն 60° DN250</v>
          </cell>
          <cell r="G330" t="str">
            <v>հատ</v>
          </cell>
        </row>
        <row r="331">
          <cell r="B331" t="str">
            <v>4.3.2.20</v>
          </cell>
          <cell r="C331" t="str">
            <v>Steel bend 90° DN50</v>
          </cell>
          <cell r="D331" t="str">
            <v>pce.</v>
          </cell>
          <cell r="F331" t="str">
            <v>Պողպատյա անկյուն 90° DN50</v>
          </cell>
          <cell r="G331" t="str">
            <v>հատ</v>
          </cell>
        </row>
        <row r="332">
          <cell r="B332" t="str">
            <v>4.3.2.21</v>
          </cell>
          <cell r="C332" t="str">
            <v>Steel bend 90° DN80</v>
          </cell>
          <cell r="D332" t="str">
            <v>pce.</v>
          </cell>
          <cell r="F332" t="str">
            <v>Պողպատյա անկյուն 90° DN80</v>
          </cell>
          <cell r="G332" t="str">
            <v>հատ</v>
          </cell>
        </row>
        <row r="333">
          <cell r="B333" t="str">
            <v>4.3.3</v>
          </cell>
          <cell r="C333" t="str">
            <v>Blank flange</v>
          </cell>
          <cell r="F333" t="str">
            <v>Պողպատյա կցաշուրթային խցափակիչ</v>
          </cell>
        </row>
        <row r="334">
          <cell r="C334" t="str">
            <v>Supply and install blank flanges made of galvanised steel, PN10/PN16, including gaskets and screwing with female screw</v>
          </cell>
          <cell r="F334" t="str">
            <v>Ցինկապատ պողպատյա կցաշուրթային խցափակիչի մատակարարում և տեղադրում, PN10/PN16, ներառյալ միջադիրներ և հեղյուս-մանեկով</v>
          </cell>
        </row>
        <row r="335">
          <cell r="B335" t="str">
            <v>4.3.3.1</v>
          </cell>
          <cell r="C335" t="str">
            <v>Blank flange DN50, PN10</v>
          </cell>
          <cell r="D335" t="str">
            <v>pce.</v>
          </cell>
          <cell r="F335" t="str">
            <v>Կցաշուրթային խցափակիչ DN50, PN10</v>
          </cell>
          <cell r="G335" t="str">
            <v>հատ</v>
          </cell>
        </row>
        <row r="336">
          <cell r="B336" t="str">
            <v>4.3.3.2</v>
          </cell>
          <cell r="C336" t="str">
            <v>Blank flange DN65, PN10</v>
          </cell>
          <cell r="D336" t="str">
            <v>pce.</v>
          </cell>
          <cell r="F336" t="str">
            <v>Կցաշուրթային խցափակիչ DN65, PN10</v>
          </cell>
          <cell r="G336" t="str">
            <v>հատ</v>
          </cell>
        </row>
        <row r="337">
          <cell r="B337" t="str">
            <v>4.3.3.3</v>
          </cell>
          <cell r="C337" t="str">
            <v>Blank flange DN80, PN10</v>
          </cell>
          <cell r="D337" t="str">
            <v>pce.</v>
          </cell>
          <cell r="F337" t="str">
            <v>Կցաշուրթային խցափակիչ DN80, PN10</v>
          </cell>
          <cell r="G337" t="str">
            <v>հատ</v>
          </cell>
        </row>
        <row r="338">
          <cell r="B338" t="str">
            <v>4.3.3.4</v>
          </cell>
          <cell r="C338" t="str">
            <v>Blank flange DN100, PN10</v>
          </cell>
          <cell r="D338" t="str">
            <v>pce.</v>
          </cell>
          <cell r="F338" t="str">
            <v>Կցաշուրթային խցափակիչ DN100, PN10</v>
          </cell>
          <cell r="G338" t="str">
            <v>հատ</v>
          </cell>
        </row>
        <row r="339">
          <cell r="B339" t="str">
            <v>4.3.3.5</v>
          </cell>
          <cell r="C339" t="str">
            <v>Blank flange DN150, PN10</v>
          </cell>
          <cell r="D339" t="str">
            <v>pce.</v>
          </cell>
          <cell r="F339" t="str">
            <v>Կցաշուրթային խցափակիչ DN150, PN10</v>
          </cell>
          <cell r="G339" t="str">
            <v>հատ</v>
          </cell>
        </row>
        <row r="340">
          <cell r="B340" t="str">
            <v>4.3.3.6</v>
          </cell>
          <cell r="C340" t="str">
            <v>Blank flange DN200, PN10</v>
          </cell>
          <cell r="D340" t="str">
            <v>pce.</v>
          </cell>
          <cell r="F340" t="str">
            <v>Կցաշուրթային խցափակիչ DN200, PN10</v>
          </cell>
          <cell r="G340" t="str">
            <v>հատ</v>
          </cell>
        </row>
        <row r="341">
          <cell r="B341" t="str">
            <v>4.3.3.7</v>
          </cell>
          <cell r="C341" t="str">
            <v>Blank flange DN250, PN10</v>
          </cell>
          <cell r="D341" t="str">
            <v>pce.</v>
          </cell>
          <cell r="F341" t="str">
            <v>Կցաշուրթային խցափակիչ DN250, PN10</v>
          </cell>
          <cell r="G341" t="str">
            <v>հատ</v>
          </cell>
        </row>
        <row r="342">
          <cell r="B342" t="str">
            <v>4.3.3.8</v>
          </cell>
          <cell r="C342" t="str">
            <v>Blank flange DN300, PN10</v>
          </cell>
          <cell r="D342" t="str">
            <v>pce.</v>
          </cell>
          <cell r="F342" t="str">
            <v>Կցաշուրթային խցափակիչ DN300, PN10</v>
          </cell>
          <cell r="G342" t="str">
            <v>հատ</v>
          </cell>
        </row>
        <row r="343">
          <cell r="B343" t="str">
            <v>4.3.3.9</v>
          </cell>
          <cell r="C343" t="str">
            <v>Blank flange DN400, PN10</v>
          </cell>
          <cell r="D343" t="str">
            <v>pce.</v>
          </cell>
          <cell r="F343" t="str">
            <v>Կցաշուրթային խցափակիչ DN400, PN10</v>
          </cell>
          <cell r="G343" t="str">
            <v>հատ</v>
          </cell>
        </row>
        <row r="344">
          <cell r="B344" t="str">
            <v>4.3.3.10</v>
          </cell>
          <cell r="C344" t="str">
            <v>Blank flange DN500, PN10</v>
          </cell>
          <cell r="D344" t="str">
            <v>pce.</v>
          </cell>
          <cell r="F344" t="str">
            <v>Կցաշուրթային խցափակիչ DN500, PN10</v>
          </cell>
          <cell r="G344" t="str">
            <v>հատ</v>
          </cell>
        </row>
        <row r="345">
          <cell r="B345" t="str">
            <v>4.3.4</v>
          </cell>
          <cell r="C345" t="str">
            <v>Steel flanges</v>
          </cell>
          <cell r="F345" t="str">
            <v>Պողպատյա կցաշուրթ</v>
          </cell>
        </row>
        <row r="346">
          <cell r="C346" t="str">
            <v>Supply and installation of steel flanges with internal and external coating for corrosion protection, including welding with pipe or fitting, gaskets and screwing with female screw, PN6/PN10/PN16</v>
          </cell>
          <cell r="F346"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47">
          <cell r="B347" t="str">
            <v>4.3.4.1</v>
          </cell>
          <cell r="C347" t="str">
            <v>Steel flange DN100,PN10</v>
          </cell>
          <cell r="D347" t="str">
            <v>pce.</v>
          </cell>
          <cell r="F347" t="str">
            <v>Պողպատյա կցաշուրթ DN100, PN10</v>
          </cell>
          <cell r="G347" t="str">
            <v>հատ</v>
          </cell>
        </row>
        <row r="348">
          <cell r="B348" t="str">
            <v>4.3.4.2</v>
          </cell>
          <cell r="C348" t="str">
            <v>Steel flange DN150,PN10</v>
          </cell>
          <cell r="D348" t="str">
            <v>pce.</v>
          </cell>
          <cell r="F348" t="str">
            <v>Պողպատյա կցաշուրթ DN150, PN10</v>
          </cell>
          <cell r="G348" t="str">
            <v>հատ</v>
          </cell>
        </row>
        <row r="349">
          <cell r="B349" t="str">
            <v>4.3.4.3</v>
          </cell>
          <cell r="C349" t="str">
            <v>Steel flange DN200,PN10</v>
          </cell>
          <cell r="D349" t="str">
            <v>pce.</v>
          </cell>
          <cell r="F349" t="str">
            <v>Պողպատյա կցաշուրթ DN200, PN10</v>
          </cell>
          <cell r="G349" t="str">
            <v>հատ</v>
          </cell>
        </row>
        <row r="350">
          <cell r="B350" t="str">
            <v>4.3.4.4</v>
          </cell>
          <cell r="C350" t="str">
            <v>Steel flange DN250,PN10</v>
          </cell>
          <cell r="D350" t="str">
            <v>pce.</v>
          </cell>
          <cell r="F350" t="str">
            <v>Պողպատյա կցաշուրթ DN250, PN10</v>
          </cell>
          <cell r="G350" t="str">
            <v>հատ</v>
          </cell>
        </row>
        <row r="351">
          <cell r="B351" t="str">
            <v>4.3.4.5</v>
          </cell>
          <cell r="C351" t="str">
            <v>Steel flange DN300,PN10</v>
          </cell>
          <cell r="D351" t="str">
            <v>pce.</v>
          </cell>
          <cell r="F351" t="str">
            <v>Պողպատյա կցաշուրթ DN300, PN10</v>
          </cell>
          <cell r="G351" t="str">
            <v>հատ</v>
          </cell>
        </row>
        <row r="352">
          <cell r="B352" t="str">
            <v>4.3.4.6</v>
          </cell>
          <cell r="C352" t="str">
            <v>Steel flange DN400,PN10</v>
          </cell>
          <cell r="D352" t="str">
            <v>pce.</v>
          </cell>
          <cell r="F352" t="str">
            <v>Պողպատյա կցաշուրթ DN400, PN10</v>
          </cell>
          <cell r="G352" t="str">
            <v>հատ</v>
          </cell>
        </row>
        <row r="353">
          <cell r="B353" t="str">
            <v>4.3.4.7</v>
          </cell>
          <cell r="C353" t="str">
            <v>Steel flange DN500,PN10</v>
          </cell>
          <cell r="D353" t="str">
            <v>pce.</v>
          </cell>
          <cell r="F353" t="str">
            <v>Պողպատյա կցաշուրթ DN500, PN10</v>
          </cell>
          <cell r="G353" t="str">
            <v>հատ</v>
          </cell>
        </row>
        <row r="354">
          <cell r="B354" t="str">
            <v>4.3.4.8</v>
          </cell>
          <cell r="C354" t="str">
            <v>Steel flange DN500,PN6</v>
          </cell>
          <cell r="D354" t="str">
            <v>pce.</v>
          </cell>
          <cell r="F354" t="str">
            <v>Պողպատյա կցաշուրթ DN500, PN6</v>
          </cell>
          <cell r="G354" t="str">
            <v>հատ</v>
          </cell>
        </row>
        <row r="355">
          <cell r="B355" t="str">
            <v>4.3.4.9</v>
          </cell>
          <cell r="C355" t="str">
            <v>Steel flange DN100,PN6</v>
          </cell>
          <cell r="D355" t="str">
            <v>pce.</v>
          </cell>
          <cell r="F355" t="str">
            <v>Պողպատյա կցաշուրթ DN100, PN6</v>
          </cell>
          <cell r="G355" t="str">
            <v>հատ</v>
          </cell>
        </row>
        <row r="356">
          <cell r="B356" t="str">
            <v>4.3.4.10</v>
          </cell>
          <cell r="C356" t="str">
            <v>Steel flange DN500,PN16</v>
          </cell>
          <cell r="D356" t="str">
            <v>pce.</v>
          </cell>
          <cell r="F356" t="str">
            <v>Պողպատյա կցաշուրթ DN500, PN16</v>
          </cell>
          <cell r="G356" t="str">
            <v>հատ</v>
          </cell>
        </row>
        <row r="357">
          <cell r="B357" t="str">
            <v>4.3.4.11</v>
          </cell>
          <cell r="C357" t="str">
            <v>Steel flange DN50,PN10</v>
          </cell>
          <cell r="D357" t="str">
            <v>pce.</v>
          </cell>
          <cell r="F357" t="str">
            <v>Պողպատյա կցաշուրթ DN50, PN10</v>
          </cell>
          <cell r="G357" t="str">
            <v>հատ</v>
          </cell>
        </row>
        <row r="358">
          <cell r="B358" t="str">
            <v>4.3.4.12</v>
          </cell>
          <cell r="C358" t="str">
            <v>Steel flange DN80,PN10</v>
          </cell>
          <cell r="D358" t="str">
            <v>pce.</v>
          </cell>
          <cell r="F358" t="str">
            <v>Պողպատյա կցաշուրթ DN80, PN10</v>
          </cell>
          <cell r="G358" t="str">
            <v>հատ</v>
          </cell>
        </row>
        <row r="359">
          <cell r="B359" t="str">
            <v>4.3.4.13</v>
          </cell>
          <cell r="C359" t="str">
            <v>Steel flange DN40,PN6</v>
          </cell>
          <cell r="D359" t="str">
            <v>pce.</v>
          </cell>
          <cell r="F359" t="str">
            <v>Պողպատյա կցաշուրթ DN40, PN6</v>
          </cell>
          <cell r="G359" t="str">
            <v>հատ</v>
          </cell>
        </row>
        <row r="360">
          <cell r="B360" t="str">
            <v>4.3.4.14</v>
          </cell>
          <cell r="C360" t="str">
            <v>Steel flange DN50,PN6</v>
          </cell>
          <cell r="D360" t="str">
            <v>pce.</v>
          </cell>
          <cell r="F360" t="str">
            <v>Պողպատյա կցաշուրթ DN50, PN6</v>
          </cell>
          <cell r="G360" t="str">
            <v>հատ</v>
          </cell>
        </row>
        <row r="361">
          <cell r="B361" t="str">
            <v>4.3.4.15</v>
          </cell>
          <cell r="C361" t="str">
            <v>Steel flange DN80,PN6</v>
          </cell>
          <cell r="D361" t="str">
            <v>pce.</v>
          </cell>
          <cell r="F361" t="str">
            <v>Պողպատյա կցաշուրթ DN80, PN6</v>
          </cell>
          <cell r="G361" t="str">
            <v>հատ</v>
          </cell>
        </row>
        <row r="362">
          <cell r="B362" t="str">
            <v>4.3.4.16</v>
          </cell>
          <cell r="C362" t="str">
            <v>Steel flange DN50,PN10</v>
          </cell>
          <cell r="D362" t="str">
            <v>pce.</v>
          </cell>
          <cell r="F362" t="str">
            <v>Պողպատյա կցաշուրթ DN50, PN10</v>
          </cell>
          <cell r="G362" t="str">
            <v>հատ</v>
          </cell>
        </row>
        <row r="363">
          <cell r="B363" t="str">
            <v>4.3.4.17</v>
          </cell>
          <cell r="C363" t="str">
            <v>Steel flange DN150,PN6</v>
          </cell>
          <cell r="D363" t="str">
            <v>pce.</v>
          </cell>
          <cell r="F363" t="str">
            <v>Պողպատյա կցաշուրթ DN150, PN6</v>
          </cell>
          <cell r="G363" t="str">
            <v>հատ</v>
          </cell>
        </row>
        <row r="364">
          <cell r="B364" t="str">
            <v>4.3.4.18</v>
          </cell>
          <cell r="C364" t="str">
            <v>Steel flange DN200,PN6</v>
          </cell>
          <cell r="D364" t="str">
            <v>pce.</v>
          </cell>
          <cell r="F364" t="str">
            <v>Պողպատյա կցաշուրթ DN200, PN6</v>
          </cell>
          <cell r="G364" t="str">
            <v>հատ</v>
          </cell>
        </row>
        <row r="365">
          <cell r="B365" t="str">
            <v>4.3.4.19</v>
          </cell>
          <cell r="C365" t="str">
            <v>Steel flange DN40,PN16</v>
          </cell>
          <cell r="D365" t="str">
            <v>pce.</v>
          </cell>
          <cell r="F365" t="str">
            <v>Պողպատյա կցաշուրթ DN40, PN16</v>
          </cell>
          <cell r="G365" t="str">
            <v>հատ</v>
          </cell>
        </row>
        <row r="366">
          <cell r="B366" t="str">
            <v>4.3.4.20</v>
          </cell>
          <cell r="C366" t="str">
            <v>Steel flange DN50,PN16</v>
          </cell>
          <cell r="D366" t="str">
            <v>pce.</v>
          </cell>
          <cell r="F366" t="str">
            <v>Պողպատյա կցաշուրթ DN50, PN16</v>
          </cell>
          <cell r="G366" t="str">
            <v>հատ</v>
          </cell>
        </row>
        <row r="367">
          <cell r="B367" t="str">
            <v>4.3.4.21</v>
          </cell>
          <cell r="C367" t="str">
            <v>Steel flange DN250,PN6</v>
          </cell>
          <cell r="D367" t="str">
            <v>pce.</v>
          </cell>
          <cell r="F367" t="str">
            <v>Պողպատյա կցաշուրթ DN250, PN6</v>
          </cell>
          <cell r="G367" t="str">
            <v>հատ</v>
          </cell>
        </row>
        <row r="368">
          <cell r="B368" t="str">
            <v>4.3.4.22</v>
          </cell>
          <cell r="C368" t="str">
            <v>Steel flange DN350,PN10</v>
          </cell>
          <cell r="D368" t="str">
            <v>pce.</v>
          </cell>
          <cell r="F368" t="str">
            <v>Պողպատյա կցաշուրթ DN350, PN10</v>
          </cell>
          <cell r="G368" t="str">
            <v>հատ</v>
          </cell>
        </row>
        <row r="369">
          <cell r="B369" t="str">
            <v>4.3.4.23</v>
          </cell>
          <cell r="C369" t="str">
            <v>Steel flange DN50,PN40</v>
          </cell>
          <cell r="D369" t="str">
            <v>pce.</v>
          </cell>
          <cell r="F369" t="str">
            <v>Պողպատյա կցաշուրթ DN50, PN40</v>
          </cell>
          <cell r="G369" t="str">
            <v>հատ</v>
          </cell>
        </row>
        <row r="370">
          <cell r="B370" t="str">
            <v>4.3.4.24</v>
          </cell>
          <cell r="C370" t="str">
            <v>Steel flange DN80,PN40</v>
          </cell>
          <cell r="D370" t="str">
            <v>pce.</v>
          </cell>
          <cell r="F370" t="str">
            <v>Պողպատյա կցաշուրթ DN80, PN40</v>
          </cell>
          <cell r="G370" t="str">
            <v>հատ</v>
          </cell>
        </row>
        <row r="371">
          <cell r="B371" t="str">
            <v>4.3.4.25</v>
          </cell>
          <cell r="C371" t="str">
            <v>Steel flange DN100,PN40</v>
          </cell>
          <cell r="D371" t="str">
            <v>pce.</v>
          </cell>
          <cell r="F371" t="str">
            <v>Պողպատյա կցաշուրթ DN100, PN40</v>
          </cell>
          <cell r="G371" t="str">
            <v>հատ</v>
          </cell>
        </row>
        <row r="372">
          <cell r="B372" t="str">
            <v>4.3.4.26</v>
          </cell>
          <cell r="C372" t="str">
            <v>Steel flange DN300,PN16</v>
          </cell>
          <cell r="D372" t="str">
            <v>pce.</v>
          </cell>
          <cell r="F372" t="str">
            <v>Պողպատյա կցաշուրթ DN300, PN16</v>
          </cell>
          <cell r="G372" t="str">
            <v>հատ</v>
          </cell>
        </row>
        <row r="373">
          <cell r="B373" t="str">
            <v>4.3.4.27</v>
          </cell>
          <cell r="C373" t="str">
            <v>Steel flange DN350,PN16</v>
          </cell>
          <cell r="D373" t="str">
            <v>pce.</v>
          </cell>
          <cell r="F373" t="str">
            <v>Պողպատյա կցաշուրթ DN350, PN16</v>
          </cell>
          <cell r="G373" t="str">
            <v>հատ</v>
          </cell>
        </row>
        <row r="374">
          <cell r="B374" t="str">
            <v>4.3.5</v>
          </cell>
          <cell r="C374" t="str">
            <v xml:space="preserve">Steel pipes for casing
</v>
          </cell>
          <cell r="F374" t="str">
            <v>Պողպատե պատյան</v>
          </cell>
        </row>
        <row r="375">
          <cell r="C375" t="str">
            <v>Supply and installation of steel pipe for casing with two layer oil paint</v>
          </cell>
          <cell r="F375" t="str">
            <v>Պողպատե խողովակ-պատյանի  մատակարարում, տեղադրում և մոնտաժում՝ երկտակ յուղաներկումով</v>
          </cell>
        </row>
        <row r="376">
          <cell r="B376" t="str">
            <v>4.3.5.1</v>
          </cell>
          <cell r="C376" t="str">
            <v xml:space="preserve">Steel pipe DN500 for casing with two layer oil paint </v>
          </cell>
          <cell r="D376" t="str">
            <v>m</v>
          </cell>
          <cell r="F376" t="str">
            <v>Պողպատե DN500 խողովակ-պատյան երկտակ յուղաներկումով</v>
          </cell>
          <cell r="G376" t="str">
            <v>մ</v>
          </cell>
        </row>
        <row r="377">
          <cell r="B377" t="str">
            <v>4.3.5.2</v>
          </cell>
          <cell r="C377" t="str">
            <v xml:space="preserve">Steel pipe DN450 for casing with two layer oil paint </v>
          </cell>
          <cell r="D377" t="str">
            <v>m</v>
          </cell>
          <cell r="F377" t="str">
            <v>Պողպատե DN450 խողովակ-պատյան երկտակ յուղաներկումով</v>
          </cell>
          <cell r="G377" t="str">
            <v>մ</v>
          </cell>
        </row>
        <row r="378">
          <cell r="B378" t="str">
            <v>4.3.6</v>
          </cell>
          <cell r="C378" t="str">
            <v>Steel fittings</v>
          </cell>
          <cell r="F378" t="str">
            <v>Պողպատե ձևավոր մասեր</v>
          </cell>
        </row>
        <row r="379">
          <cell r="C379" t="str">
            <v>Supply and installation of steel fittings</v>
          </cell>
          <cell r="F379" t="str">
            <v>Պողպատե ձևավոր մասերի մատակարարում և տեղադրում</v>
          </cell>
        </row>
        <row r="380">
          <cell r="B380" t="str">
            <v>4.3.6.1</v>
          </cell>
          <cell r="C380" t="str">
            <v xml:space="preserve">Sheet metal  (D=500mm, b=7mm) and steel piece of  DN159x4,5 with normal anti corrosion isolation </v>
          </cell>
          <cell r="D380" t="str">
            <v>kg</v>
          </cell>
          <cell r="F380" t="str">
            <v>Պողպատե թիթեղ (D=500մմ, b=7մմ) և պողպատե  խողովակակտոր DN159x4,5 նորմալ հակակոռոզիոն մեկուսացումով</v>
          </cell>
          <cell r="G380" t="str">
            <v>կգ</v>
          </cell>
        </row>
        <row r="381">
          <cell r="B381" t="str">
            <v>4.3.6.2</v>
          </cell>
          <cell r="C381" t="str">
            <v>Piece of pipe with one side carving DN40, L=15 cm</v>
          </cell>
          <cell r="D381" t="str">
            <v>pce.</v>
          </cell>
          <cell r="F381" t="str">
            <v>Պողպատե խողովակակտոր միակողմ պարույրով DN40, L=15 սմ</v>
          </cell>
          <cell r="G381" t="str">
            <v>հատ</v>
          </cell>
        </row>
        <row r="382">
          <cell r="B382" t="str">
            <v>4.3.6.3</v>
          </cell>
          <cell r="C382" t="str">
            <v>Piece of pipe with one side carving DN20, L=10 cm</v>
          </cell>
          <cell r="D382" t="str">
            <v>pce.</v>
          </cell>
          <cell r="F382" t="str">
            <v xml:space="preserve">Պողպատե խողովակակտոր միակողմանի պարույրով DN20x2,5 մմ, L=0,1մ </v>
          </cell>
          <cell r="G382" t="str">
            <v>հատ</v>
          </cell>
        </row>
        <row r="383">
          <cell r="B383" t="str">
            <v>4.3.6.4</v>
          </cell>
          <cell r="C383" t="str">
            <v>Piece of pipe with one side carving DN25, L=10 cm</v>
          </cell>
          <cell r="D383" t="str">
            <v>pce.</v>
          </cell>
          <cell r="F383" t="str">
            <v xml:space="preserve">Պողպատե խողովակակտոր միակողմանի պարույրով DN25x2,5 մմ, L=0,1մ </v>
          </cell>
          <cell r="G383" t="str">
            <v>հատ</v>
          </cell>
        </row>
        <row r="384">
          <cell r="B384" t="str">
            <v>4.3.6.5</v>
          </cell>
          <cell r="C384" t="str">
            <v xml:space="preserve">Sheet metal  (D=700mm, b=7mm) with a normal anti corrosion isolation </v>
          </cell>
          <cell r="D384" t="str">
            <v>kg</v>
          </cell>
          <cell r="F384" t="str">
            <v>Պողպատե թիթեղ (D=700մմ, b=7մմ)` նորմալ հակակոռոզիոն մեկուսացումով</v>
          </cell>
          <cell r="G384" t="str">
            <v>կգ</v>
          </cell>
        </row>
        <row r="385">
          <cell r="B385" t="str">
            <v>4.3.6.6</v>
          </cell>
          <cell r="C385" t="str">
            <v>Steel T-piece DN57x3</v>
          </cell>
          <cell r="D385" t="str">
            <v>pce.</v>
          </cell>
          <cell r="F385" t="str">
            <v>Պողպատե եռաբաշխիկ DN57x3</v>
          </cell>
          <cell r="G385" t="str">
            <v>հատ</v>
          </cell>
        </row>
        <row r="386">
          <cell r="B386" t="str">
            <v>4.3.6.7</v>
          </cell>
          <cell r="C386" t="str">
            <v>Steel T-piece DN89x4</v>
          </cell>
          <cell r="D386" t="str">
            <v>pce.</v>
          </cell>
          <cell r="F386" t="str">
            <v>Պողպատե եռաբաշխիկ DN89x4</v>
          </cell>
          <cell r="G386" t="str">
            <v>հատ</v>
          </cell>
        </row>
        <row r="387">
          <cell r="B387" t="str">
            <v>4.3.6.8</v>
          </cell>
          <cell r="C387" t="str">
            <v>Steel T-piece DN219x5</v>
          </cell>
          <cell r="D387" t="str">
            <v>pce.</v>
          </cell>
          <cell r="F387" t="str">
            <v>Պողպատե եռաբաշխիկ DN219x5</v>
          </cell>
          <cell r="G387" t="str">
            <v>հատ</v>
          </cell>
        </row>
        <row r="388">
          <cell r="B388" t="str">
            <v>4.3.6.9</v>
          </cell>
          <cell r="C388" t="str">
            <v>Piece of pipe with one side carving DN15, L=10 cm</v>
          </cell>
          <cell r="D388" t="str">
            <v>pce.</v>
          </cell>
          <cell r="F388" t="str">
            <v xml:space="preserve">Պողպատե խողովակակտոր միակողմանի պարույրով DN15 , L=0,1մ </v>
          </cell>
          <cell r="G388" t="str">
            <v>հատ</v>
          </cell>
        </row>
        <row r="389">
          <cell r="B389" t="str">
            <v>4.3.6.10</v>
          </cell>
          <cell r="C389" t="str">
            <v>Steel T-piece DN108x4</v>
          </cell>
          <cell r="D389" t="str">
            <v>pce.</v>
          </cell>
          <cell r="F389" t="str">
            <v>Պողպատե եռաբաշխիկ DN108x4</v>
          </cell>
          <cell r="G389" t="str">
            <v>հատ</v>
          </cell>
        </row>
        <row r="390">
          <cell r="B390" t="str">
            <v>4.3.6.11</v>
          </cell>
          <cell r="C390" t="str">
            <v>Steel T-piece DN159x4.5</v>
          </cell>
          <cell r="D390" t="str">
            <v>pce.</v>
          </cell>
          <cell r="F390" t="str">
            <v>Պողպատե եռաբաշխիկ DN159x4.5</v>
          </cell>
          <cell r="G390" t="str">
            <v>հատ</v>
          </cell>
        </row>
        <row r="391">
          <cell r="B391" t="str">
            <v>4.3.7</v>
          </cell>
          <cell r="C391" t="str">
            <v>Concentric reducer made of steel</v>
          </cell>
          <cell r="F391" t="str">
            <v>Պողպատե եռակցվող անցում</v>
          </cell>
        </row>
        <row r="392">
          <cell r="C392" t="str">
            <v>Supply and installation of reducer made of steel with gasket and screwing including welding</v>
          </cell>
          <cell r="F392" t="str">
            <v>Պողպատե եռակցվող անցման մատակարարում և տեղադրում</v>
          </cell>
        </row>
        <row r="393">
          <cell r="B393" t="str">
            <v>4.3.7.1</v>
          </cell>
          <cell r="C393" t="str">
            <v>Steel reducer DN150 / 100</v>
          </cell>
          <cell r="D393" t="str">
            <v>pce.</v>
          </cell>
          <cell r="F393" t="str">
            <v>Պողպատե անցում  DN150 / 100</v>
          </cell>
          <cell r="G393" t="str">
            <v>հատ</v>
          </cell>
        </row>
        <row r="394">
          <cell r="B394" t="str">
            <v>4.3.7.2</v>
          </cell>
          <cell r="C394" t="str">
            <v>Steel reducer DN200 / 150</v>
          </cell>
          <cell r="D394" t="str">
            <v>pce.</v>
          </cell>
          <cell r="F394" t="str">
            <v>Պողպատե անցում  DN200 / 150</v>
          </cell>
          <cell r="G394" t="str">
            <v>հատ</v>
          </cell>
        </row>
        <row r="395">
          <cell r="B395" t="str">
            <v>4.3.7.3</v>
          </cell>
          <cell r="C395" t="str">
            <v>Steel reducer DN350 / 250</v>
          </cell>
          <cell r="D395" t="str">
            <v>pce.</v>
          </cell>
          <cell r="F395" t="str">
            <v>Պողպատե անցում  DN350 / 250</v>
          </cell>
          <cell r="G395" t="str">
            <v>հատ</v>
          </cell>
        </row>
        <row r="396">
          <cell r="B396" t="str">
            <v>4.3.7.4</v>
          </cell>
          <cell r="C396" t="str">
            <v>Steel reducer DN500 / 350</v>
          </cell>
          <cell r="D396" t="str">
            <v>pce.</v>
          </cell>
          <cell r="F396" t="str">
            <v>Պողպատե անցում  DN500 / 350</v>
          </cell>
          <cell r="G396" t="str">
            <v>հատ</v>
          </cell>
        </row>
        <row r="397">
          <cell r="B397" t="str">
            <v>4.3.7.5</v>
          </cell>
          <cell r="C397" t="str">
            <v>Steel reducer DN500 / 400</v>
          </cell>
          <cell r="D397" t="str">
            <v>pce.</v>
          </cell>
          <cell r="F397" t="str">
            <v>Պողպատե անցում  DN500 / 400</v>
          </cell>
          <cell r="G397" t="str">
            <v>հատ</v>
          </cell>
        </row>
        <row r="398">
          <cell r="B398" t="str">
            <v>4.3.7.6</v>
          </cell>
          <cell r="C398" t="str">
            <v>Steel reducer DN50 / 40</v>
          </cell>
          <cell r="D398" t="str">
            <v>pce.</v>
          </cell>
          <cell r="F398" t="str">
            <v>Պողպատե անցում  DN50 / 40</v>
          </cell>
          <cell r="G398" t="str">
            <v>հատ</v>
          </cell>
        </row>
        <row r="399">
          <cell r="B399" t="str">
            <v>4.3.7.7</v>
          </cell>
          <cell r="C399" t="str">
            <v>Steel reducer DN80 / 100</v>
          </cell>
          <cell r="D399" t="str">
            <v>pce.</v>
          </cell>
          <cell r="F399" t="str">
            <v>Պողպատե անցում  DN80 / 100</v>
          </cell>
          <cell r="G399" t="str">
            <v>հատ</v>
          </cell>
        </row>
        <row r="400">
          <cell r="B400" t="str">
            <v>4.3.7.8</v>
          </cell>
          <cell r="C400" t="str">
            <v>Steel reducer DN80 / 50</v>
          </cell>
          <cell r="D400" t="str">
            <v>pce.</v>
          </cell>
          <cell r="F400" t="str">
            <v>Պողպատե անցում  DN80 / 50</v>
          </cell>
          <cell r="G400" t="str">
            <v>հատ</v>
          </cell>
        </row>
        <row r="401">
          <cell r="B401" t="str">
            <v>4.3.7.9</v>
          </cell>
          <cell r="C401" t="str">
            <v>Steel reducer DN250 / 100</v>
          </cell>
          <cell r="D401" t="str">
            <v>pce.</v>
          </cell>
          <cell r="F401" t="str">
            <v>Պողպատե անցում  DN250 / 100</v>
          </cell>
          <cell r="G401" t="str">
            <v>հատ</v>
          </cell>
        </row>
        <row r="402">
          <cell r="B402" t="str">
            <v>4.3.7.10</v>
          </cell>
          <cell r="C402" t="str">
            <v>Steel reducer DN350 / 300</v>
          </cell>
          <cell r="D402" t="str">
            <v>pce.</v>
          </cell>
          <cell r="F402" t="str">
            <v>Պողպատե անցում  DN350 / 300</v>
          </cell>
          <cell r="G402" t="str">
            <v>հատ</v>
          </cell>
        </row>
        <row r="403">
          <cell r="B403" t="str">
            <v>4.3.7.11</v>
          </cell>
          <cell r="C403" t="str">
            <v>Steel reducer DN250 / 200</v>
          </cell>
          <cell r="D403" t="str">
            <v>pce.</v>
          </cell>
          <cell r="F403" t="str">
            <v>Պողպատե անցում  DN250 / 200</v>
          </cell>
          <cell r="G403" t="str">
            <v>հատ</v>
          </cell>
        </row>
        <row r="404">
          <cell r="B404" t="str">
            <v>4.3.7.12</v>
          </cell>
          <cell r="C404" t="str">
            <v>Steel reducer DN250 / 300</v>
          </cell>
          <cell r="D404" t="str">
            <v>pce.</v>
          </cell>
          <cell r="F404" t="str">
            <v>Պողպատե անցում  DN250 / 300</v>
          </cell>
          <cell r="G404" t="str">
            <v>հատ</v>
          </cell>
        </row>
        <row r="405">
          <cell r="B405" t="str">
            <v>4.3.7.13</v>
          </cell>
          <cell r="C405" t="str">
            <v>Eccentrik steel reducer DN50 / 100</v>
          </cell>
          <cell r="D405" t="str">
            <v>pce.</v>
          </cell>
          <cell r="F405" t="str">
            <v>Պողպատե էկսցենտրիկ անցում  DN50 / 100</v>
          </cell>
          <cell r="G405" t="str">
            <v>հատ</v>
          </cell>
        </row>
        <row r="406">
          <cell r="B406" t="str">
            <v>4.3.7.14</v>
          </cell>
          <cell r="C406" t="str">
            <v>Eccentrik steel reducer DN80 / 150</v>
          </cell>
          <cell r="D406" t="str">
            <v>pce.</v>
          </cell>
          <cell r="F406" t="str">
            <v>Պողպատե էկսցենտրիկ անցում  DN80 / 150</v>
          </cell>
          <cell r="G406" t="str">
            <v>հատ</v>
          </cell>
        </row>
        <row r="407">
          <cell r="B407" t="str">
            <v>4.3.8</v>
          </cell>
          <cell r="C407" t="str">
            <v>Concentric funnel  made of steel</v>
          </cell>
          <cell r="F407" t="str">
            <v>Պողպատե ձագար</v>
          </cell>
        </row>
        <row r="408">
          <cell r="C408" t="str">
            <v>Supply and installation of funnel  made of steel with gasket and screwing including welding</v>
          </cell>
          <cell r="F408" t="str">
            <v>Պողպատե եռակցվող ձագարի մատակարարում և տեղադրում</v>
          </cell>
        </row>
        <row r="409">
          <cell r="B409" t="str">
            <v>4.3.8.1</v>
          </cell>
          <cell r="C409" t="str">
            <v>Steel funnel DN100 / 224</v>
          </cell>
          <cell r="D409" t="str">
            <v>pce.</v>
          </cell>
          <cell r="F409" t="str">
            <v>Պողպատե ձագար DN100 / 224</v>
          </cell>
          <cell r="G409" t="str">
            <v>հատ</v>
          </cell>
        </row>
        <row r="410">
          <cell r="B410" t="str">
            <v>4.3.8.2</v>
          </cell>
          <cell r="C410" t="str">
            <v>Steel funnel DN150 / 240</v>
          </cell>
          <cell r="D410" t="str">
            <v>pce.</v>
          </cell>
          <cell r="F410" t="str">
            <v>Պողպատե ձագար DN150 / 240</v>
          </cell>
          <cell r="G410" t="str">
            <v>հատ</v>
          </cell>
        </row>
        <row r="411">
          <cell r="B411" t="str">
            <v>4.3.9</v>
          </cell>
          <cell r="C411" t="str">
            <v>Gasket</v>
          </cell>
          <cell r="F411" t="str">
            <v>Խցուկ</v>
          </cell>
        </row>
        <row r="412">
          <cell r="C412" t="str">
            <v>Supply and installation of gasket made of steel with gasket and screwing including welding</v>
          </cell>
          <cell r="F412" t="str">
            <v>Խցուկի մատակարարում և տեղադրում</v>
          </cell>
        </row>
        <row r="413">
          <cell r="B413" t="str">
            <v>4.3.9.1</v>
          </cell>
          <cell r="C413" t="str">
            <v>Spigot DN 100, L=300mm</v>
          </cell>
          <cell r="D413" t="str">
            <v>pce.</v>
          </cell>
          <cell r="F413" t="str">
            <v>Խցուկ DN 100, L=300մմ</v>
          </cell>
          <cell r="G413" t="str">
            <v>հատ</v>
          </cell>
        </row>
        <row r="414">
          <cell r="B414" t="str">
            <v>4.3.9.2</v>
          </cell>
          <cell r="C414" t="str">
            <v>Spigot DN 150, L=300mm</v>
          </cell>
          <cell r="D414" t="str">
            <v>pce.</v>
          </cell>
          <cell r="F414" t="str">
            <v>Խցուկ DN 150, L=300մմ</v>
          </cell>
          <cell r="G414" t="str">
            <v>հատ</v>
          </cell>
        </row>
        <row r="415">
          <cell r="B415" t="str">
            <v>4.4</v>
          </cell>
          <cell r="C415" t="str">
            <v xml:space="preserve">Fittings made of cast iron </v>
          </cell>
          <cell r="F415" t="str">
            <v>Թուջե խողովակային ամրաններ</v>
          </cell>
        </row>
        <row r="416">
          <cell r="B416" t="str">
            <v>4.4.1</v>
          </cell>
          <cell r="C416" t="str">
            <v xml:space="preserve">Flanged T-pieces made of cast iron </v>
          </cell>
          <cell r="F416" t="str">
            <v>Թուջե կցաշրթավոր եռաբաշխիկ</v>
          </cell>
        </row>
        <row r="417">
          <cell r="C417" t="str">
            <v>Supply and installation of cast iron flanged T-piece with gasket and screwing with female screw, PN10</v>
          </cell>
          <cell r="F417" t="str">
            <v>Թուջե կցաշուրթավոր եռաբաշխիկի մատակարարում և տեղադրում միջադիրներով և հեղյուս-մանեկով PN10</v>
          </cell>
        </row>
        <row r="418">
          <cell r="B418" t="str">
            <v>4.4.1.1</v>
          </cell>
          <cell r="C418" t="str">
            <v>Cast iron, flanged T-piece DN100</v>
          </cell>
          <cell r="D418" t="str">
            <v>pce.</v>
          </cell>
          <cell r="F418" t="str">
            <v>Թուջե կցաշուրթավոր եռաբաշխիկ DN100</v>
          </cell>
          <cell r="G418" t="str">
            <v>հատ</v>
          </cell>
        </row>
        <row r="419">
          <cell r="B419" t="str">
            <v>4.4.1.2</v>
          </cell>
          <cell r="C419" t="str">
            <v>Cast iron, flanged T-piece DN150</v>
          </cell>
          <cell r="D419" t="str">
            <v>pce.</v>
          </cell>
          <cell r="F419" t="str">
            <v>Թուջե կցաշուրթավոր եռաբաշխիկ DN150</v>
          </cell>
          <cell r="G419" t="str">
            <v>հատ</v>
          </cell>
        </row>
        <row r="420">
          <cell r="B420" t="str">
            <v>4.4.1.3</v>
          </cell>
          <cell r="C420" t="str">
            <v>Cast iron, flanged T-piece DN200</v>
          </cell>
          <cell r="D420" t="str">
            <v>pce.</v>
          </cell>
          <cell r="F420" t="str">
            <v>Թուջե կցաշուրթավոր եռաբաշխիկ DN200</v>
          </cell>
          <cell r="G420" t="str">
            <v>հատ</v>
          </cell>
        </row>
        <row r="421">
          <cell r="B421" t="str">
            <v>4.4.1.4</v>
          </cell>
          <cell r="C421" t="str">
            <v>Cast iron, flanged T-piece DN250</v>
          </cell>
          <cell r="D421" t="str">
            <v>pce.</v>
          </cell>
          <cell r="F421" t="str">
            <v>Թուջե կցաշուրթավոր եռաբաշխիկ DN250</v>
          </cell>
          <cell r="G421" t="str">
            <v>հատ</v>
          </cell>
        </row>
        <row r="422">
          <cell r="B422" t="str">
            <v>4.4.1.5</v>
          </cell>
          <cell r="C422" t="str">
            <v>Cast iron, flanged T-piece DN300</v>
          </cell>
          <cell r="D422" t="str">
            <v>pce.</v>
          </cell>
          <cell r="F422" t="str">
            <v>Թուջե կցաշուրթավոր եռաբաշխիկ DN300</v>
          </cell>
          <cell r="G422" t="str">
            <v>հատ</v>
          </cell>
        </row>
        <row r="423">
          <cell r="B423" t="str">
            <v>4.4.1.6</v>
          </cell>
          <cell r="C423" t="str">
            <v>Cast iron, flanged T-piece DN400</v>
          </cell>
          <cell r="D423" t="str">
            <v>pce.</v>
          </cell>
          <cell r="F423" t="str">
            <v>Թուջե կցաշուրթավոր եռաբաշխիկ DN400</v>
          </cell>
          <cell r="G423" t="str">
            <v>հատ</v>
          </cell>
        </row>
        <row r="424">
          <cell r="B424" t="str">
            <v>4.4.1.7</v>
          </cell>
          <cell r="C424" t="str">
            <v>Cast iron, flanged T-piece DN500</v>
          </cell>
          <cell r="D424" t="str">
            <v>pce.</v>
          </cell>
          <cell r="F424" t="str">
            <v>Թուջե կցաշուրթավոր եռաբաշխիկ DN500</v>
          </cell>
          <cell r="G424" t="str">
            <v>հատ</v>
          </cell>
        </row>
        <row r="425">
          <cell r="B425" t="str">
            <v>4.4.1.8</v>
          </cell>
          <cell r="C425" t="str">
            <v>Cast iron, flanged reduced T-piece DN100/ 75</v>
          </cell>
          <cell r="D425" t="str">
            <v>pce.</v>
          </cell>
          <cell r="F425" t="str">
            <v>Թուջե կցաշուրթավոր եռաբաշխիկ անցում DN100/75</v>
          </cell>
          <cell r="G425" t="str">
            <v>հատ</v>
          </cell>
        </row>
        <row r="426">
          <cell r="B426" t="str">
            <v>4.4.1.9</v>
          </cell>
          <cell r="C426" t="str">
            <v>Cast iron, flanged reduced T-piece DN150/80</v>
          </cell>
          <cell r="D426" t="str">
            <v>pce.</v>
          </cell>
          <cell r="F426" t="str">
            <v>Թուջե կցաշուրթավոր եռաբաշխիկ անցում DN150/80</v>
          </cell>
          <cell r="G426" t="str">
            <v>հատ</v>
          </cell>
        </row>
        <row r="427">
          <cell r="B427" t="str">
            <v>4.4.1.10</v>
          </cell>
          <cell r="C427" t="str">
            <v>Cast iron, flanged reduced T-piece DN150/100</v>
          </cell>
          <cell r="D427" t="str">
            <v>pce.</v>
          </cell>
          <cell r="F427" t="str">
            <v>Թուջե կցաշուրթավոր եռաբաշխիկ անցում DN150/100</v>
          </cell>
          <cell r="G427" t="str">
            <v>հատ</v>
          </cell>
        </row>
        <row r="428">
          <cell r="B428" t="str">
            <v>4.4.1.11</v>
          </cell>
          <cell r="C428" t="str">
            <v>Cast iron, flanged reduced T-piece DN200/100</v>
          </cell>
          <cell r="D428" t="str">
            <v>pce.</v>
          </cell>
          <cell r="F428" t="str">
            <v>Թուջե կցաշուրթավոր եռաբաշխիկ անցում DN200/100</v>
          </cell>
          <cell r="G428" t="str">
            <v>հատ</v>
          </cell>
        </row>
        <row r="429">
          <cell r="B429" t="str">
            <v>4.4.1.12</v>
          </cell>
          <cell r="C429" t="str">
            <v>Cast iron, flanged reduced T-piece DN300/75</v>
          </cell>
          <cell r="D429" t="str">
            <v>pce.</v>
          </cell>
          <cell r="F429" t="str">
            <v>Թուջե կցաշուրթավոր եռաբաշխիկ անցում DN300/75</v>
          </cell>
          <cell r="G429" t="str">
            <v>հատ</v>
          </cell>
        </row>
        <row r="430">
          <cell r="B430" t="str">
            <v>4.4.1.13</v>
          </cell>
          <cell r="C430" t="str">
            <v>Cast iron, flanged reduced T-piece DN300/150</v>
          </cell>
          <cell r="D430" t="str">
            <v>pce.</v>
          </cell>
          <cell r="F430" t="str">
            <v>Թուջե կցաշուրթավոր եռաբաշխիկ անցում DN300/150</v>
          </cell>
          <cell r="G430" t="str">
            <v>հատ</v>
          </cell>
        </row>
        <row r="431">
          <cell r="B431" t="str">
            <v>4.4.1.14</v>
          </cell>
          <cell r="C431" t="str">
            <v>Cast iron, flanged reduced T-piece DN400/250</v>
          </cell>
          <cell r="D431" t="str">
            <v>pce.</v>
          </cell>
          <cell r="F431" t="str">
            <v>Թուջե կցաշուրթավոր եռաբաշխիկ անցում DN400/250</v>
          </cell>
          <cell r="G431" t="str">
            <v>հատ</v>
          </cell>
        </row>
        <row r="432">
          <cell r="B432" t="str">
            <v>4.4.1.15</v>
          </cell>
          <cell r="C432" t="str">
            <v>Cast iron, flanged reduced T-piece DN100/80</v>
          </cell>
          <cell r="D432" t="str">
            <v>pce.</v>
          </cell>
          <cell r="F432" t="str">
            <v>Թուջե կցաշուրթավոր եռաբաշխիկ անցում DN100/80</v>
          </cell>
          <cell r="G432" t="str">
            <v>հատ</v>
          </cell>
        </row>
        <row r="433">
          <cell r="B433" t="str">
            <v>4.4.1.16</v>
          </cell>
          <cell r="C433" t="str">
            <v>Cast iron, flanged reduced T-piece DN150/50</v>
          </cell>
          <cell r="D433" t="str">
            <v>pce.</v>
          </cell>
          <cell r="F433" t="str">
            <v>Թուջե կցաշուրթավոր եռաբաշխիկ անցում DN150/50</v>
          </cell>
          <cell r="G433" t="str">
            <v>հատ</v>
          </cell>
        </row>
        <row r="434">
          <cell r="B434" t="str">
            <v>4.4.1.17</v>
          </cell>
          <cell r="C434" t="str">
            <v>Cast iron, flanged reduced T-piece DN200/75</v>
          </cell>
          <cell r="D434" t="str">
            <v>pce.</v>
          </cell>
          <cell r="F434" t="str">
            <v>Թուջե կցաշուրթավոր եռաբաշխիկ անցում DN200/75</v>
          </cell>
          <cell r="G434" t="str">
            <v>հատ</v>
          </cell>
        </row>
        <row r="435">
          <cell r="B435" t="str">
            <v>4.4.1.18</v>
          </cell>
          <cell r="C435" t="str">
            <v>Cast iron, flanged reduced T-piece DN300/150</v>
          </cell>
          <cell r="D435" t="str">
            <v>pce.</v>
          </cell>
          <cell r="F435" t="str">
            <v>Թուջե կցաշուրթավոր եռաբաշխիկ անցում DN300/150</v>
          </cell>
          <cell r="G435" t="str">
            <v>հատ</v>
          </cell>
        </row>
        <row r="436">
          <cell r="B436" t="str">
            <v>4.4.1.19</v>
          </cell>
          <cell r="C436" t="str">
            <v>Cast iron, flanged reduced T-piece DN400/250</v>
          </cell>
          <cell r="D436" t="str">
            <v>pce.</v>
          </cell>
          <cell r="F436" t="str">
            <v>Թուջե կցաշուրթավոր եռաբաշխիկ անցում DN400/250</v>
          </cell>
          <cell r="G436" t="str">
            <v>հատ</v>
          </cell>
        </row>
        <row r="437">
          <cell r="B437" t="str">
            <v>4.4.1.20</v>
          </cell>
          <cell r="C437" t="str">
            <v>Cast iron, flanged reduced T-piece DN300/200</v>
          </cell>
          <cell r="D437" t="str">
            <v>pce.</v>
          </cell>
          <cell r="F437" t="str">
            <v>Թուջե կցաշուրթավոր եռաբաշխիկ անցում DN300/200</v>
          </cell>
          <cell r="G437" t="str">
            <v>հատ</v>
          </cell>
        </row>
        <row r="438">
          <cell r="B438" t="str">
            <v>4.4.2</v>
          </cell>
          <cell r="C438" t="str">
            <v>Flanged cross made of cast iron</v>
          </cell>
          <cell r="F438" t="str">
            <v>Թուջե կցաշրթավոր քառաբաշխիկ</v>
          </cell>
        </row>
        <row r="439">
          <cell r="C439" t="str">
            <v>Supply and install flanged cross made of cast iron with gasket and screwing with screw, PN10</v>
          </cell>
          <cell r="F439" t="str">
            <v>Թուջե կցաշրթավոր քառաբաշխիկի մատակարարում և տեղադրում միջադիրներով և հեղյուս-մանեկով, PN10</v>
          </cell>
        </row>
        <row r="440">
          <cell r="B440" t="str">
            <v>4.4.2.1</v>
          </cell>
          <cell r="C440" t="str">
            <v>Cast iron, flanged reducing cross DN100/75</v>
          </cell>
          <cell r="D440" t="str">
            <v>pce.</v>
          </cell>
          <cell r="F440" t="str">
            <v>Թուջե կցաշուրթավոր քառաբաշխիկ-անցում DN100/75</v>
          </cell>
          <cell r="G440" t="str">
            <v>հատ</v>
          </cell>
        </row>
        <row r="441">
          <cell r="B441" t="str">
            <v>4.4.2.2</v>
          </cell>
          <cell r="C441" t="str">
            <v>Cast iron, flanged reducing cross DN200/75</v>
          </cell>
          <cell r="D441" t="str">
            <v>pce.</v>
          </cell>
          <cell r="F441" t="str">
            <v>Թուջե կցաշուրթավոր քառաբաշխիկ-անցում DN200/75</v>
          </cell>
          <cell r="G441" t="str">
            <v>հատ</v>
          </cell>
        </row>
        <row r="442">
          <cell r="B442" t="str">
            <v>4.4.2.3</v>
          </cell>
          <cell r="C442" t="str">
            <v>Cast iron, flanged reducing cross DN250/75</v>
          </cell>
          <cell r="D442" t="str">
            <v>pce.</v>
          </cell>
          <cell r="F442" t="str">
            <v>Թուջե կցաշուրթավոր քառաբաշխիկ-անցում DN250/75</v>
          </cell>
          <cell r="G442" t="str">
            <v>հատ</v>
          </cell>
        </row>
        <row r="443">
          <cell r="B443" t="str">
            <v>4.4.2.4</v>
          </cell>
          <cell r="C443" t="str">
            <v>Cast iron, flanged reducing cross DN250/200</v>
          </cell>
          <cell r="D443" t="str">
            <v>pce.</v>
          </cell>
          <cell r="F443" t="str">
            <v>Թուջե կցաշուրթավոր քառաբաշխիկ-անցում DN250/200</v>
          </cell>
          <cell r="G443" t="str">
            <v>հատ</v>
          </cell>
        </row>
        <row r="444">
          <cell r="B444" t="str">
            <v>4.4.2.5</v>
          </cell>
          <cell r="C444" t="str">
            <v>Cast iron, flanged reducing cross DN300/100</v>
          </cell>
          <cell r="D444" t="str">
            <v>pce.</v>
          </cell>
          <cell r="F444" t="str">
            <v>Թուջե կցաշուրթավոր քառաբաշխիկ-անցում DN300/100</v>
          </cell>
          <cell r="G444" t="str">
            <v>հատ</v>
          </cell>
        </row>
        <row r="445">
          <cell r="B445" t="str">
            <v>4.4.2.6</v>
          </cell>
          <cell r="C445" t="str">
            <v>Cast iron, flanged reducing cross DN300/150</v>
          </cell>
          <cell r="D445" t="str">
            <v>pce.</v>
          </cell>
          <cell r="F445" t="str">
            <v>Թուջե կցաշուրթավոր քառաբաշխիկ-անցում DN300/150</v>
          </cell>
          <cell r="G445" t="str">
            <v>հատ</v>
          </cell>
        </row>
        <row r="446">
          <cell r="B446" t="str">
            <v>4.4.2.7</v>
          </cell>
          <cell r="C446" t="str">
            <v>Cast iron, flanged reducing cross DN350/100</v>
          </cell>
          <cell r="D446" t="str">
            <v>pce.</v>
          </cell>
          <cell r="F446" t="str">
            <v>Թուջե կցաշուրթավոր քառաբաշխիկ-անցում DN350/100</v>
          </cell>
          <cell r="G446" t="str">
            <v>հատ</v>
          </cell>
        </row>
        <row r="447">
          <cell r="B447" t="str">
            <v>4.4.2.8</v>
          </cell>
          <cell r="C447" t="str">
            <v>Cast iron, flanged reducing cross DN350/250</v>
          </cell>
          <cell r="D447" t="str">
            <v>pce.</v>
          </cell>
          <cell r="F447" t="str">
            <v>Թուջե կցաշուրթավոր քառաբաշխիկ-անցում DN350/250</v>
          </cell>
          <cell r="G447" t="str">
            <v>հատ</v>
          </cell>
        </row>
        <row r="448">
          <cell r="B448" t="str">
            <v>4.4.2.9</v>
          </cell>
          <cell r="C448" t="str">
            <v>Cast iron, flanged reducing cross DN350/300</v>
          </cell>
          <cell r="D448" t="str">
            <v>pce.</v>
          </cell>
          <cell r="F448" t="str">
            <v>Թուջե կցաշուրթավոր քառաբաշխիկ-անցում DN350/300</v>
          </cell>
          <cell r="G448" t="str">
            <v>հատ</v>
          </cell>
        </row>
        <row r="449">
          <cell r="B449" t="str">
            <v>4.4.2.10</v>
          </cell>
          <cell r="C449" t="str">
            <v>Cast iron, flanged reducing cross DN400/250</v>
          </cell>
          <cell r="D449" t="str">
            <v>pce.</v>
          </cell>
          <cell r="F449" t="str">
            <v>Թուջե կցաշուրթավոր քառաբաշխիկ-անցում DN400/250</v>
          </cell>
          <cell r="G449" t="str">
            <v>հատ</v>
          </cell>
        </row>
        <row r="450">
          <cell r="B450" t="str">
            <v>4.4.2.11</v>
          </cell>
          <cell r="C450" t="str">
            <v>Cast iron, flanged cross DN100</v>
          </cell>
          <cell r="D450" t="str">
            <v>pce.</v>
          </cell>
          <cell r="F450" t="str">
            <v>Թուջե կցաշուրթավոր քառաբաշխիկ DN100</v>
          </cell>
          <cell r="G450" t="str">
            <v>հատ</v>
          </cell>
        </row>
        <row r="451">
          <cell r="B451" t="str">
            <v>4.4.2.12</v>
          </cell>
          <cell r="C451" t="str">
            <v>Cast iron, flanged reducing cross DN150/80</v>
          </cell>
          <cell r="D451" t="str">
            <v>pce.</v>
          </cell>
          <cell r="F451" t="str">
            <v>Թուջե կցաշուրթավոր քառաբաշխիկ-անցում DN150/80</v>
          </cell>
          <cell r="G451" t="str">
            <v>հատ</v>
          </cell>
        </row>
        <row r="452">
          <cell r="B452" t="str">
            <v>4.4.2.13</v>
          </cell>
          <cell r="C452" t="str">
            <v>Cast iron, flanged reducing cross DN150/100</v>
          </cell>
          <cell r="D452" t="str">
            <v>pce.</v>
          </cell>
          <cell r="F452" t="str">
            <v>Թուջե կցաշուրթավոր քառաբաշխիկ-անցում DN150/100</v>
          </cell>
          <cell r="G452" t="str">
            <v>հատ</v>
          </cell>
        </row>
        <row r="453">
          <cell r="B453" t="str">
            <v>4.4.2.14</v>
          </cell>
          <cell r="C453" t="str">
            <v>Cast iron, flanged reducing cross DN150</v>
          </cell>
          <cell r="D453" t="str">
            <v>pce.</v>
          </cell>
          <cell r="F453" t="str">
            <v>Թուջե կցաշուրթավոր քառաբաշխիկ-անցում DN150</v>
          </cell>
          <cell r="G453" t="str">
            <v>հատ</v>
          </cell>
        </row>
        <row r="454">
          <cell r="B454" t="str">
            <v>4.4.3</v>
          </cell>
          <cell r="C454" t="str">
            <v xml:space="preserve">Flanged concentric reducer made of cast iron </v>
          </cell>
          <cell r="F454" t="str">
            <v>Թուջե կոնցենտրիկ կցաշուրթավոր անցում</v>
          </cell>
        </row>
        <row r="455">
          <cell r="C455" t="str">
            <v>Supply and install flanged concentric reducer made of cast iron with gasket and screwing,  PN10</v>
          </cell>
          <cell r="F455" t="str">
            <v>Թուջե կցաշրթավոր կոնցենտրիկ անցման մատակարարում և տեղադրում միջադիրներով և հեղյուսով, PN10</v>
          </cell>
        </row>
        <row r="456">
          <cell r="B456" t="str">
            <v>4.4.3.1</v>
          </cell>
          <cell r="C456" t="str">
            <v>Cast iron, reducer DN100/50</v>
          </cell>
          <cell r="D456" t="str">
            <v>pce.</v>
          </cell>
          <cell r="F456" t="str">
            <v>Թուջե կցաշուրթավոր անցում DN100/50</v>
          </cell>
          <cell r="G456" t="str">
            <v>հատ</v>
          </cell>
        </row>
        <row r="457">
          <cell r="B457" t="str">
            <v>4.4.3.2</v>
          </cell>
          <cell r="C457" t="str">
            <v>Cast iron, reducer DN100/75</v>
          </cell>
          <cell r="D457" t="str">
            <v>pce.</v>
          </cell>
          <cell r="F457" t="str">
            <v>Թուջե կցաշուրթավոր անցում DN100/75</v>
          </cell>
          <cell r="G457" t="str">
            <v>հատ</v>
          </cell>
        </row>
        <row r="458">
          <cell r="B458" t="str">
            <v>4.4.3.3</v>
          </cell>
          <cell r="C458" t="str">
            <v>Cast iron, reducer DN100/80</v>
          </cell>
          <cell r="D458" t="str">
            <v>pce.</v>
          </cell>
          <cell r="F458" t="str">
            <v>Թուջե կցաշուրթավոր անցում DN100/80</v>
          </cell>
          <cell r="G458" t="str">
            <v>հատ</v>
          </cell>
        </row>
        <row r="459">
          <cell r="B459" t="str">
            <v>4.4.3.4</v>
          </cell>
          <cell r="C459" t="str">
            <v>Cast iron, reducer DN150/80</v>
          </cell>
          <cell r="D459" t="str">
            <v>pce.</v>
          </cell>
          <cell r="F459" t="str">
            <v>Թուջե կցաշուրթավոր անցում DN150/80</v>
          </cell>
          <cell r="G459" t="str">
            <v>հատ</v>
          </cell>
        </row>
        <row r="460">
          <cell r="B460" t="str">
            <v>4.4.3.5</v>
          </cell>
          <cell r="C460" t="str">
            <v>Cast iron, reducer DN200/150</v>
          </cell>
          <cell r="D460" t="str">
            <v>pce.</v>
          </cell>
          <cell r="F460" t="str">
            <v>Թուջե կցաշուրթավոր անցում DN200/150</v>
          </cell>
          <cell r="G460" t="str">
            <v>հատ</v>
          </cell>
        </row>
        <row r="461">
          <cell r="B461" t="str">
            <v>4.4.3.6</v>
          </cell>
          <cell r="C461" t="str">
            <v>Cast iron, reducer DN200/150</v>
          </cell>
          <cell r="D461" t="str">
            <v>pce.</v>
          </cell>
          <cell r="F461" t="str">
            <v>Թուջե կցաշուրթավոր անցում DN200/150</v>
          </cell>
          <cell r="G461" t="str">
            <v>հատ</v>
          </cell>
        </row>
        <row r="462">
          <cell r="B462" t="str">
            <v>4.4.3.7</v>
          </cell>
          <cell r="C462" t="str">
            <v>Cast iron, reducer DN250/200</v>
          </cell>
          <cell r="D462" t="str">
            <v>pce.</v>
          </cell>
          <cell r="F462" t="str">
            <v>Թուջե կցաշուրթավոր անցում DN250/200</v>
          </cell>
          <cell r="G462" t="str">
            <v>հատ</v>
          </cell>
        </row>
        <row r="463">
          <cell r="B463" t="str">
            <v>4.4.3.8</v>
          </cell>
          <cell r="C463" t="str">
            <v>Cast iron, reducer DN400/200</v>
          </cell>
          <cell r="D463" t="str">
            <v>pce.</v>
          </cell>
          <cell r="F463" t="str">
            <v>Թուջե կցաշուրթավոր անցում DN400/200</v>
          </cell>
          <cell r="G463" t="str">
            <v>հատ</v>
          </cell>
        </row>
        <row r="464">
          <cell r="B464" t="str">
            <v>4.4.3.9</v>
          </cell>
          <cell r="C464" t="str">
            <v>Cast iron, reducer DN400/250</v>
          </cell>
          <cell r="D464" t="str">
            <v>pce.</v>
          </cell>
          <cell r="F464" t="str">
            <v>Թուջե կցաշուրթավոր անցում DN400/250</v>
          </cell>
          <cell r="G464" t="str">
            <v>հատ</v>
          </cell>
        </row>
        <row r="465">
          <cell r="B465" t="str">
            <v>4.4.3.10</v>
          </cell>
          <cell r="C465" t="str">
            <v>Cast iron, reducer DN400/350</v>
          </cell>
          <cell r="D465" t="str">
            <v>pce.</v>
          </cell>
          <cell r="F465" t="str">
            <v>Թուջե կցաշուրթավոր անցում DN400/350</v>
          </cell>
          <cell r="G465" t="str">
            <v>հատ</v>
          </cell>
        </row>
        <row r="466">
          <cell r="B466" t="str">
            <v>4.4.3.11</v>
          </cell>
          <cell r="C466" t="str">
            <v>Cast iron, reducer DN250/100</v>
          </cell>
          <cell r="D466" t="str">
            <v>pce.</v>
          </cell>
          <cell r="F466" t="str">
            <v>Թուջե կցաշուրթավոր անցում DN250/100</v>
          </cell>
          <cell r="G466" t="str">
            <v>հատ</v>
          </cell>
        </row>
        <row r="467">
          <cell r="B467" t="str">
            <v>4.4.3.12</v>
          </cell>
          <cell r="C467" t="str">
            <v>Cast iron, reducer DN150/100</v>
          </cell>
          <cell r="D467" t="str">
            <v>pce.</v>
          </cell>
          <cell r="F467" t="str">
            <v>Թուջե կցաշուրթավոր անցում DN150/100</v>
          </cell>
          <cell r="G467" t="str">
            <v>հատ</v>
          </cell>
        </row>
        <row r="468">
          <cell r="B468" t="str">
            <v>4.4.3.13</v>
          </cell>
          <cell r="C468" t="str">
            <v>Cast iron, reducer DN300/250</v>
          </cell>
          <cell r="D468" t="str">
            <v>pce.</v>
          </cell>
          <cell r="F468" t="str">
            <v>Թուջե կցաշուրթավոր անցում DN300/250</v>
          </cell>
          <cell r="G468" t="str">
            <v>հատ</v>
          </cell>
        </row>
        <row r="469">
          <cell r="B469" t="str">
            <v>4.4.3.14</v>
          </cell>
          <cell r="C469" t="str">
            <v>Cast iron, reducer DN80/50</v>
          </cell>
          <cell r="D469" t="str">
            <v>pce.</v>
          </cell>
          <cell r="F469" t="str">
            <v>Թուջե կցաշուրթավոր անցում DN80/50</v>
          </cell>
          <cell r="G469" t="str">
            <v>հատ</v>
          </cell>
        </row>
        <row r="470">
          <cell r="B470" t="str">
            <v>4.4.4</v>
          </cell>
          <cell r="C470" t="str">
            <v>Cast iron belt connections</v>
          </cell>
          <cell r="F470" t="str">
            <v>Թուջե գոտի-միացում</v>
          </cell>
        </row>
        <row r="471">
          <cell r="C471" t="str">
            <v>Supply and install cast iron belt connection including jointing, drilling of whole and laying with all materials and equipment necessary, PN10</v>
          </cell>
          <cell r="F471" t="str">
            <v>Թուջե գոտի միացման մատակարարում և մոնտաժում, ներառյալ միացում, անցքի բացում և տեղադրում` բոլոր անհրաժեշտ նյութերով և սարքավորումներով, PN10</v>
          </cell>
        </row>
        <row r="472">
          <cell r="B472" t="str">
            <v>4.4.4.1</v>
          </cell>
          <cell r="C472" t="str">
            <v>Cast iron belt connection DN150/40</v>
          </cell>
          <cell r="D472" t="str">
            <v>pce.</v>
          </cell>
          <cell r="F472" t="str">
            <v>Թուջե գոտի միացում DN150/40</v>
          </cell>
          <cell r="G472" t="str">
            <v>հատ</v>
          </cell>
        </row>
        <row r="473">
          <cell r="B473" t="str">
            <v>4.4.4.2</v>
          </cell>
          <cell r="C473" t="str">
            <v>Cast iron belt connection DN200/50</v>
          </cell>
          <cell r="D473" t="str">
            <v>pce.</v>
          </cell>
          <cell r="F473" t="str">
            <v>Թուջե գոտի միացում DN200/50</v>
          </cell>
          <cell r="G473" t="str">
            <v>հատ</v>
          </cell>
        </row>
        <row r="474">
          <cell r="B474" t="str">
            <v>4.4.4.3</v>
          </cell>
          <cell r="C474" t="str">
            <v>Cast iron belt connection DN250/50</v>
          </cell>
          <cell r="D474" t="str">
            <v>pce.</v>
          </cell>
          <cell r="F474" t="str">
            <v>Թուջե գոտի միացում DN250/50</v>
          </cell>
          <cell r="G474" t="str">
            <v>հատ</v>
          </cell>
        </row>
        <row r="475">
          <cell r="B475" t="str">
            <v>4.4.4.4</v>
          </cell>
          <cell r="C475" t="str">
            <v>Cast iron belt connection DN250/80</v>
          </cell>
          <cell r="D475" t="str">
            <v>pce.</v>
          </cell>
          <cell r="F475" t="str">
            <v>Թուջե գոտի միացում DN250/80</v>
          </cell>
          <cell r="G475" t="str">
            <v>հատ</v>
          </cell>
        </row>
        <row r="476">
          <cell r="B476" t="str">
            <v>4.4.4.5</v>
          </cell>
          <cell r="C476" t="str">
            <v>Cast iron belt connection DN300/100</v>
          </cell>
          <cell r="D476" t="str">
            <v>pce.</v>
          </cell>
          <cell r="F476" t="str">
            <v>Թուջե գոտի միացում DN300/100</v>
          </cell>
          <cell r="G476" t="str">
            <v>հատ</v>
          </cell>
        </row>
        <row r="477">
          <cell r="B477" t="str">
            <v>4.4.4.6</v>
          </cell>
          <cell r="C477" t="str">
            <v>Cast iron belt connection DN350/80</v>
          </cell>
          <cell r="D477" t="str">
            <v>pce.</v>
          </cell>
          <cell r="F477" t="str">
            <v>Թուջե գոտի միացում DN350/80</v>
          </cell>
          <cell r="G477" t="str">
            <v>հատ</v>
          </cell>
        </row>
        <row r="478">
          <cell r="B478" t="str">
            <v>4.4.4.7</v>
          </cell>
          <cell r="C478" t="str">
            <v>Cast iron belt connection DN350/100</v>
          </cell>
          <cell r="D478" t="str">
            <v>pce.</v>
          </cell>
          <cell r="F478" t="str">
            <v>Թուջե գոտի միացում DN350/100</v>
          </cell>
          <cell r="G478" t="str">
            <v>հատ</v>
          </cell>
        </row>
        <row r="479">
          <cell r="B479" t="str">
            <v>4.4.4.8</v>
          </cell>
          <cell r="C479" t="str">
            <v>Cast iron belt connection DN200/20</v>
          </cell>
          <cell r="D479" t="str">
            <v>pce.</v>
          </cell>
          <cell r="F479" t="str">
            <v>Թուջե գոտի միացում DN200/20</v>
          </cell>
          <cell r="G479" t="str">
            <v>հատ</v>
          </cell>
        </row>
        <row r="480">
          <cell r="B480" t="str">
            <v>4.4.4.9</v>
          </cell>
          <cell r="C480" t="str">
            <v>Cast iron belt connection DN500/350</v>
          </cell>
          <cell r="D480" t="str">
            <v>pce.</v>
          </cell>
          <cell r="F480" t="str">
            <v>Թուջե գոտի միացում DN500/350</v>
          </cell>
          <cell r="G480" t="str">
            <v>հատ</v>
          </cell>
        </row>
        <row r="481">
          <cell r="B481" t="str">
            <v>4.4.4.10</v>
          </cell>
          <cell r="C481" t="str">
            <v>Cast iron belt connection DN300/50</v>
          </cell>
          <cell r="D481" t="str">
            <v>pce.</v>
          </cell>
          <cell r="F481" t="str">
            <v>Թուջե գոտի միացում DN300/50</v>
          </cell>
          <cell r="G481" t="str">
            <v>հատ</v>
          </cell>
        </row>
        <row r="482">
          <cell r="B482" t="str">
            <v>4.4.4.11</v>
          </cell>
          <cell r="C482" t="str">
            <v>Cast iron belt connection DN300/80</v>
          </cell>
          <cell r="D482" t="str">
            <v>pce.</v>
          </cell>
          <cell r="F482" t="str">
            <v>Թուջե գոտի միացում DN300/80</v>
          </cell>
          <cell r="G482" t="str">
            <v>հատ</v>
          </cell>
        </row>
        <row r="483">
          <cell r="B483" t="str">
            <v>4.4.5</v>
          </cell>
          <cell r="C483" t="str">
            <v xml:space="preserve">Flanged concentric bends of cast iron </v>
          </cell>
          <cell r="F483" t="str">
            <v>Թուջե  կցաշուրթավոր անկյուն</v>
          </cell>
        </row>
        <row r="484">
          <cell r="C484" t="str">
            <v>Supply and install flanged concentric bends of cast iron with gasket and screwing,  PN10</v>
          </cell>
          <cell r="F484" t="str">
            <v>Թուջե կցաշրթավոր անկյան մատակարարում և տեղադրում միջադիրներով և հեղյուսով, PN10</v>
          </cell>
        </row>
        <row r="485">
          <cell r="B485" t="str">
            <v>4.4.5.1</v>
          </cell>
          <cell r="C485" t="str">
            <v>Cast iron, bends  90° DN80</v>
          </cell>
          <cell r="D485" t="str">
            <v>pce.</v>
          </cell>
          <cell r="F485" t="str">
            <v>Թուջե կցաշուրթավոր անկյուն 90° DN80</v>
          </cell>
          <cell r="G485" t="str">
            <v>հատ</v>
          </cell>
        </row>
        <row r="486">
          <cell r="B486" t="str">
            <v>4.4.5.2</v>
          </cell>
          <cell r="C486" t="str">
            <v>Cast iron, bends  90° DN150</v>
          </cell>
          <cell r="D486" t="str">
            <v>pce.</v>
          </cell>
          <cell r="F486" t="str">
            <v>Թուջե կցաշուրթավոր անկյուն 90° DN150</v>
          </cell>
          <cell r="G486" t="str">
            <v>հատ</v>
          </cell>
        </row>
        <row r="487">
          <cell r="B487" t="str">
            <v>4.4.5.3</v>
          </cell>
          <cell r="C487" t="str">
            <v>Cast iron, bends  90° DN100</v>
          </cell>
          <cell r="D487" t="str">
            <v>pce.</v>
          </cell>
          <cell r="F487" t="str">
            <v>Թուջե կցաշուրթավոր անկյուն 90° DN100</v>
          </cell>
          <cell r="G487" t="str">
            <v>հատ</v>
          </cell>
        </row>
        <row r="488">
          <cell r="B488" t="str">
            <v>4.5</v>
          </cell>
          <cell r="C488" t="str">
            <v>Gate valves, hydrants</v>
          </cell>
          <cell r="F488" t="str">
            <v xml:space="preserve">Սողնակներ, հիդրանտներ </v>
          </cell>
        </row>
        <row r="489">
          <cell r="B489" t="str">
            <v>4.5.1</v>
          </cell>
          <cell r="C489" t="str">
            <v>Buried gate valves</v>
          </cell>
          <cell r="F489" t="str">
            <v>Թաղված սողնակների մոնտաժում</v>
          </cell>
        </row>
        <row r="490">
          <cell r="C490" t="str">
            <v>Supply and install gate valves including extension spindle, surface box, concrete plates, screwing, gaskets, all required civil works
Installation of gate valves:
• the tipe of connection -resilient seated, 
• According to EN 1171
• Face to face to EN 558</v>
          </cell>
          <cell r="F490"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91">
          <cell r="C491"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91"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92">
          <cell r="B492" t="str">
            <v>4.5.1.1</v>
          </cell>
          <cell r="C492" t="str">
            <v>Buried gate valve DN50  , PN10</v>
          </cell>
          <cell r="D492" t="str">
            <v>pce.</v>
          </cell>
          <cell r="F492" t="str">
            <v>Թաղված տեղադրման սողնակ DN50, PN10</v>
          </cell>
          <cell r="G492" t="str">
            <v>հատ</v>
          </cell>
        </row>
        <row r="493">
          <cell r="B493" t="str">
            <v>4.5.1.2</v>
          </cell>
          <cell r="C493" t="str">
            <v>Buried gate valve DN80  , PN10</v>
          </cell>
          <cell r="D493" t="str">
            <v>pce.</v>
          </cell>
          <cell r="F493" t="str">
            <v>Թաղված տեղադրման սողնակ DN80 , PN10</v>
          </cell>
          <cell r="G493" t="str">
            <v>հատ</v>
          </cell>
        </row>
        <row r="494">
          <cell r="B494" t="str">
            <v>4.5.1.3</v>
          </cell>
          <cell r="C494" t="str">
            <v>Buried gate valve DN100  , PN10</v>
          </cell>
          <cell r="D494" t="str">
            <v>pce.</v>
          </cell>
          <cell r="F494" t="str">
            <v>Թաղված տեղադրման սողնակ DN100 , PN10</v>
          </cell>
          <cell r="G494" t="str">
            <v>հատ</v>
          </cell>
        </row>
        <row r="495">
          <cell r="B495" t="str">
            <v>4.5.1.4</v>
          </cell>
          <cell r="C495" t="str">
            <v>Buried gate valve DN150 , PN10</v>
          </cell>
          <cell r="D495" t="str">
            <v>pce.</v>
          </cell>
          <cell r="F495" t="str">
            <v>Թաղված տեղադրման սողնակ DN150  , PN10</v>
          </cell>
          <cell r="G495" t="str">
            <v>հատ</v>
          </cell>
        </row>
        <row r="496">
          <cell r="B496" t="str">
            <v>4.5.1.5</v>
          </cell>
          <cell r="C496" t="str">
            <v>Buried gate valve DN200 , PN10</v>
          </cell>
          <cell r="D496" t="str">
            <v>pce.</v>
          </cell>
          <cell r="F496" t="str">
            <v>Թաղված տեղադրման սողնակ DN200 , PN10</v>
          </cell>
          <cell r="G496" t="str">
            <v>հատ</v>
          </cell>
        </row>
        <row r="497">
          <cell r="B497" t="str">
            <v>4.5.1.6</v>
          </cell>
          <cell r="C497" t="str">
            <v>Buried gate valve DN40  , PN10</v>
          </cell>
          <cell r="D497" t="str">
            <v>pce.</v>
          </cell>
          <cell r="F497" t="str">
            <v>Թաղված տեղադրման սողնակ որձ միացումով DN40, PN10</v>
          </cell>
          <cell r="G497" t="str">
            <v>հատ</v>
          </cell>
        </row>
        <row r="498">
          <cell r="B498" t="str">
            <v>4.5.2</v>
          </cell>
          <cell r="C498" t="str">
            <v>Gate Valves, chamber installation</v>
          </cell>
          <cell r="F498" t="str">
            <v>Սողնակներ տեղադրված դիտահորում</v>
          </cell>
        </row>
        <row r="499">
          <cell r="C499" t="str">
            <v>Supply and installation of gate valves with hand wheel, screwing with female screw, gaskets
Execution of valve:
• Resilient seated, 
• According to EN 1171
• Face to face to EN 558-1, series 14, (DIN 3202, F4),
• Flange dimensions to EN 1092 part 2 PN 6-P</v>
          </cell>
          <cell r="F499"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500">
          <cell r="B500" t="str">
            <v>4.5.2.1</v>
          </cell>
          <cell r="C500" t="str">
            <v>Flanged gate valve DN50,  PN10</v>
          </cell>
          <cell r="D500" t="str">
            <v>pce.</v>
          </cell>
          <cell r="F500" t="str">
            <v>Սողնակ կցաշուրթավոր DN50,  PN10</v>
          </cell>
          <cell r="G500" t="str">
            <v>հատ</v>
          </cell>
        </row>
        <row r="501">
          <cell r="B501" t="str">
            <v>4.5.2.2</v>
          </cell>
          <cell r="C501" t="str">
            <v>Flanged gate valve DN80,  PN10</v>
          </cell>
          <cell r="D501" t="str">
            <v>pce.</v>
          </cell>
          <cell r="F501" t="str">
            <v>Սողնակ կցաշուրթավոր DN80,  PN10</v>
          </cell>
          <cell r="G501" t="str">
            <v>հատ</v>
          </cell>
        </row>
        <row r="502">
          <cell r="B502" t="str">
            <v>4.5.2.3</v>
          </cell>
          <cell r="C502" t="str">
            <v>Flanged gate valve DN100,  PN10</v>
          </cell>
          <cell r="D502" t="str">
            <v>pce.</v>
          </cell>
          <cell r="F502" t="str">
            <v>Սողնակ կցաշուրթավոր DN100,  PN10</v>
          </cell>
          <cell r="G502" t="str">
            <v>հատ</v>
          </cell>
        </row>
        <row r="503">
          <cell r="B503" t="str">
            <v>4.5.2.4</v>
          </cell>
          <cell r="C503" t="str">
            <v>Flanged gate valve DN150,  PN10</v>
          </cell>
          <cell r="D503" t="str">
            <v>pce.</v>
          </cell>
          <cell r="F503" t="str">
            <v>Սողնակ կցաշուրթավոր DN150,  PN10</v>
          </cell>
          <cell r="G503" t="str">
            <v>հատ</v>
          </cell>
        </row>
        <row r="504">
          <cell r="B504" t="str">
            <v>4.5.2.5</v>
          </cell>
          <cell r="C504" t="str">
            <v>Flanged gate valve DN200,  PN10</v>
          </cell>
          <cell r="D504" t="str">
            <v>pce.</v>
          </cell>
          <cell r="F504" t="str">
            <v>Սողնակ կցաշուրթավոր DN200,  PN10</v>
          </cell>
          <cell r="G504" t="str">
            <v>հատ</v>
          </cell>
        </row>
        <row r="505">
          <cell r="B505" t="str">
            <v>4.5.2.6</v>
          </cell>
          <cell r="C505" t="str">
            <v>Flanged gate valve DN250,  PN10</v>
          </cell>
          <cell r="D505" t="str">
            <v>pce.</v>
          </cell>
          <cell r="F505" t="str">
            <v>Սողնակ կցաշուրթավոր DN250,  PN10</v>
          </cell>
          <cell r="G505" t="str">
            <v>հատ</v>
          </cell>
        </row>
        <row r="506">
          <cell r="B506" t="str">
            <v>4.5.2.7</v>
          </cell>
          <cell r="C506" t="str">
            <v>Flanged gate valve DN300,  PN10</v>
          </cell>
          <cell r="D506" t="str">
            <v>pce.</v>
          </cell>
          <cell r="F506" t="str">
            <v>Սողնակ կցաշուրթավոր DN300,  PN10</v>
          </cell>
          <cell r="G506" t="str">
            <v>հատ</v>
          </cell>
        </row>
        <row r="507">
          <cell r="B507" t="str">
            <v>4.5.2.8</v>
          </cell>
          <cell r="C507" t="str">
            <v>Flanged gate valve DN400,  PN10</v>
          </cell>
          <cell r="D507" t="str">
            <v>pce.</v>
          </cell>
          <cell r="F507" t="str">
            <v>Սողնակ կցաշուրթավոր DN500,  PN10</v>
          </cell>
          <cell r="G507" t="str">
            <v>հատ</v>
          </cell>
        </row>
        <row r="508">
          <cell r="B508" t="str">
            <v>4.5.2.9</v>
          </cell>
          <cell r="C508" t="str">
            <v>Flanged gate valve DN350,  PN10</v>
          </cell>
          <cell r="D508" t="str">
            <v>pce.</v>
          </cell>
          <cell r="F508" t="str">
            <v>Սողնակ կցաշուրթավոր DN350,  PN10</v>
          </cell>
          <cell r="G508" t="str">
            <v>հատ</v>
          </cell>
        </row>
        <row r="509">
          <cell r="B509" t="str">
            <v>4.5.2.10</v>
          </cell>
          <cell r="C509" t="str">
            <v>Flanged gate valve DN500,  PN6</v>
          </cell>
          <cell r="D509" t="str">
            <v>pce.</v>
          </cell>
          <cell r="F509" t="str">
            <v>Սողնակ կցաշուրթավոր DN500,  PN6</v>
          </cell>
          <cell r="G509" t="str">
            <v>հատ</v>
          </cell>
        </row>
        <row r="510">
          <cell r="B510" t="str">
            <v>4.5.2.11</v>
          </cell>
          <cell r="C510" t="str">
            <v>Flanged gate valve DN100,  PN6</v>
          </cell>
          <cell r="D510" t="str">
            <v>pce.</v>
          </cell>
          <cell r="F510" t="str">
            <v>Սողնակ կցաշուրթավոր DN100,  PN6</v>
          </cell>
          <cell r="G510" t="str">
            <v>հատ</v>
          </cell>
        </row>
        <row r="511">
          <cell r="B511" t="str">
            <v>4.5.2.12</v>
          </cell>
          <cell r="C511" t="str">
            <v>Flanged gate valve DN50,  PN6</v>
          </cell>
          <cell r="D511" t="str">
            <v>pce.</v>
          </cell>
          <cell r="F511" t="str">
            <v>Սողնակ կցաշուրթավոր DN50,  PN6</v>
          </cell>
          <cell r="G511" t="str">
            <v>հատ</v>
          </cell>
        </row>
        <row r="512">
          <cell r="B512" t="str">
            <v>4.5.2.13</v>
          </cell>
          <cell r="C512" t="str">
            <v>Flanged gate valve DN80,  PN6</v>
          </cell>
          <cell r="D512" t="str">
            <v>pce.</v>
          </cell>
          <cell r="F512" t="str">
            <v>Սողնակ կցաշուրթավոր DN80,  PN6</v>
          </cell>
          <cell r="G512" t="str">
            <v>հատ</v>
          </cell>
        </row>
        <row r="513">
          <cell r="B513" t="str">
            <v>4.5.2.14</v>
          </cell>
          <cell r="C513" t="str">
            <v>Flanged gate valve DN150,  PN6</v>
          </cell>
          <cell r="D513" t="str">
            <v>pce.</v>
          </cell>
          <cell r="F513" t="str">
            <v>Սողնակ կցաշուրթավոր DN150,  PN6</v>
          </cell>
          <cell r="G513" t="str">
            <v>հատ</v>
          </cell>
        </row>
        <row r="514">
          <cell r="B514" t="str">
            <v>4.5.2.15</v>
          </cell>
          <cell r="C514" t="str">
            <v>Flanged gate valve DN200,  PN6</v>
          </cell>
          <cell r="D514" t="str">
            <v>pce.</v>
          </cell>
          <cell r="F514" t="str">
            <v>Սողնակ կցաշուրթավոր DN200,  PN6</v>
          </cell>
          <cell r="G514" t="str">
            <v>հատ</v>
          </cell>
        </row>
        <row r="515">
          <cell r="B515" t="str">
            <v>4.5.2.16</v>
          </cell>
          <cell r="C515" t="str">
            <v>Flanged gate valve DN250,  PN6</v>
          </cell>
          <cell r="D515" t="str">
            <v>pce.</v>
          </cell>
          <cell r="F515" t="str">
            <v>Սողնակ կցաշուրթավոր DN250,  PN6</v>
          </cell>
          <cell r="G515" t="str">
            <v>հատ</v>
          </cell>
        </row>
        <row r="516">
          <cell r="B516" t="str">
            <v>4.5.2.17</v>
          </cell>
          <cell r="C516" t="str">
            <v>Flanged gate valve DN50,  PN16</v>
          </cell>
          <cell r="D516" t="str">
            <v>pce.</v>
          </cell>
          <cell r="F516" t="str">
            <v>Սողնակ կցաշուրթավոր   DN50,  PN16</v>
          </cell>
          <cell r="G516" t="str">
            <v>հատ</v>
          </cell>
        </row>
        <row r="517">
          <cell r="B517" t="str">
            <v>4.5.2.18</v>
          </cell>
          <cell r="C517" t="str">
            <v>Flanged gate valve DN500,  PN16</v>
          </cell>
          <cell r="D517" t="str">
            <v>pce.</v>
          </cell>
          <cell r="F517" t="str">
            <v>Սողնակ կցաշուրթավոր   DN500,  PN16</v>
          </cell>
          <cell r="G517" t="str">
            <v>հատ</v>
          </cell>
        </row>
        <row r="518">
          <cell r="B518" t="str">
            <v>4.5.2.19</v>
          </cell>
          <cell r="C518" t="str">
            <v>Flanged gate valve DN300,  PN16</v>
          </cell>
          <cell r="D518" t="str">
            <v>pce.</v>
          </cell>
          <cell r="F518" t="str">
            <v>Սողնակ կցաշուրթավոր   DN300,  PN16</v>
          </cell>
          <cell r="G518" t="str">
            <v>հատ</v>
          </cell>
        </row>
        <row r="519">
          <cell r="B519" t="str">
            <v>4.5.3</v>
          </cell>
          <cell r="C519" t="str">
            <v>Butterfly valves, chamber Installation</v>
          </cell>
          <cell r="F519" t="str">
            <v>Հարթ սողնակ պտտվող սկավառակով՝ տեղադրված դիտահորում</v>
          </cell>
        </row>
        <row r="520">
          <cell r="C520" t="str">
            <v>Supply and install butterfly valves including gear hand wheel, screwing with  female screw, gaskets
Execution of valve:
• for drinking water application, installation possible in any position, tight in both directions,
• flange dimensions to EN 1092, PN 1</v>
          </cell>
          <cell r="F520"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21">
          <cell r="B521" t="str">
            <v>4.5.3.1</v>
          </cell>
          <cell r="C521" t="str">
            <v>Butterfly valve DN350</v>
          </cell>
          <cell r="D521" t="str">
            <v>pce.</v>
          </cell>
          <cell r="F521" t="str">
            <v>Հարթ սողնակ պտտվող սկավառակով DN350</v>
          </cell>
          <cell r="G521" t="str">
            <v>հատ</v>
          </cell>
        </row>
        <row r="522">
          <cell r="B522" t="str">
            <v>4.5.3.2</v>
          </cell>
          <cell r="C522" t="str">
            <v>Butterfly valve DN400</v>
          </cell>
          <cell r="D522" t="str">
            <v>pce.</v>
          </cell>
          <cell r="F522" t="str">
            <v>Հարթ սողնակ պտտվող սկավառակով DN400</v>
          </cell>
          <cell r="G522" t="str">
            <v>հատ</v>
          </cell>
        </row>
        <row r="523">
          <cell r="B523" t="str">
            <v>4.5.3.3</v>
          </cell>
          <cell r="C523" t="str">
            <v>Butterfly valve DN500</v>
          </cell>
          <cell r="D523" t="str">
            <v>pce.</v>
          </cell>
          <cell r="F523" t="str">
            <v>Հարթ սողնակ պտտվող սկավառակով DN500</v>
          </cell>
          <cell r="G523" t="str">
            <v>հատ</v>
          </cell>
        </row>
        <row r="524">
          <cell r="B524" t="str">
            <v>4.5.4</v>
          </cell>
          <cell r="C524" t="str">
            <v>Flanged Check Valves, chamber installation</v>
          </cell>
          <cell r="F524" t="str">
            <v>Կցաշուրթավոր հակադարձ փական տեղադրված դիտահորում</v>
          </cell>
        </row>
        <row r="525">
          <cell r="C525" t="str">
            <v>Supply and installation of flanged check valves including jointing, screwing with female screw and gaskets PN10/16</v>
          </cell>
          <cell r="F525" t="str">
            <v>Կցաշուրթավոր հակադարձ փականի մատակարարում և մոնտաժում, ներառյալ հեղյուս-մանեկ և միջադիրներ PN10/16</v>
          </cell>
        </row>
        <row r="526">
          <cell r="B526" t="str">
            <v>4.5.4.1</v>
          </cell>
          <cell r="C526" t="str">
            <v>Flanged Check valve DN150, PN10</v>
          </cell>
          <cell r="D526" t="str">
            <v>pce.</v>
          </cell>
          <cell r="F526" t="str">
            <v>Կցաշուրթավոր հակադարձ փական DN150, PN10</v>
          </cell>
          <cell r="G526" t="str">
            <v>հատ</v>
          </cell>
        </row>
        <row r="527">
          <cell r="B527" t="str">
            <v>4.5.4.2</v>
          </cell>
          <cell r="C527" t="str">
            <v>Flanged Check valve DN200, PN10</v>
          </cell>
          <cell r="D527" t="str">
            <v>pce.</v>
          </cell>
          <cell r="F527" t="str">
            <v>Կցաշուրթավոր հակադարձ փական DN200, PN10</v>
          </cell>
          <cell r="G527" t="str">
            <v>հատ</v>
          </cell>
        </row>
        <row r="528">
          <cell r="B528" t="str">
            <v>4.5.4.3</v>
          </cell>
          <cell r="C528" t="str">
            <v>Flanged Check valve DN250, PN10</v>
          </cell>
          <cell r="D528" t="str">
            <v>pce.</v>
          </cell>
          <cell r="F528" t="str">
            <v>Կցաշուրթավոր հակադարձ փական DN250, PN10</v>
          </cell>
          <cell r="G528" t="str">
            <v>հատ</v>
          </cell>
        </row>
        <row r="529">
          <cell r="B529" t="str">
            <v>4.5.4.4</v>
          </cell>
          <cell r="C529" t="str">
            <v>Flanged Check valve DN300, PN10</v>
          </cell>
          <cell r="D529" t="str">
            <v>pce.</v>
          </cell>
          <cell r="F529" t="str">
            <v>Կցաշուրթավոր հակադարձ փական DN300, PN10</v>
          </cell>
          <cell r="G529" t="str">
            <v>հատ</v>
          </cell>
        </row>
        <row r="530">
          <cell r="B530" t="str">
            <v>4.5.4.5</v>
          </cell>
          <cell r="C530" t="str">
            <v>Flanged Check valve DN400, PN10</v>
          </cell>
          <cell r="D530" t="str">
            <v>pce.</v>
          </cell>
          <cell r="F530" t="str">
            <v>Կցաշուրթավոր հակադարձ փական DN400, PN10</v>
          </cell>
          <cell r="G530" t="str">
            <v>հատ</v>
          </cell>
        </row>
        <row r="531">
          <cell r="B531" t="str">
            <v>4.5.4.6</v>
          </cell>
          <cell r="C531" t="str">
            <v>Flanged Check valve DN500, PN10</v>
          </cell>
          <cell r="D531" t="str">
            <v>pce.</v>
          </cell>
          <cell r="F531" t="str">
            <v>Կցաշուրթավոր հակադարձ փական DN500, PN10</v>
          </cell>
          <cell r="G531" t="str">
            <v>հատ</v>
          </cell>
        </row>
        <row r="532">
          <cell r="B532" t="str">
            <v>4.5.4.7</v>
          </cell>
          <cell r="C532" t="str">
            <v>Flanged Check valve DN80, PN10</v>
          </cell>
          <cell r="D532" t="str">
            <v>pce.</v>
          </cell>
          <cell r="F532" t="str">
            <v>Կցաշուրթավոր հակադարձ փական DN80, PN10</v>
          </cell>
          <cell r="G532" t="str">
            <v>հատ</v>
          </cell>
        </row>
        <row r="533">
          <cell r="B533" t="str">
            <v>4.5.4.8</v>
          </cell>
          <cell r="C533" t="str">
            <v>Flanged Check valve DN50, PN16</v>
          </cell>
          <cell r="D533" t="str">
            <v>pce.</v>
          </cell>
          <cell r="F533" t="str">
            <v>Կցաշուրթավոր հակադարձ փական DN50, PN16</v>
          </cell>
          <cell r="G533" t="str">
            <v>հատ</v>
          </cell>
        </row>
        <row r="534">
          <cell r="B534" t="str">
            <v>4.5.4.9</v>
          </cell>
          <cell r="C534" t="str">
            <v>Flanged Check valve DN200, PN16</v>
          </cell>
          <cell r="D534" t="str">
            <v>pce.</v>
          </cell>
          <cell r="F534" t="str">
            <v>Կցաշուրթավոր հակադարձ փական DN200, PN16</v>
          </cell>
          <cell r="G534" t="str">
            <v>հատ</v>
          </cell>
        </row>
        <row r="535">
          <cell r="B535" t="str">
            <v>4.5.4.10</v>
          </cell>
          <cell r="C535" t="str">
            <v>Flanged Check valve DN200, PN6</v>
          </cell>
          <cell r="D535" t="str">
            <v>pce.</v>
          </cell>
          <cell r="F535" t="str">
            <v>Կցաշուրթավոր հակադարձ փական DN200, PN6</v>
          </cell>
          <cell r="G535" t="str">
            <v>հատ</v>
          </cell>
        </row>
        <row r="536">
          <cell r="B536" t="str">
            <v>4.5.4.11</v>
          </cell>
          <cell r="C536" t="str">
            <v>Flanged Check valve DN80, PN40</v>
          </cell>
          <cell r="D536" t="str">
            <v>pce.</v>
          </cell>
          <cell r="F536" t="str">
            <v>Կցաշուրթավոր հակադարձ փական DN80, PN40</v>
          </cell>
          <cell r="G536" t="str">
            <v>հատ</v>
          </cell>
        </row>
        <row r="537">
          <cell r="B537" t="str">
            <v>4.5.4.12</v>
          </cell>
          <cell r="C537" t="str">
            <v>Flanged Check valve DN100, PN40</v>
          </cell>
          <cell r="D537" t="str">
            <v>pce.</v>
          </cell>
          <cell r="F537" t="str">
            <v>Կցաշուրթավոր հակադարձ փական DN100, PN40</v>
          </cell>
          <cell r="G537" t="str">
            <v>հատ</v>
          </cell>
        </row>
        <row r="538">
          <cell r="B538" t="str">
            <v>4.5.5</v>
          </cell>
          <cell r="C538" t="str">
            <v>Floating valves</v>
          </cell>
          <cell r="F538" t="str">
            <v>Լողանային փականներ</v>
          </cell>
        </row>
        <row r="539">
          <cell r="C539" t="str">
            <v>Supply and installation of floating valves including metal structures for connecting of floating valves to DRR cover or wall and with coating for corrosion protection, screwing and gaskets
Execution of valve:
• Pressure stage PN6/PN10/PN16
• Flange dimens</v>
          </cell>
          <cell r="F539"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40">
          <cell r="B540" t="str">
            <v>4.5.5.1</v>
          </cell>
          <cell r="C540" t="str">
            <v>Floating valve DN150 PN10</v>
          </cell>
          <cell r="D540" t="str">
            <v>pce.</v>
          </cell>
          <cell r="F540" t="str">
            <v>Լողացող փական DN150 PN10</v>
          </cell>
          <cell r="G540" t="str">
            <v>հատ</v>
          </cell>
        </row>
        <row r="541">
          <cell r="B541" t="str">
            <v>4.5.5.2</v>
          </cell>
          <cell r="C541" t="str">
            <v>Floating valve DN200 PN10</v>
          </cell>
          <cell r="D541" t="str">
            <v>pce.</v>
          </cell>
          <cell r="F541" t="str">
            <v>Լողացող փական DN200 PN10</v>
          </cell>
          <cell r="G541" t="str">
            <v>հատ</v>
          </cell>
        </row>
        <row r="542">
          <cell r="B542" t="str">
            <v>4.5.5.3</v>
          </cell>
          <cell r="C542" t="str">
            <v>Floating valve DN250 PN10</v>
          </cell>
          <cell r="D542" t="str">
            <v>pce.</v>
          </cell>
          <cell r="F542" t="str">
            <v>Լողացող փական DN250 PN10</v>
          </cell>
          <cell r="G542" t="str">
            <v>հատ</v>
          </cell>
        </row>
        <row r="543">
          <cell r="B543" t="str">
            <v>4.5.5.4</v>
          </cell>
          <cell r="C543" t="str">
            <v>Floating valve DN300 PN10</v>
          </cell>
          <cell r="D543" t="str">
            <v>pce.</v>
          </cell>
          <cell r="F543" t="str">
            <v>Լողացող փական DN300 PN10</v>
          </cell>
          <cell r="G543" t="str">
            <v>հատ</v>
          </cell>
        </row>
        <row r="544">
          <cell r="B544" t="str">
            <v>4.5.5.5</v>
          </cell>
          <cell r="C544" t="str">
            <v>Floating valve DN400 PN10</v>
          </cell>
          <cell r="D544" t="str">
            <v>pce.</v>
          </cell>
          <cell r="F544" t="str">
            <v>Լողացող փական DN400 PN10</v>
          </cell>
          <cell r="G544" t="str">
            <v>հատ</v>
          </cell>
        </row>
        <row r="545">
          <cell r="B545" t="str">
            <v>4.5.5.6</v>
          </cell>
          <cell r="C545" t="str">
            <v>Floating valve DN500 PN10</v>
          </cell>
          <cell r="D545" t="str">
            <v>pce.</v>
          </cell>
          <cell r="F545" t="str">
            <v>Լողացող փական DN500 PN10</v>
          </cell>
          <cell r="G545" t="str">
            <v>հատ</v>
          </cell>
        </row>
        <row r="546">
          <cell r="B546" t="str">
            <v>4.5.5.7</v>
          </cell>
          <cell r="C546" t="str">
            <v>Floating valve DN150 PN16</v>
          </cell>
          <cell r="D546" t="str">
            <v>pce.</v>
          </cell>
          <cell r="F546" t="str">
            <v>Լողացող փական DN150  PN16</v>
          </cell>
          <cell r="G546" t="str">
            <v>հատ</v>
          </cell>
        </row>
        <row r="547">
          <cell r="B547" t="str">
            <v>4.5.5.8</v>
          </cell>
          <cell r="C547" t="str">
            <v>Floating valve DN200 PN16</v>
          </cell>
          <cell r="D547" t="str">
            <v>pce.</v>
          </cell>
          <cell r="F547" t="str">
            <v>Լողացող փական DN200  PN16</v>
          </cell>
          <cell r="G547" t="str">
            <v>հատ</v>
          </cell>
        </row>
        <row r="548">
          <cell r="B548" t="str">
            <v>4.5.5.9</v>
          </cell>
          <cell r="C548" t="str">
            <v>Floating valve DN250 PN16</v>
          </cell>
          <cell r="D548" t="str">
            <v>pce.</v>
          </cell>
          <cell r="F548" t="str">
            <v>Լողացող փական DN250  PN16</v>
          </cell>
          <cell r="G548" t="str">
            <v>հատ</v>
          </cell>
        </row>
        <row r="549">
          <cell r="B549" t="str">
            <v>4.5.5.10</v>
          </cell>
          <cell r="C549" t="str">
            <v>Floating valve DN300 PN16</v>
          </cell>
          <cell r="D549" t="str">
            <v>pce.</v>
          </cell>
          <cell r="F549" t="str">
            <v>Լողացող փական DN300  PN16</v>
          </cell>
          <cell r="G549" t="str">
            <v>հատ</v>
          </cell>
        </row>
        <row r="550">
          <cell r="B550" t="str">
            <v>4.5.5.11</v>
          </cell>
          <cell r="C550" t="str">
            <v>Floating valve DN400 PN16</v>
          </cell>
          <cell r="D550" t="str">
            <v>pce.</v>
          </cell>
          <cell r="F550" t="str">
            <v>Լողացող փական DN400  PN16</v>
          </cell>
          <cell r="G550" t="str">
            <v>հատ</v>
          </cell>
        </row>
        <row r="551">
          <cell r="B551" t="str">
            <v>4.5.5.12</v>
          </cell>
          <cell r="C551" t="str">
            <v>Floating valve DN500 PN16</v>
          </cell>
          <cell r="D551" t="str">
            <v>pce.</v>
          </cell>
          <cell r="F551" t="str">
            <v>Լողացող փական DN500  PN16</v>
          </cell>
          <cell r="G551" t="str">
            <v>հատ</v>
          </cell>
        </row>
        <row r="552">
          <cell r="B552" t="str">
            <v>4.5.5.13</v>
          </cell>
          <cell r="C552" t="str">
            <v>Floating valve DN200 PN6</v>
          </cell>
          <cell r="D552" t="str">
            <v>pce.</v>
          </cell>
          <cell r="F552" t="str">
            <v>Լողանային փական DN200  PN6</v>
          </cell>
          <cell r="G552" t="str">
            <v>հատ</v>
          </cell>
        </row>
        <row r="553">
          <cell r="B553" t="str">
            <v>4.5.5.14</v>
          </cell>
          <cell r="C553" t="str">
            <v>Floating valve DN100 PN10</v>
          </cell>
          <cell r="D553" t="str">
            <v>pce.</v>
          </cell>
          <cell r="F553" t="str">
            <v>Լողանային փական DN100 PN10</v>
          </cell>
          <cell r="G553" t="str">
            <v>հատ</v>
          </cell>
        </row>
        <row r="554">
          <cell r="B554" t="str">
            <v>4.5.5.15</v>
          </cell>
          <cell r="C554" t="str">
            <v>Floating valve DN100 PN6</v>
          </cell>
          <cell r="D554" t="str">
            <v>pce.</v>
          </cell>
          <cell r="F554" t="str">
            <v>Լողանային փական DN100 PN6</v>
          </cell>
          <cell r="G554" t="str">
            <v>հատ</v>
          </cell>
        </row>
        <row r="555">
          <cell r="B555" t="str">
            <v>4.5.5.16</v>
          </cell>
          <cell r="C555" t="str">
            <v>Floating valve DN150 PN6</v>
          </cell>
          <cell r="D555" t="str">
            <v>pce.</v>
          </cell>
          <cell r="F555" t="str">
            <v>Լողանային փական DN150 PN6</v>
          </cell>
          <cell r="G555" t="str">
            <v>հատ</v>
          </cell>
        </row>
        <row r="556">
          <cell r="B556" t="str">
            <v>4.5.6</v>
          </cell>
          <cell r="C556" t="str">
            <v>Under ground hydrant, chamber installation</v>
          </cell>
          <cell r="F556" t="str">
            <v>Ստորերկրյա հիդրանտ տեղադրված դիտահորում</v>
          </cell>
        </row>
        <row r="557">
          <cell r="C557" t="str">
            <v>Supply and install under ground hydrant with hose connections including screwing and gaskets, PN10</v>
          </cell>
          <cell r="F557" t="str">
            <v>Ստորերկրյա հիդրանտի մատակարարում և տեղադրում, միացում փողրակների հետ, ներառյալ միջադիրները և հեղյուս-մանեկները, PN10</v>
          </cell>
        </row>
        <row r="558">
          <cell r="B558" t="str">
            <v>4.5.6.1</v>
          </cell>
          <cell r="C558" t="str">
            <v>Under ground hydrant DN80, PN10</v>
          </cell>
          <cell r="D558" t="str">
            <v>pce.</v>
          </cell>
          <cell r="F558" t="str">
            <v>Ստորերկրյա հիդրանտ DN80, PN10</v>
          </cell>
          <cell r="G558" t="str">
            <v>հատ</v>
          </cell>
        </row>
        <row r="559">
          <cell r="B559" t="str">
            <v>4.5.7</v>
          </cell>
          <cell r="C559" t="str">
            <v>Water meter</v>
          </cell>
          <cell r="F559" t="str">
            <v>Ջրաչափ</v>
          </cell>
        </row>
        <row r="560">
          <cell r="C560" t="str">
            <v>Supply and install flanged bulk water meter including all necessary accessories, PN6-PN16, type Woltmann or equivalent</v>
          </cell>
          <cell r="F560" t="str">
            <v>Տուրբինային կցաշուրթավոր ջրաչափի մատակարարում և տեղադրում ներառյալ անհրաժեշտ մասերը, PN6-PN16, Woltmann տեսակի կամ համարժեք</v>
          </cell>
        </row>
        <row r="561">
          <cell r="B561" t="str">
            <v>4.5.7.1</v>
          </cell>
          <cell r="C561" t="str">
            <v>Flanged bulk water meter DN100, PN10</v>
          </cell>
          <cell r="D561" t="str">
            <v>pce.</v>
          </cell>
          <cell r="F561" t="str">
            <v>Տուրբինային կցաշուրթավոր ջրաչափ DN100, PN10</v>
          </cell>
          <cell r="G561" t="str">
            <v>հատ</v>
          </cell>
        </row>
        <row r="562">
          <cell r="B562" t="str">
            <v>4.5.7.2</v>
          </cell>
          <cell r="C562" t="str">
            <v>Flanged bulk water meter DN250, PN10</v>
          </cell>
          <cell r="D562" t="str">
            <v>pce.</v>
          </cell>
          <cell r="F562" t="str">
            <v>Տուրբինային կցաշուրթավոր ջրաչափ DN250, PN10</v>
          </cell>
          <cell r="G562" t="str">
            <v>հատ</v>
          </cell>
        </row>
        <row r="563">
          <cell r="B563" t="str">
            <v>4.5.7.3</v>
          </cell>
          <cell r="C563" t="str">
            <v>Flanged bulk water meter DN150, PN10</v>
          </cell>
          <cell r="D563" t="str">
            <v>pce.</v>
          </cell>
          <cell r="F563" t="str">
            <v>Տուրբինային կցաշուրթավոր ջրաչափ DN150, PN10</v>
          </cell>
          <cell r="G563" t="str">
            <v>հատ</v>
          </cell>
        </row>
        <row r="564">
          <cell r="B564" t="str">
            <v>4.5.7.4</v>
          </cell>
          <cell r="C564" t="str">
            <v>Flanged bulk water meter DN100, PN6</v>
          </cell>
          <cell r="D564" t="str">
            <v>pce.</v>
          </cell>
          <cell r="F564" t="str">
            <v>Տուրբինային կցաշուրթավոր ջրաչափ DN100, PN6</v>
          </cell>
          <cell r="G564" t="str">
            <v>հատ</v>
          </cell>
        </row>
        <row r="565">
          <cell r="B565" t="str">
            <v>4.5.7.5</v>
          </cell>
          <cell r="C565" t="str">
            <v>Flanged bulk water meter DN200, PN6</v>
          </cell>
          <cell r="D565" t="str">
            <v>pce.</v>
          </cell>
          <cell r="F565" t="str">
            <v>Տուրբինային կցաշուրթավոր ջրաչափ DN200, PN6</v>
          </cell>
          <cell r="G565" t="str">
            <v>հատ</v>
          </cell>
        </row>
        <row r="566">
          <cell r="B566" t="str">
            <v>4.5.7.6</v>
          </cell>
          <cell r="C566" t="str">
            <v>Flanged bulk water meter DN250, PN6</v>
          </cell>
          <cell r="D566" t="str">
            <v>pce.</v>
          </cell>
          <cell r="F566" t="str">
            <v>Տուրբինային կցաշուրթավոր ջրաչափ DN250, PN6</v>
          </cell>
          <cell r="G566" t="str">
            <v>հատ</v>
          </cell>
        </row>
        <row r="567">
          <cell r="B567" t="str">
            <v>4.5.7.7</v>
          </cell>
          <cell r="C567" t="str">
            <v>Flanged bulk water meter DN80, PN10</v>
          </cell>
          <cell r="D567" t="str">
            <v>pce.</v>
          </cell>
          <cell r="F567" t="str">
            <v>Տուրբինային կցաշուրթավոր ջրաչափ DN80, PN10</v>
          </cell>
          <cell r="G567" t="str">
            <v>հատ</v>
          </cell>
        </row>
        <row r="568">
          <cell r="B568" t="str">
            <v>4.5.8</v>
          </cell>
          <cell r="C568" t="str">
            <v>Air valve</v>
          </cell>
          <cell r="F568" t="str">
            <v>Օդահեռ փական</v>
          </cell>
        </row>
        <row r="569">
          <cell r="C569" t="str">
            <v>Supply and install automatic air valves including  jointing, screwing with female screw and gaskets PN10/PN16; type VAG Duojet 264 or equivalent</v>
          </cell>
          <cell r="F569" t="str">
            <v>Ավտոմատ օդահեռի մատակարարում և տեղադրում ներառյալ հեղյուս-մանեկ և միջադիրներ, PN10/PN16; VAG Duojet 264 կամ համարժեք</v>
          </cell>
        </row>
        <row r="570">
          <cell r="B570" t="str">
            <v>4.5.8.1</v>
          </cell>
          <cell r="C570" t="str">
            <v>Automatic air valve, DN 50, PN10</v>
          </cell>
          <cell r="D570" t="str">
            <v>pce.</v>
          </cell>
          <cell r="F570" t="str">
            <v>Օդահեռ փական DN50, PN10</v>
          </cell>
          <cell r="G570" t="str">
            <v>հատ</v>
          </cell>
        </row>
        <row r="571">
          <cell r="B571" t="str">
            <v>4.5.8.2</v>
          </cell>
          <cell r="C571" t="str">
            <v>Automatic air valve, DN 80, PN10</v>
          </cell>
          <cell r="D571" t="str">
            <v>pce.</v>
          </cell>
          <cell r="F571" t="str">
            <v>Օդահեռ փական DN80, PN10</v>
          </cell>
          <cell r="G571" t="str">
            <v>հատ</v>
          </cell>
        </row>
        <row r="572">
          <cell r="B572" t="str">
            <v>4.5.9</v>
          </cell>
          <cell r="C572" t="str">
            <v>Pressure regulator</v>
          </cell>
          <cell r="F572" t="str">
            <v>Ճնշման կարգավորիչ</v>
          </cell>
        </row>
        <row r="573">
          <cell r="C573" t="str">
            <v>Supply and installation of pressure regulator including supply and installation of filter, and all necessary accessories, type Saint-Gobain or equivalent PN10/PN16</v>
          </cell>
          <cell r="F573"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74">
          <cell r="B574" t="str">
            <v>4.5.9.1</v>
          </cell>
          <cell r="C574" t="str">
            <v>Pressure regulator DN100, PN10</v>
          </cell>
          <cell r="D574" t="str">
            <v>set</v>
          </cell>
          <cell r="F574" t="str">
            <v>Ճնշման կարգավորիչ  DN100, PN 10</v>
          </cell>
          <cell r="G574" t="str">
            <v>կոմպլեկտ</v>
          </cell>
        </row>
        <row r="575">
          <cell r="B575" t="str">
            <v>4.5.9.2</v>
          </cell>
          <cell r="C575" t="str">
            <v>Pressure regulator DN50, PN10</v>
          </cell>
          <cell r="D575" t="str">
            <v>set</v>
          </cell>
          <cell r="F575" t="str">
            <v>Ճնշման կարգավորիչ  DN50, PN 10</v>
          </cell>
          <cell r="G575" t="str">
            <v>կոմպլեկտ</v>
          </cell>
        </row>
        <row r="576">
          <cell r="B576" t="str">
            <v>4.5.9.3</v>
          </cell>
          <cell r="C576" t="str">
            <v>Pressure regulator DN150, PN10</v>
          </cell>
          <cell r="D576" t="str">
            <v>set</v>
          </cell>
          <cell r="F576" t="str">
            <v>Ճնշման կարգավորիչ  DN150, PN 10</v>
          </cell>
          <cell r="G576" t="str">
            <v>կոմպլեկտ</v>
          </cell>
        </row>
        <row r="577">
          <cell r="B577" t="str">
            <v>4.5.10</v>
          </cell>
          <cell r="C577" t="str">
            <v>Filter</v>
          </cell>
          <cell r="F577" t="str">
            <v xml:space="preserve">Ֆիլտր  </v>
          </cell>
        </row>
        <row r="578">
          <cell r="C578" t="str">
            <v>Supply and installation of filter including all necessary accessories, type Saint-Gobain or equivalent PN6-PN16</v>
          </cell>
          <cell r="F578" t="str">
            <v>Ֆիլտրի մատակարարում և տեղադրում՝ ներառյալ անհրաժեշտ բոլոր պարագաները, Saint-Gobain տեսակի կամ համարժեք PN6-PN16</v>
          </cell>
        </row>
        <row r="579">
          <cell r="B579" t="str">
            <v>4.5.10.1</v>
          </cell>
          <cell r="C579" t="str">
            <v>Filter DN200, PN6</v>
          </cell>
          <cell r="D579" t="str">
            <v>pce.</v>
          </cell>
          <cell r="F579" t="str">
            <v>Ֆիլտր  DN200, PN6</v>
          </cell>
          <cell r="G579" t="str">
            <v>հատ</v>
          </cell>
        </row>
        <row r="580">
          <cell r="B580" t="str">
            <v>4.5.10.2</v>
          </cell>
          <cell r="C580" t="str">
            <v>Filter DN50, PN10</v>
          </cell>
          <cell r="D580" t="str">
            <v>pce.</v>
          </cell>
          <cell r="F580" t="str">
            <v>Ֆիլտր  DN50, PN10</v>
          </cell>
          <cell r="G580" t="str">
            <v>հատ</v>
          </cell>
        </row>
        <row r="581">
          <cell r="B581" t="str">
            <v>4.5.10.3</v>
          </cell>
          <cell r="C581" t="str">
            <v>Filter DN150, PN10</v>
          </cell>
          <cell r="D581" t="str">
            <v>pce.</v>
          </cell>
          <cell r="F581" t="str">
            <v>Ֆիլտր  DN150, PN10</v>
          </cell>
          <cell r="G581" t="str">
            <v>հատ</v>
          </cell>
        </row>
        <row r="582">
          <cell r="B582" t="str">
            <v>4.5.10.4</v>
          </cell>
          <cell r="C582" t="str">
            <v>Filter DN100, PN10</v>
          </cell>
          <cell r="D582" t="str">
            <v>pce.</v>
          </cell>
          <cell r="F582" t="str">
            <v>Ֆիլտր  DN100, PN10</v>
          </cell>
          <cell r="G582" t="str">
            <v>հատ</v>
          </cell>
        </row>
        <row r="583">
          <cell r="B583" t="str">
            <v>4.5.11</v>
          </cell>
          <cell r="C583" t="str">
            <v>Flanged revers Valves,</v>
          </cell>
          <cell r="F583" t="str">
            <v xml:space="preserve">Կցաշուրթավոր հակադարձ կափույր </v>
          </cell>
        </row>
        <row r="584">
          <cell r="C584" t="str">
            <v>Supply and installation of flanged revers valves including jointing, screwing with female screw and gaskets</v>
          </cell>
          <cell r="F584" t="str">
            <v xml:space="preserve">Կցաշուրթավոր հակադարձ կափույրի մատակարարում և մոնտաժում, ներառյալ հեղյուս-մանեկ և միջադիրներ </v>
          </cell>
        </row>
        <row r="585">
          <cell r="B585" t="str">
            <v>4.5.11.1</v>
          </cell>
          <cell r="C585" t="str">
            <v>Flanged Revers valve DN150</v>
          </cell>
          <cell r="D585" t="str">
            <v>pce.</v>
          </cell>
          <cell r="F585" t="str">
            <v>Կցաշուրթավոր հակադարձ կափույր DN150</v>
          </cell>
          <cell r="G585" t="str">
            <v>հատ</v>
          </cell>
        </row>
        <row r="586">
          <cell r="B586" t="str">
            <v>4.5.11.2</v>
          </cell>
          <cell r="C586" t="str">
            <v>Flanged Revers valve DN400</v>
          </cell>
          <cell r="D586" t="str">
            <v>pce.</v>
          </cell>
          <cell r="F586" t="str">
            <v>Կցաշուրթավոր հակադարձ կափույր DN400</v>
          </cell>
          <cell r="G586" t="str">
            <v>հատ</v>
          </cell>
        </row>
        <row r="587">
          <cell r="B587" t="str">
            <v>4.5.12</v>
          </cell>
          <cell r="C587" t="str">
            <v>Gate Valves, chamber installation</v>
          </cell>
          <cell r="F587" t="str">
            <v>Սողնակներ պողպատե տեղադրված դիտահորում</v>
          </cell>
        </row>
        <row r="588">
          <cell r="C588" t="str">
            <v>Supply and installation of gate valves with hand wheel, screwing with female screw, gaskets
Execution of valve:
• Resilient seated, 
• According to EN 1171
• Face to face to EN 558-1, series 14, (DIN 3202, F4),
• Flange dimensions to EN 1092 part 2 PN 6-P</v>
          </cell>
          <cell r="F588"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89">
          <cell r="B589" t="str">
            <v>4.5.12.1</v>
          </cell>
          <cell r="C589" t="str">
            <v>Flanged gate valve DN50,  PN40</v>
          </cell>
          <cell r="D589" t="str">
            <v>pce.</v>
          </cell>
          <cell r="F589" t="str">
            <v>Սողնակ կցաշուրթավոր պողպատից DN50,  PN40</v>
          </cell>
          <cell r="G589" t="str">
            <v>հատ</v>
          </cell>
        </row>
        <row r="590">
          <cell r="B590" t="str">
            <v>4.5.12.2</v>
          </cell>
          <cell r="C590" t="str">
            <v>Flanged gate valve DN80,  PN40</v>
          </cell>
          <cell r="D590" t="str">
            <v>pce.</v>
          </cell>
          <cell r="F590" t="str">
            <v>Սողնակ կցաշուրթավոր պողպատից DN80,  PN40</v>
          </cell>
          <cell r="G590" t="str">
            <v>հատ</v>
          </cell>
        </row>
        <row r="591">
          <cell r="B591" t="str">
            <v>4.5.12.3</v>
          </cell>
          <cell r="C591" t="str">
            <v>Flanged gate valve DN100,  PN40</v>
          </cell>
          <cell r="D591" t="str">
            <v>pce.</v>
          </cell>
          <cell r="F591" t="str">
            <v>Սողնակ կցաշուրթավոր պողպատից DN100,  PN40</v>
          </cell>
          <cell r="G591" t="str">
            <v>հատ</v>
          </cell>
        </row>
        <row r="592">
          <cell r="B592" t="str">
            <v>4.5.13</v>
          </cell>
          <cell r="C592" t="str">
            <v>Manometer</v>
          </cell>
          <cell r="F592" t="str">
            <v xml:space="preserve">Մանոմետր </v>
          </cell>
        </row>
        <row r="593">
          <cell r="C593" t="str">
            <v>Supply and installation ofmanometer  including all necessary accessories, type Saint-Gobain or equivalent PN10-PN25</v>
          </cell>
          <cell r="F593" t="str">
            <v>Մանոմետրի մատակարարում և տեղադրում՝ ներառյալ անհրաժեշտ բոլոր պարագաները,  PN10-PN25</v>
          </cell>
        </row>
        <row r="594">
          <cell r="B594" t="str">
            <v>4.5.13.1</v>
          </cell>
          <cell r="C594" t="str">
            <v>Manometer,  PN25</v>
          </cell>
          <cell r="D594" t="str">
            <v>pce.</v>
          </cell>
          <cell r="F594" t="str">
            <v>Մանոմետր,  PN25</v>
          </cell>
          <cell r="G594" t="str">
            <v>հատ</v>
          </cell>
        </row>
        <row r="595">
          <cell r="B595" t="str">
            <v>4.6</v>
          </cell>
          <cell r="C595" t="str">
            <v>Flange adapters and pipe couplings</v>
          </cell>
          <cell r="F595" t="str">
            <v>Ճկուն միացումներ և խողովակների կցորդիչներ</v>
          </cell>
        </row>
        <row r="596">
          <cell r="C596" t="str">
            <v>Supply and install flange adapter and pipe couplings for pipes with same OD and/or different OD and/or different materials including jointing and installation with all materials and equipment necessary to achieve watertight connection</v>
          </cell>
          <cell r="F596"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97">
          <cell r="B597" t="str">
            <v>4.6.1</v>
          </cell>
          <cell r="C597" t="str">
            <v>Flanged flexible adaptor</v>
          </cell>
          <cell r="F597" t="str">
            <v xml:space="preserve">Կցաշուրթավոր ճկուն միացում </v>
          </cell>
        </row>
        <row r="598">
          <cell r="C598" t="str">
            <v>Supply and installation of flanged flexible jointings for connections of polyethylene pipes and/or steel pipes including jointing, screwing with female screw and gaskets</v>
          </cell>
          <cell r="F598"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99">
          <cell r="B599" t="str">
            <v>4.6.1.1</v>
          </cell>
          <cell r="C599" t="str">
            <v>Flange adaptor DN40 PN10</v>
          </cell>
          <cell r="D599" t="str">
            <v>pce.</v>
          </cell>
          <cell r="F599" t="str">
            <v>Կցաշուրթավոր ճկուն միացում  DN40  PN10</v>
          </cell>
          <cell r="G599" t="str">
            <v>հատ</v>
          </cell>
        </row>
        <row r="600">
          <cell r="B600" t="str">
            <v>4.6.1.2</v>
          </cell>
          <cell r="C600" t="str">
            <v>Flange adaptor  DN50 PN10</v>
          </cell>
          <cell r="D600" t="str">
            <v>pce.</v>
          </cell>
          <cell r="F600" t="str">
            <v>Կցաշուրթավոր ճկուն միացում   DN50  PN10</v>
          </cell>
          <cell r="G600" t="str">
            <v>հատ</v>
          </cell>
        </row>
        <row r="601">
          <cell r="B601" t="str">
            <v>4.6.1.3</v>
          </cell>
          <cell r="C601" t="str">
            <v>Flange adaptor  DN65 PN10</v>
          </cell>
          <cell r="D601" t="str">
            <v>pce.</v>
          </cell>
          <cell r="F601" t="str">
            <v>Կցաշուրթավոր ճկուն միացում  DN65  PN10</v>
          </cell>
          <cell r="G601" t="str">
            <v>հատ</v>
          </cell>
        </row>
        <row r="602">
          <cell r="B602" t="str">
            <v>4.6.1.4</v>
          </cell>
          <cell r="C602" t="str">
            <v>Flange adaptor  DN80 PN10</v>
          </cell>
          <cell r="D602" t="str">
            <v>pce.</v>
          </cell>
          <cell r="F602" t="str">
            <v>Կցաշուրթավոր ճկուն միացում   DN80  PN10</v>
          </cell>
          <cell r="G602" t="str">
            <v>հատ</v>
          </cell>
        </row>
        <row r="603">
          <cell r="B603" t="str">
            <v>4.6.1.5</v>
          </cell>
          <cell r="C603" t="str">
            <v>Flange adaptor DN100 PN10</v>
          </cell>
          <cell r="D603" t="str">
            <v>pce.</v>
          </cell>
          <cell r="F603" t="str">
            <v>Կցաշուրթավոր ճկուն միացում  DN100  PN10</v>
          </cell>
          <cell r="G603" t="str">
            <v>հատ</v>
          </cell>
        </row>
        <row r="604">
          <cell r="B604" t="str">
            <v>4.6.1.6</v>
          </cell>
          <cell r="C604" t="str">
            <v>Flange adaptor  DN150 PN10</v>
          </cell>
          <cell r="D604" t="str">
            <v>pce.</v>
          </cell>
          <cell r="F604" t="str">
            <v>Կցաշուրթավոր ճկուն միացում  DN150  PN10</v>
          </cell>
          <cell r="G604" t="str">
            <v>հատ</v>
          </cell>
        </row>
        <row r="605">
          <cell r="B605" t="str">
            <v>4.6.1.7</v>
          </cell>
          <cell r="C605" t="str">
            <v>Flange adaptor  DN200 PN10</v>
          </cell>
          <cell r="D605" t="str">
            <v>pce.</v>
          </cell>
          <cell r="F605" t="str">
            <v>Կցաշուրթավոր ճկուն միացում   DN200  PN10</v>
          </cell>
          <cell r="G605" t="str">
            <v>հատ</v>
          </cell>
        </row>
        <row r="606">
          <cell r="B606" t="str">
            <v>4.6.1.8</v>
          </cell>
          <cell r="C606" t="str">
            <v>Flange adaptor  DN250 PN10</v>
          </cell>
          <cell r="D606" t="str">
            <v>pce.</v>
          </cell>
          <cell r="F606" t="str">
            <v>Կցաշուրթավոր ճկուն միացում  DN250  PN10</v>
          </cell>
          <cell r="G606" t="str">
            <v>հատ</v>
          </cell>
        </row>
        <row r="607">
          <cell r="B607" t="str">
            <v>4.6.1.9</v>
          </cell>
          <cell r="C607" t="str">
            <v>Flange adaptor  DN300 PN10</v>
          </cell>
          <cell r="D607" t="str">
            <v>pce.</v>
          </cell>
          <cell r="F607" t="str">
            <v>Կցաշուրթավոր ճկուն միացում   DN300  PN10</v>
          </cell>
          <cell r="G607" t="str">
            <v>հատ</v>
          </cell>
        </row>
        <row r="608">
          <cell r="B608" t="str">
            <v>4.6.1.10</v>
          </cell>
          <cell r="C608" t="str">
            <v>Flange adaptor  DN350 PN10</v>
          </cell>
          <cell r="D608" t="str">
            <v>pce.</v>
          </cell>
          <cell r="F608" t="str">
            <v>Կցաշուրթավոր ճկուն միացում   DN350  PN10</v>
          </cell>
          <cell r="G608" t="str">
            <v>հատ</v>
          </cell>
        </row>
        <row r="609">
          <cell r="B609" t="str">
            <v>4.6.1.11</v>
          </cell>
          <cell r="C609" t="str">
            <v>Flange adaptor  DN400 PN10</v>
          </cell>
          <cell r="D609" t="str">
            <v>pce.</v>
          </cell>
          <cell r="F609" t="str">
            <v>Կցաշուրթավոր ճկուն միացում   DN400  PN10</v>
          </cell>
          <cell r="G609" t="str">
            <v>հատ</v>
          </cell>
        </row>
        <row r="610">
          <cell r="B610" t="str">
            <v>4.6.1.12</v>
          </cell>
          <cell r="C610" t="str">
            <v>Flange adaptor  DN500 PN6</v>
          </cell>
          <cell r="D610" t="str">
            <v>pce.</v>
          </cell>
          <cell r="F610" t="str">
            <v>Կցաշուրթավոր ճկուն միացում   DN500  PN6</v>
          </cell>
          <cell r="G610" t="str">
            <v>հատ</v>
          </cell>
        </row>
        <row r="611">
          <cell r="B611" t="str">
            <v>4.6.1.13</v>
          </cell>
          <cell r="C611" t="str">
            <v>Flange adaptor  DN100 PN6</v>
          </cell>
          <cell r="D611" t="str">
            <v>pce.</v>
          </cell>
          <cell r="F611" t="str">
            <v>Կցաշուրթավոր ճկուն միացում   DN100  PN6</v>
          </cell>
          <cell r="G611" t="str">
            <v>հատ</v>
          </cell>
        </row>
        <row r="612">
          <cell r="B612" t="str">
            <v>4.6.1.14</v>
          </cell>
          <cell r="C612" t="str">
            <v>Flange adaptor  DN500 PN16</v>
          </cell>
          <cell r="D612" t="str">
            <v>pce.</v>
          </cell>
          <cell r="F612" t="str">
            <v>Կցաշուրթավոր ճկուն միացում   DN500  PN16</v>
          </cell>
          <cell r="G612" t="str">
            <v>հատ</v>
          </cell>
        </row>
        <row r="613">
          <cell r="B613" t="str">
            <v>4.6.1.15</v>
          </cell>
          <cell r="C613" t="str">
            <v>Flange adaptor  DN50 PN6</v>
          </cell>
          <cell r="D613" t="str">
            <v>pce.</v>
          </cell>
          <cell r="F613" t="str">
            <v>Կցաշուրթավոր ճկուն միացում   DN50  PN6</v>
          </cell>
          <cell r="G613" t="str">
            <v>հատ</v>
          </cell>
        </row>
        <row r="614">
          <cell r="B614" t="str">
            <v>4.6.1.16</v>
          </cell>
          <cell r="C614" t="str">
            <v>Flange adaptor  DN80 PN6</v>
          </cell>
          <cell r="D614" t="str">
            <v>pce.</v>
          </cell>
          <cell r="F614" t="str">
            <v>Կցաշուրթավոր ճկուն միացում   DN80  PN6</v>
          </cell>
          <cell r="G614" t="str">
            <v>հատ</v>
          </cell>
        </row>
        <row r="615">
          <cell r="B615" t="str">
            <v>4.6.1.17</v>
          </cell>
          <cell r="C615" t="str">
            <v>Flange adaptor  DN150 PN6</v>
          </cell>
          <cell r="D615" t="str">
            <v>pce.</v>
          </cell>
          <cell r="F615" t="str">
            <v>Կցաշուրթավոր ճկուն միացում   DN150  PN6</v>
          </cell>
          <cell r="G615" t="str">
            <v>հատ</v>
          </cell>
        </row>
        <row r="616">
          <cell r="B616" t="str">
            <v>4.6.1.18</v>
          </cell>
          <cell r="C616" t="str">
            <v>Flange adaptor  DN200 PN6</v>
          </cell>
          <cell r="D616" t="str">
            <v>pce.</v>
          </cell>
          <cell r="F616" t="str">
            <v>Կցաշուրթավոր ճկուն միացում   DN200  PN6</v>
          </cell>
          <cell r="G616" t="str">
            <v>հատ</v>
          </cell>
        </row>
        <row r="617">
          <cell r="B617" t="str">
            <v>4.6.1.19</v>
          </cell>
          <cell r="C617" t="str">
            <v>Flange adaptor  DN250 PN6</v>
          </cell>
          <cell r="D617" t="str">
            <v>pce.</v>
          </cell>
          <cell r="F617" t="str">
            <v>Կցաշուրթավոր ճկուն միացում   DN250  PN6</v>
          </cell>
          <cell r="G617" t="str">
            <v>հատ</v>
          </cell>
        </row>
        <row r="618">
          <cell r="B618" t="str">
            <v>4.6.1.20</v>
          </cell>
          <cell r="C618" t="str">
            <v>Flange adaptor  DN300 PN16</v>
          </cell>
          <cell r="D618" t="str">
            <v>pce.</v>
          </cell>
          <cell r="F618" t="str">
            <v>Կցաշուրթավոր ճկուն միացում   DN300  PN16</v>
          </cell>
          <cell r="G618" t="str">
            <v>հատ</v>
          </cell>
        </row>
        <row r="619">
          <cell r="B619" t="str">
            <v>4.6.2</v>
          </cell>
          <cell r="C619" t="str">
            <v xml:space="preserve">Flexible couplings for polyethylene pipes and steel pipes </v>
          </cell>
          <cell r="F619" t="str">
            <v>Ճկուն կցորդիչ պոլիէթիլենային և պողպատյա խողովակների համար</v>
          </cell>
        </row>
        <row r="620">
          <cell r="C620" t="str">
            <v>Supply and installation of flexible couplings for connections to polyethylene pipes and/or steel pipes including jointing, screwing with female screw and gaskets, execution of coupling</v>
          </cell>
          <cell r="F620"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21">
          <cell r="B621" t="str">
            <v>4.6.2.1</v>
          </cell>
          <cell r="C621" t="str">
            <v xml:space="preserve"> Flexible Couplings DN50 PN10</v>
          </cell>
          <cell r="D621" t="str">
            <v>pce.</v>
          </cell>
          <cell r="F621" t="str">
            <v>Ճկուն կցորդիչ  DN50  PN10</v>
          </cell>
          <cell r="G621" t="str">
            <v>հատ</v>
          </cell>
        </row>
        <row r="622">
          <cell r="B622" t="str">
            <v>4.6.2.2</v>
          </cell>
          <cell r="C622" t="str">
            <v xml:space="preserve"> Flexible Couplings DN40 PN10</v>
          </cell>
          <cell r="D622" t="str">
            <v>pce.</v>
          </cell>
          <cell r="F622" t="str">
            <v>Ճկուն կցորդիչ  DN40  PN10</v>
          </cell>
          <cell r="G622" t="str">
            <v>հատ</v>
          </cell>
        </row>
        <row r="623">
          <cell r="B623" t="str">
            <v>4.6.2.3</v>
          </cell>
          <cell r="C623" t="str">
            <v xml:space="preserve"> Flexible Couplings DN80 PN10</v>
          </cell>
          <cell r="D623" t="str">
            <v>pce.</v>
          </cell>
          <cell r="F623" t="str">
            <v>Ճկուն կցորդիչ  DN80  PN10</v>
          </cell>
          <cell r="G623" t="str">
            <v>հատ</v>
          </cell>
        </row>
        <row r="624">
          <cell r="B624" t="str">
            <v>4.6.2.4</v>
          </cell>
          <cell r="C624" t="str">
            <v xml:space="preserve"> Flexible Couplings DN100 PN10</v>
          </cell>
          <cell r="D624" t="str">
            <v>pce.</v>
          </cell>
          <cell r="F624" t="str">
            <v>Ճկուն կցորդիչ  DN100  PN10</v>
          </cell>
          <cell r="G624" t="str">
            <v>հատ</v>
          </cell>
        </row>
        <row r="625">
          <cell r="B625" t="str">
            <v>4.6.2.5</v>
          </cell>
          <cell r="C625" t="str">
            <v xml:space="preserve"> Flexible Couplings DN150 PN10</v>
          </cell>
          <cell r="D625" t="str">
            <v>pce.</v>
          </cell>
          <cell r="F625" t="str">
            <v>Ճկուն կցորդիչ DN150  PN10</v>
          </cell>
          <cell r="G625" t="str">
            <v>հատ</v>
          </cell>
        </row>
        <row r="626">
          <cell r="B626" t="str">
            <v>4.6.2.6</v>
          </cell>
          <cell r="C626" t="str">
            <v xml:space="preserve"> Flexible Couplings DN200 PN10</v>
          </cell>
          <cell r="D626" t="str">
            <v>pce.</v>
          </cell>
          <cell r="F626" t="str">
            <v>Ճկուն կցորդիչ DN200  PN10</v>
          </cell>
          <cell r="G626" t="str">
            <v>հատ</v>
          </cell>
        </row>
        <row r="627">
          <cell r="B627" t="str">
            <v>4.6.2.7</v>
          </cell>
          <cell r="C627" t="str">
            <v xml:space="preserve"> Flexible Couplings DN250 PN10</v>
          </cell>
          <cell r="D627" t="str">
            <v>pce.</v>
          </cell>
          <cell r="F627" t="str">
            <v>Ճկուն կցորդիչ  DN250  PN10</v>
          </cell>
          <cell r="G627" t="str">
            <v>հատ</v>
          </cell>
        </row>
        <row r="628">
          <cell r="B628" t="str">
            <v>4.6.2.8</v>
          </cell>
          <cell r="C628" t="str">
            <v xml:space="preserve"> Flexible Couplings DN300 PN10</v>
          </cell>
          <cell r="D628" t="str">
            <v>pce.</v>
          </cell>
          <cell r="F628" t="str">
            <v>Ճկուն կցորդիչ  DN300  PN10</v>
          </cell>
          <cell r="G628" t="str">
            <v>հատ</v>
          </cell>
        </row>
        <row r="629">
          <cell r="B629" t="str">
            <v>4.6.2.9</v>
          </cell>
          <cell r="C629" t="str">
            <v xml:space="preserve"> Flexible Couplings  DN400 PN10</v>
          </cell>
          <cell r="D629" t="str">
            <v>pce.</v>
          </cell>
          <cell r="F629" t="str">
            <v>Ճկուն կցորդիչ DN400  PN10</v>
          </cell>
          <cell r="G629" t="str">
            <v>հատ</v>
          </cell>
        </row>
        <row r="630">
          <cell r="B630" t="str">
            <v>4.6.2.10</v>
          </cell>
          <cell r="C630" t="str">
            <v xml:space="preserve"> Flexible Couplings DN500 PN10</v>
          </cell>
          <cell r="D630" t="str">
            <v>pce.</v>
          </cell>
          <cell r="F630" t="str">
            <v>Ճկուն կցորդիչ  DN500 PN10</v>
          </cell>
          <cell r="G630" t="str">
            <v>հատ</v>
          </cell>
        </row>
        <row r="631">
          <cell r="B631" t="str">
            <v>4.6.2.11</v>
          </cell>
          <cell r="C631" t="str">
            <v xml:space="preserve"> Flexible Transition Couplings DN150/100 PN10</v>
          </cell>
          <cell r="D631" t="str">
            <v>pce.</v>
          </cell>
          <cell r="F631" t="str">
            <v>Ճկուն կցորդիչ անցումային  DN150/100 PN10</v>
          </cell>
          <cell r="G631" t="str">
            <v>հատ</v>
          </cell>
        </row>
        <row r="632">
          <cell r="B632" t="str">
            <v>4.6.2.12</v>
          </cell>
          <cell r="C632" t="str">
            <v xml:space="preserve"> Flexible Transition Couplings DN200/150 PN10</v>
          </cell>
          <cell r="D632" t="str">
            <v>pce.</v>
          </cell>
          <cell r="F632" t="str">
            <v>Ճկուն կցորդիչ անցումային  DN200/150 PN10</v>
          </cell>
          <cell r="G632" t="str">
            <v>հատ</v>
          </cell>
        </row>
        <row r="633">
          <cell r="B633" t="str">
            <v>4.6.3</v>
          </cell>
          <cell r="C633" t="str">
            <v>Connections to existing pipes</v>
          </cell>
          <cell r="F633" t="str">
            <v>Միացումներ գոյություն ունեցող խողովակներին</v>
          </cell>
        </row>
        <row r="634">
          <cell r="C634" t="str">
            <v>Implementation of connections to existing polyethylene and/or steel pipes with all necessary works for connecting pipes and all fittings for the connection like cutting, preparation for welding, welding and assembling</v>
          </cell>
          <cell r="F634"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35">
          <cell r="B635" t="str">
            <v>4.6.3.1</v>
          </cell>
          <cell r="C635" t="str">
            <v>Connection to the existing pipe DN32</v>
          </cell>
          <cell r="D635" t="str">
            <v>pce.</v>
          </cell>
          <cell r="F635" t="str">
            <v>Միացում գոյություն ունեցող խողովակաշարին DN32</v>
          </cell>
          <cell r="G635" t="str">
            <v>հատ</v>
          </cell>
        </row>
        <row r="636">
          <cell r="B636" t="str">
            <v>4.6.3.2</v>
          </cell>
          <cell r="C636" t="str">
            <v>Connection to the existing pipe DN50</v>
          </cell>
          <cell r="D636" t="str">
            <v>pce.</v>
          </cell>
          <cell r="F636" t="str">
            <v>Միացում գոյություն ունեցող խողովակաշարին DN50</v>
          </cell>
          <cell r="G636" t="str">
            <v>հատ</v>
          </cell>
        </row>
        <row r="637">
          <cell r="B637" t="str">
            <v>4.6.3.3</v>
          </cell>
          <cell r="C637" t="str">
            <v>Connection to the existing pipe DN65</v>
          </cell>
          <cell r="D637" t="str">
            <v>pce.</v>
          </cell>
          <cell r="F637" t="str">
            <v>Միացում գոյություն ունեցող խողովակաշարին DN65</v>
          </cell>
          <cell r="G637" t="str">
            <v>հատ</v>
          </cell>
        </row>
        <row r="638">
          <cell r="B638" t="str">
            <v>4.6.3.4</v>
          </cell>
          <cell r="C638" t="str">
            <v>Connection to the existing pipe DN80</v>
          </cell>
          <cell r="D638" t="str">
            <v>pce.</v>
          </cell>
          <cell r="F638" t="str">
            <v>Միացում գոյություն ունեցող խողովակաշարին DN80</v>
          </cell>
          <cell r="G638" t="str">
            <v>հատ</v>
          </cell>
        </row>
        <row r="639">
          <cell r="B639" t="str">
            <v>4.6.3.5</v>
          </cell>
          <cell r="C639" t="str">
            <v>Connection to the existing pipe DN100</v>
          </cell>
          <cell r="D639" t="str">
            <v>pce.</v>
          </cell>
          <cell r="F639" t="str">
            <v>Միացում գոյություն ունեցող խողովակաշարին DN100</v>
          </cell>
          <cell r="G639" t="str">
            <v>հատ</v>
          </cell>
        </row>
        <row r="640">
          <cell r="B640" t="str">
            <v>4.6.3.6</v>
          </cell>
          <cell r="C640" t="str">
            <v>Connection to the existing pipe DN150</v>
          </cell>
          <cell r="D640" t="str">
            <v>pce.</v>
          </cell>
          <cell r="F640" t="str">
            <v>Միացում գոյություն ունեցող խողովակաշարին DN150</v>
          </cell>
          <cell r="G640" t="str">
            <v>հատ</v>
          </cell>
        </row>
        <row r="641">
          <cell r="B641" t="str">
            <v>4.6.3.7</v>
          </cell>
          <cell r="C641" t="str">
            <v>Connection to the existing pipe DN200</v>
          </cell>
          <cell r="D641" t="str">
            <v>pce.</v>
          </cell>
          <cell r="F641" t="str">
            <v>Միացում գոյություն ունեցող խողովակաշարին DN200</v>
          </cell>
          <cell r="G641" t="str">
            <v>հատ</v>
          </cell>
        </row>
        <row r="642">
          <cell r="B642" t="str">
            <v>4.6.3.8</v>
          </cell>
          <cell r="C642" t="str">
            <v>Connection to the existing pipe DN250</v>
          </cell>
          <cell r="D642" t="str">
            <v>pce.</v>
          </cell>
          <cell r="F642" t="str">
            <v>Միացում գոյություն ունեցող խողովակաշարին DN250</v>
          </cell>
          <cell r="G642" t="str">
            <v>հատ</v>
          </cell>
        </row>
        <row r="643">
          <cell r="B643" t="str">
            <v>4.6.3.9</v>
          </cell>
          <cell r="C643" t="str">
            <v>Connection to the existing pipe DN300</v>
          </cell>
          <cell r="D643" t="str">
            <v>pce.</v>
          </cell>
          <cell r="F643" t="str">
            <v>Միացում գոյություն ունեցող խողովակաշարին DN300</v>
          </cell>
          <cell r="G643" t="str">
            <v>հատ</v>
          </cell>
        </row>
        <row r="644">
          <cell r="B644" t="str">
            <v>4.6.3.10</v>
          </cell>
          <cell r="C644" t="str">
            <v>Connection to the existing pipe DN400</v>
          </cell>
          <cell r="D644" t="str">
            <v>pce.</v>
          </cell>
          <cell r="F644" t="str">
            <v>Միացում գոյություն ունեցող խողովակաշարին DN400</v>
          </cell>
          <cell r="G644" t="str">
            <v>հատ</v>
          </cell>
        </row>
        <row r="645">
          <cell r="B645" t="str">
            <v>4.6.3.11</v>
          </cell>
          <cell r="C645" t="str">
            <v>Connection to the existing pipe DN500</v>
          </cell>
          <cell r="D645" t="str">
            <v>pce.</v>
          </cell>
          <cell r="F645" t="str">
            <v>Միացում գոյություն ունեցող խողովակաշարին DN500</v>
          </cell>
          <cell r="G645" t="str">
            <v>հատ</v>
          </cell>
        </row>
        <row r="646">
          <cell r="B646" t="str">
            <v>4.6.3.12</v>
          </cell>
          <cell r="C646" t="str">
            <v>Connection to the existing pipe DN600</v>
          </cell>
          <cell r="D646" t="str">
            <v>pce.</v>
          </cell>
          <cell r="F646" t="str">
            <v>Միացում գոյություն ունեցող խողովակաշարին DN600</v>
          </cell>
          <cell r="G646" t="str">
            <v>հատ</v>
          </cell>
        </row>
        <row r="647">
          <cell r="B647" t="str">
            <v>4.6.4</v>
          </cell>
          <cell r="C647" t="str">
            <v xml:space="preserve">Flanged flexible unti-vibration connection </v>
          </cell>
          <cell r="F647" t="str">
            <v xml:space="preserve">Կցաշուրթավոր ճկուն հակավիբրացիոն միացում </v>
          </cell>
        </row>
        <row r="648">
          <cell r="C648" t="str">
            <v>Supply and installation of flanged flexible jointings for connections of polyethylene pipes and/or steel pipes including jointing, screwing with female screw and gaskets</v>
          </cell>
          <cell r="F648"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49">
          <cell r="B649" t="str">
            <v>4.6.4.1</v>
          </cell>
          <cell r="C649" t="str">
            <v>Flanged flexible unti-vibration connection DN100 PN10</v>
          </cell>
          <cell r="D649" t="str">
            <v>pce.</v>
          </cell>
          <cell r="F649" t="str">
            <v>Կցաշուրթավոր ճկուն հակավիբրացիոն միացում DN100 PN10</v>
          </cell>
          <cell r="G649" t="str">
            <v>հատ</v>
          </cell>
        </row>
        <row r="650">
          <cell r="B650" t="str">
            <v>4.6.4.2</v>
          </cell>
          <cell r="C650" t="str">
            <v>Flanged flexible unti-vibration connection DN150 PN10</v>
          </cell>
          <cell r="D650" t="str">
            <v>pce.</v>
          </cell>
          <cell r="F650" t="str">
            <v>Կցաշուրթավոր ճկուն հակավիբրացիոն միացում DN150 PN10</v>
          </cell>
          <cell r="G650" t="str">
            <v>հատ</v>
          </cell>
        </row>
        <row r="651">
          <cell r="B651" t="str">
            <v>4.7</v>
          </cell>
          <cell r="C651" t="str">
            <v>Special works</v>
          </cell>
          <cell r="F651" t="str">
            <v>Հատուկ աշխատանքներ</v>
          </cell>
        </row>
        <row r="652">
          <cell r="B652" t="str">
            <v>4.7.1</v>
          </cell>
          <cell r="C652" t="str">
            <v>Thermo isolation of pipes</v>
          </cell>
          <cell r="F652" t="str">
            <v>Խողովակների ջերմային մեկուսացում</v>
          </cell>
        </row>
        <row r="653">
          <cell r="C653" t="str">
            <v xml:space="preserve">Thermo isolation and installation of water supply pipes to protect from thermal fluctuations including all necessary works
</v>
          </cell>
          <cell r="F653"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54">
          <cell r="B654" t="str">
            <v>4.7.1.1</v>
          </cell>
          <cell r="C654" t="str">
            <v>Thermo isolation PE pipe OD25 with polyfoam, 20 mm thick</v>
          </cell>
          <cell r="D654" t="str">
            <v>m</v>
          </cell>
          <cell r="F654" t="str">
            <v>OD25 ՊԷ խողովակների ջերմամամեկուսացում 20 սմ հաստության պենոպլաստե կիսախողովակներով</v>
          </cell>
          <cell r="G654" t="str">
            <v>մ</v>
          </cell>
        </row>
        <row r="655">
          <cell r="B655" t="str">
            <v>4.7.1.2</v>
          </cell>
          <cell r="C655" t="str">
            <v>Thermo isolation PE pipe OD32 with polyfoam, 20 mm thick</v>
          </cell>
          <cell r="D655" t="str">
            <v>m</v>
          </cell>
          <cell r="F655" t="str">
            <v>OD32 ՊԷ խողովակների ջերմամամեկուսացում 20 սմ հաստության պենոպլաստե կիսախողովակներով</v>
          </cell>
          <cell r="G655" t="str">
            <v>մ</v>
          </cell>
        </row>
        <row r="656">
          <cell r="B656" t="str">
            <v>4.7.1.3</v>
          </cell>
          <cell r="C656" t="str">
            <v>Thermo isolation PE pipe OD63 with polyfoam, 20 mm thick</v>
          </cell>
          <cell r="D656" t="str">
            <v>m</v>
          </cell>
          <cell r="F656" t="str">
            <v>OD63 ՊԷ խողովակների ջերմամամեկուսացում 20 սմ հաստության պենոպլաստե կիսախողովակներով</v>
          </cell>
          <cell r="G656" t="str">
            <v>մ</v>
          </cell>
        </row>
        <row r="657">
          <cell r="B657" t="str">
            <v>4.7.1.4</v>
          </cell>
          <cell r="C657" t="str">
            <v>Thermo isolation PE pipe OD75 with polyfoam, 20 mm thick</v>
          </cell>
          <cell r="D657" t="str">
            <v>m</v>
          </cell>
          <cell r="F657" t="str">
            <v>OD75 ՊԷ խողովակների ջերմամամեկուսացում 20 սմ հաստության պենոպլաստե կիսախողովակներով</v>
          </cell>
          <cell r="G657" t="str">
            <v>մ</v>
          </cell>
        </row>
        <row r="658">
          <cell r="B658" t="str">
            <v>4.7.1.5</v>
          </cell>
          <cell r="C658" t="str">
            <v>Thermo isolation PE pipe OD90 with polyfoam, 20 mm thick</v>
          </cell>
          <cell r="D658" t="str">
            <v>m</v>
          </cell>
          <cell r="F658" t="str">
            <v>OD90 ՊԷ խողովակների ջերմամամեկուսացում 20 սմ հաստության պենոպլաստե կիսախողովակներով</v>
          </cell>
          <cell r="G658" t="str">
            <v>մ</v>
          </cell>
        </row>
        <row r="659">
          <cell r="B659" t="str">
            <v>4.7.1.6</v>
          </cell>
          <cell r="C659" t="str">
            <v>Thermo isolation PE pipe OD110 with polyfoam, 20 mm thick</v>
          </cell>
          <cell r="D659" t="str">
            <v>m</v>
          </cell>
          <cell r="F659" t="str">
            <v>OD110 ՊԷ խողովակների ջերմամամեկուսացում 20 սմ հաստության պենոպլաստե կիսախողովակներով</v>
          </cell>
          <cell r="G659" t="str">
            <v>մ</v>
          </cell>
        </row>
        <row r="660">
          <cell r="B660" t="str">
            <v>4.7.1.7</v>
          </cell>
          <cell r="C660" t="str">
            <v>Thermo isolation PE pipe OD160 with polyfoam, 20 mm thick</v>
          </cell>
          <cell r="D660" t="str">
            <v>m</v>
          </cell>
          <cell r="F660" t="str">
            <v>OD160 ՊԷ խողովակների ջերմամամեկուսացում 20 սմ հաստության պենոպլաստե կիսախողովակներով</v>
          </cell>
          <cell r="G660" t="str">
            <v>մ</v>
          </cell>
        </row>
        <row r="661">
          <cell r="B661" t="str">
            <v>4.7.1.8</v>
          </cell>
          <cell r="C661" t="str">
            <v>Thermo isolation PE pipe OD225 with polyfoam, 20 mm thick</v>
          </cell>
          <cell r="D661" t="str">
            <v>m</v>
          </cell>
          <cell r="F661" t="str">
            <v>OD225 ՊԷ խողովակների ջերմամամեկուսացում 20 սմ հաստության պենոպլաստե կիսախողովակներով</v>
          </cell>
          <cell r="G661" t="str">
            <v>մ</v>
          </cell>
        </row>
        <row r="662">
          <cell r="B662" t="str">
            <v>4.7.1.9</v>
          </cell>
          <cell r="C662" t="str">
            <v>Thermo isolation PE pipe OD280 with polyfoam, 20 mm thick</v>
          </cell>
          <cell r="D662" t="str">
            <v>m</v>
          </cell>
          <cell r="F662" t="str">
            <v>OD280 ՊԷ խողովակների ջերմամամեկուսացում 20 սմ հաստության պենոպլաստե կիսախողովակներով</v>
          </cell>
          <cell r="G662" t="str">
            <v>մ</v>
          </cell>
        </row>
        <row r="663">
          <cell r="B663" t="str">
            <v>4.7.1.10</v>
          </cell>
          <cell r="C663" t="str">
            <v>Thermo isolation PE pipe OD355 with polyfoam, 20 mm thick</v>
          </cell>
          <cell r="D663" t="str">
            <v>m</v>
          </cell>
          <cell r="F663" t="str">
            <v>OD355 ՊԷ խողովակների ջերմամամեկուսացում 20 սմ հաստության պենոպլաստե կիսախողովակներով</v>
          </cell>
          <cell r="G663" t="str">
            <v>մ</v>
          </cell>
        </row>
        <row r="664">
          <cell r="B664" t="str">
            <v>4.7.1.11</v>
          </cell>
          <cell r="C664" t="str">
            <v>Thermo isolation PE pipe OD400 with polyfoam, 20 mm thick</v>
          </cell>
          <cell r="D664" t="str">
            <v>m</v>
          </cell>
          <cell r="F664" t="str">
            <v>OD400 ՊԷ խողովակների ջերմամամեկուսացում 20 սմ հաստության պենոպլաստե կիսախողովակներով</v>
          </cell>
          <cell r="G664" t="str">
            <v>մ</v>
          </cell>
        </row>
        <row r="665">
          <cell r="B665" t="str">
            <v>4.7.1.12</v>
          </cell>
          <cell r="C665" t="str">
            <v>Thermo isolation PE pipe OD315 with polyfoam, 20 mm thick</v>
          </cell>
          <cell r="D665" t="str">
            <v>m</v>
          </cell>
          <cell r="F665" t="str">
            <v>OD315 ՊԷ խողովակների ջերմամամեկուսացում 20 սմ հաստության պենոպլաստե կիսախողովակներով</v>
          </cell>
          <cell r="G665" t="str">
            <v>մ</v>
          </cell>
        </row>
        <row r="666">
          <cell r="B666" t="str">
            <v>4.7.2</v>
          </cell>
          <cell r="C666" t="str">
            <v>Dismantling works</v>
          </cell>
          <cell r="F666" t="str">
            <v>Ապամոնտաժման աշխատանքներ</v>
          </cell>
        </row>
        <row r="667">
          <cell r="C667" t="str">
            <v>Dismantling, loading on truck, transporting to warehouse (distance to warehouse  up to 7 km)</v>
          </cell>
          <cell r="F667" t="str">
            <v>Ապամոնտաժում, բեռնում մեքենայի վրա և տեղափոխում պահեստ (հեռավորությունը դեպի պահեստ մինչև 7կմ)</v>
          </cell>
        </row>
        <row r="668">
          <cell r="B668" t="str">
            <v>4.7.2.1</v>
          </cell>
          <cell r="C668" t="str">
            <v>Dismantling valves / water meters &lt; DN 150</v>
          </cell>
          <cell r="D668" t="str">
            <v>pce.</v>
          </cell>
          <cell r="F668" t="str">
            <v>&lt; DN 150 փականների / ջրաչափերի ապամոնտաժում</v>
          </cell>
          <cell r="G668" t="str">
            <v>հատ</v>
          </cell>
        </row>
        <row r="669">
          <cell r="B669" t="str">
            <v>4.7.2.2</v>
          </cell>
          <cell r="C669" t="str">
            <v>Dismantling valves / water meters DN150 up to DN300</v>
          </cell>
          <cell r="D669" t="str">
            <v>pce.</v>
          </cell>
          <cell r="F669" t="str">
            <v>DN150-ից մինչև DN300 փականների / ջրաչափերի ապամոնտաժում</v>
          </cell>
          <cell r="G669" t="str">
            <v>հատ</v>
          </cell>
        </row>
        <row r="670">
          <cell r="B670" t="str">
            <v>4.7.2.3</v>
          </cell>
          <cell r="C670" t="str">
            <v>Dismantling valves / water meters DN350 up to DN500</v>
          </cell>
          <cell r="D670" t="str">
            <v>pce.</v>
          </cell>
          <cell r="F670" t="str">
            <v>DN350-ից մինչև DN500 փականների / ջրաչափերի ապամոնտաժում</v>
          </cell>
          <cell r="G670" t="str">
            <v>հատ</v>
          </cell>
        </row>
        <row r="671">
          <cell r="B671" t="str">
            <v>4.7.2.4</v>
          </cell>
          <cell r="C671" t="str">
            <v>Dismantling of fittings DN150 up to DN300</v>
          </cell>
          <cell r="D671" t="str">
            <v>kg</v>
          </cell>
          <cell r="F671" t="str">
            <v>DN150-ից մինչև DN300 ձևավոր մասերի ապամոնտաժում</v>
          </cell>
          <cell r="G671" t="str">
            <v>կգ</v>
          </cell>
        </row>
        <row r="672">
          <cell r="B672" t="str">
            <v>4.7.2.5</v>
          </cell>
          <cell r="C672" t="str">
            <v>Dismantling of fittings DN300 up to DN500</v>
          </cell>
          <cell r="D672" t="str">
            <v>kg</v>
          </cell>
          <cell r="F672" t="str">
            <v>DN350-ից մինչև DN500 ձևավոր մասերի ապամոնտաժում</v>
          </cell>
          <cell r="G672" t="str">
            <v>կգ</v>
          </cell>
        </row>
        <row r="673">
          <cell r="B673" t="str">
            <v>4.7.2.6</v>
          </cell>
          <cell r="C673" t="str">
            <v>Dismantling of steel pipe DN150-DN300</v>
          </cell>
          <cell r="D673" t="str">
            <v>m</v>
          </cell>
          <cell r="F673" t="str">
            <v>Պողպատե խողովակի ապամոնտաժում DN150- DN300</v>
          </cell>
          <cell r="G673" t="str">
            <v>մ</v>
          </cell>
        </row>
        <row r="674">
          <cell r="B674" t="str">
            <v>4.7.2.7</v>
          </cell>
          <cell r="C674" t="str">
            <v>Cutting of steel pipe up to DN150</v>
          </cell>
          <cell r="D674" t="str">
            <v>point</v>
          </cell>
          <cell r="F674" t="str">
            <v>Պողպատե խողովակի կտրում մինչև DN150</v>
          </cell>
          <cell r="G674" t="str">
            <v>տեղ</v>
          </cell>
        </row>
        <row r="675">
          <cell r="B675" t="str">
            <v>4.7.3</v>
          </cell>
          <cell r="C675" t="str">
            <v xml:space="preserve">Coating for corrosion protection </v>
          </cell>
          <cell r="F675" t="str">
            <v>Հակակոռոզիոն պաշտպանություն</v>
          </cell>
        </row>
        <row r="676">
          <cell r="B676" t="str">
            <v>4.7.3.1</v>
          </cell>
          <cell r="C676" t="str">
            <v>Painting of metal structures and pipes with paint ВЛ 515 in 2 layer</v>
          </cell>
          <cell r="D676" t="str">
            <v>m2</v>
          </cell>
          <cell r="F676" t="str">
            <v>Մետաղական կառուցվածքների և խողովակների երկշերտ ներկում ВЛ 515 ներկով</v>
          </cell>
          <cell r="G676" t="str">
            <v>մ2</v>
          </cell>
        </row>
        <row r="677">
          <cell r="B677" t="str">
            <v>4.8</v>
          </cell>
          <cell r="C677" t="str">
            <v xml:space="preserve">Washing, disinfection and testing </v>
          </cell>
          <cell r="F677" t="str">
            <v>Լվացում, ախտահանում և փորձարկում</v>
          </cell>
        </row>
        <row r="678">
          <cell r="B678" t="str">
            <v>4.8.1</v>
          </cell>
          <cell r="C678" t="str">
            <v>Testing of water tightness</v>
          </cell>
          <cell r="F678" t="str">
            <v>Խողովակների փորձարկում</v>
          </cell>
        </row>
        <row r="679">
          <cell r="C679" t="str">
            <v xml:space="preserve">Testing of water tightness with pipeline test according to CN3.05.04-85 with inspection protocol </v>
          </cell>
          <cell r="F679" t="str">
            <v>Խողովակների հերմետիկության փորձարկում` խողովակաշարի  փորձարկումով համաձայն СНиП 3.05.04-85-ի, կազմելով փորձարկման արձանագրություն</v>
          </cell>
        </row>
        <row r="680">
          <cell r="B680" t="str">
            <v>4.8.1.1</v>
          </cell>
          <cell r="C680" t="str">
            <v>Testing of water tightness DN20 up to DN50</v>
          </cell>
          <cell r="D680" t="str">
            <v>m</v>
          </cell>
          <cell r="F680" t="str">
            <v>DN20-ից մինչև DN50 խողովակների փորձարկում</v>
          </cell>
          <cell r="G680" t="str">
            <v>մ</v>
          </cell>
        </row>
        <row r="681">
          <cell r="B681" t="str">
            <v>4.8.1.2</v>
          </cell>
          <cell r="C681" t="str">
            <v>Testing of water tightness DN65 up to DN100</v>
          </cell>
          <cell r="D681" t="str">
            <v>m</v>
          </cell>
          <cell r="F681" t="str">
            <v>DN65-ից մինչև DN100 խողովակների փորձարկում</v>
          </cell>
          <cell r="G681" t="str">
            <v>մ</v>
          </cell>
        </row>
        <row r="682">
          <cell r="B682" t="str">
            <v>4.8.1.3</v>
          </cell>
          <cell r="C682" t="str">
            <v>Testing of water tightness DN150 up to DN250</v>
          </cell>
          <cell r="D682" t="str">
            <v>m</v>
          </cell>
          <cell r="F682" t="str">
            <v>DN150-ից մինչև DN250 խողովակների փորձարկում</v>
          </cell>
          <cell r="G682" t="str">
            <v>մ</v>
          </cell>
        </row>
        <row r="683">
          <cell r="B683" t="str">
            <v>4.8.1.4</v>
          </cell>
          <cell r="C683" t="str">
            <v>Testing of water tightness DN300 up to DN500</v>
          </cell>
          <cell r="D683" t="str">
            <v>m</v>
          </cell>
          <cell r="F683" t="str">
            <v>DN300-ից մինչև DN500 խողովակների փորձարկում</v>
          </cell>
          <cell r="G683" t="str">
            <v>մ</v>
          </cell>
        </row>
        <row r="684">
          <cell r="B684" t="str">
            <v>4.8.1.5</v>
          </cell>
          <cell r="C684" t="str">
            <v>Testing of water tightness &gt; DN500</v>
          </cell>
          <cell r="D684" t="str">
            <v>m</v>
          </cell>
          <cell r="F684" t="str">
            <v>DN500-ից մեծ խողովակների  փորձարկում</v>
          </cell>
          <cell r="G684" t="str">
            <v>մ</v>
          </cell>
        </row>
        <row r="685">
          <cell r="B685" t="str">
            <v>4.8.2</v>
          </cell>
          <cell r="C685" t="str">
            <v>Washing and disinfection</v>
          </cell>
          <cell r="F685" t="str">
            <v>Լվացում և ախտահանում</v>
          </cell>
        </row>
        <row r="686">
          <cell r="C686" t="str">
            <v xml:space="preserve">Washing and disinfection of water pipes with fittings and valves including flushing with calcium hypochlorite 2 mg chlorine per litre or similar agent with inspection protocol </v>
          </cell>
          <cell r="F686"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87">
          <cell r="B687" t="str">
            <v>4.8.2.1</v>
          </cell>
          <cell r="C687" t="str">
            <v>Washing and disinfection DN20 up to DN50</v>
          </cell>
          <cell r="D687" t="str">
            <v>m</v>
          </cell>
          <cell r="F687" t="str">
            <v>DN20-ից մինչև DN50 խողովակների լվացում և ախտահանում</v>
          </cell>
          <cell r="G687" t="str">
            <v>մ</v>
          </cell>
        </row>
        <row r="688">
          <cell r="B688" t="str">
            <v>4.8.2.2</v>
          </cell>
          <cell r="C688" t="str">
            <v>Washing and disinfection DN65 up to DN100</v>
          </cell>
          <cell r="D688" t="str">
            <v>m</v>
          </cell>
          <cell r="F688" t="str">
            <v>DN65-ից մինչև DN100 խողովակների լվացում և ախտահանում</v>
          </cell>
          <cell r="G688" t="str">
            <v>մ</v>
          </cell>
        </row>
        <row r="689">
          <cell r="B689" t="str">
            <v>4.8.2.3</v>
          </cell>
          <cell r="C689" t="str">
            <v>Washing and disinfection DN150 up to DN250</v>
          </cell>
          <cell r="D689" t="str">
            <v>m</v>
          </cell>
          <cell r="F689" t="str">
            <v>DN150-ից մինչև DN250 խողովակների լվացում և ախտահանում</v>
          </cell>
          <cell r="G689" t="str">
            <v>մ</v>
          </cell>
        </row>
        <row r="690">
          <cell r="B690" t="str">
            <v>4.8.2.4</v>
          </cell>
          <cell r="C690" t="str">
            <v>Washing and disinfection DN300 up to DN500</v>
          </cell>
          <cell r="D690" t="str">
            <v>m</v>
          </cell>
          <cell r="F690" t="str">
            <v>DN300-ից մինչև DN500 խողովակների լվացում և ախտահանում</v>
          </cell>
          <cell r="G690" t="str">
            <v>մ</v>
          </cell>
        </row>
        <row r="691">
          <cell r="B691" t="str">
            <v>4.8.2.5</v>
          </cell>
          <cell r="C691" t="str">
            <v>Washing and disinfection &gt; DN500</v>
          </cell>
          <cell r="D691" t="str">
            <v>m</v>
          </cell>
          <cell r="F691" t="str">
            <v>DN500-ից մեծ խողովակների լվացում և ախտահանում</v>
          </cell>
          <cell r="G691" t="str">
            <v>մ</v>
          </cell>
        </row>
        <row r="692">
          <cell r="B692" t="str">
            <v>4.8.3</v>
          </cell>
          <cell r="C692" t="str">
            <v>Testing of water tightness</v>
          </cell>
          <cell r="F692" t="str">
            <v>ՕԿՋ-ի փորձարկում և վարակազերծում</v>
          </cell>
        </row>
        <row r="693">
          <cell r="C693" t="str">
            <v xml:space="preserve">Testing of water tightness with pipeline test according to CN3.05.04-85 with inspection protocol </v>
          </cell>
          <cell r="F693" t="str">
            <v>Խողովակների հերմետիկության փորձարկում` խողովակաշարի  փորձարկումով համաձայն СНиП 3.05.04-85-ի, կազմելով փորձարկման արձանագրություն</v>
          </cell>
        </row>
        <row r="694">
          <cell r="B694" t="str">
            <v>4.8.3.1</v>
          </cell>
          <cell r="C694" t="str">
            <v>Washing and disinfection DN20 up to DN50</v>
          </cell>
          <cell r="D694" t="str">
            <v>m3</v>
          </cell>
          <cell r="F694" t="str">
            <v>ՕԿՋ-ի փորձարկում անթափանցելության համար</v>
          </cell>
          <cell r="G694" t="str">
            <v>մ3</v>
          </cell>
        </row>
        <row r="695">
          <cell r="B695" t="str">
            <v>4.8.3.2</v>
          </cell>
          <cell r="C695" t="str">
            <v>Washing and disinfection DN20 up to DN50</v>
          </cell>
          <cell r="D695" t="str">
            <v>m3</v>
          </cell>
          <cell r="F695" t="str">
            <v>ՕԿՋ-ի վարակազերծում</v>
          </cell>
          <cell r="G695" t="str">
            <v>մ3</v>
          </cell>
        </row>
        <row r="696">
          <cell r="B696" t="str">
            <v>5.</v>
          </cell>
          <cell r="C696" t="str">
            <v>Civil works</v>
          </cell>
          <cell r="F696" t="str">
            <v>Շինարարական աշխատանքներ</v>
          </cell>
        </row>
        <row r="697">
          <cell r="B697" t="str">
            <v>5.1</v>
          </cell>
          <cell r="C697" t="str">
            <v>Demolition works</v>
          </cell>
          <cell r="F697" t="str">
            <v>Քանդման աշխատանքներ</v>
          </cell>
        </row>
        <row r="698">
          <cell r="C698" t="str">
            <v>Demolition, loading and removal to disposal (average distance to disposal 7 km)</v>
          </cell>
          <cell r="F698" t="str">
            <v>Քանդում, բեռնում և հեռացում աղբավայր`  (միջին հեռավորությունը մինչև աղբավայր 7 կմ)</v>
          </cell>
        </row>
        <row r="699">
          <cell r="B699" t="str">
            <v>5.1.1</v>
          </cell>
          <cell r="C699" t="str">
            <v xml:space="preserve">Demolition concrete </v>
          </cell>
          <cell r="D699" t="str">
            <v>m3</v>
          </cell>
          <cell r="F699" t="str">
            <v>Բետոնի քանդում</v>
          </cell>
          <cell r="G699" t="str">
            <v>մ3</v>
          </cell>
        </row>
        <row r="700">
          <cell r="B700" t="str">
            <v>5.1.2</v>
          </cell>
          <cell r="C700" t="str">
            <v>Demolition reinforced concrete</v>
          </cell>
          <cell r="D700" t="str">
            <v>m3</v>
          </cell>
          <cell r="F700" t="str">
            <v>Երկաթբետոնի քանդում</v>
          </cell>
          <cell r="G700" t="str">
            <v>մ3</v>
          </cell>
        </row>
        <row r="701">
          <cell r="B701" t="str">
            <v>5.1.3</v>
          </cell>
          <cell r="C701" t="str">
            <v>Demolition masonry</v>
          </cell>
          <cell r="D701" t="str">
            <v>m3</v>
          </cell>
          <cell r="F701" t="str">
            <v>Պեմզաբլոկի շարվածքի  ապամոնտաժում, բարձում և տեղափոխում պահեստ` (հեռավորությունը դեպի պահեստ մինչև 7կմ)</v>
          </cell>
          <cell r="G701" t="str">
            <v>մ3</v>
          </cell>
        </row>
        <row r="702">
          <cell r="B702" t="str">
            <v>5.1.4</v>
          </cell>
          <cell r="C702" t="str">
            <v>Demolition of wooden roof</v>
          </cell>
          <cell r="D702" t="str">
            <v>m²</v>
          </cell>
          <cell r="F702" t="str">
            <v>Մետաղական տանիքի քանդում</v>
          </cell>
          <cell r="G702" t="str">
            <v>մ2</v>
          </cell>
        </row>
        <row r="703">
          <cell r="B703" t="str">
            <v>5.1.5</v>
          </cell>
          <cell r="C703" t="str">
            <v>Dismantling of the metal elements of existing fence</v>
          </cell>
          <cell r="D703" t="str">
            <v>kg</v>
          </cell>
          <cell r="F703" t="str">
            <v>Առկա ցանկապատի մետաղական էլեմենտների ապամոնտաժում</v>
          </cell>
          <cell r="G703" t="str">
            <v>կգ</v>
          </cell>
        </row>
        <row r="704">
          <cell r="B704" t="str">
            <v>5.1.6</v>
          </cell>
          <cell r="C704" t="str">
            <v>Demolition of upper section of concrete fence and smoothening</v>
          </cell>
          <cell r="D704" t="str">
            <v>m3</v>
          </cell>
          <cell r="F704" t="str">
            <v>Բետոնե պարսպի վերին հատվածի քանդում, հարթեցում</v>
          </cell>
          <cell r="G704" t="str">
            <v>մ3</v>
          </cell>
        </row>
        <row r="705">
          <cell r="B705" t="str">
            <v>5.1.7</v>
          </cell>
          <cell r="C705" t="str">
            <v>Dismantling of metal door</v>
          </cell>
          <cell r="D705" t="str">
            <v>kg</v>
          </cell>
          <cell r="F705" t="str">
            <v>Մետաղական դռան ապամոնտաժում</v>
          </cell>
          <cell r="G705" t="str">
            <v>կգ</v>
          </cell>
        </row>
        <row r="706">
          <cell r="B706" t="str">
            <v>5.1.8</v>
          </cell>
          <cell r="C706" t="str">
            <v>Load on dump trucks of construction waste and transport to disposal (average distance to disposal 7 km)</v>
          </cell>
          <cell r="D706" t="str">
            <v>t</v>
          </cell>
          <cell r="F706" t="str">
            <v>Շին. աղբի բարձում ինքնաթափերը, տեղափոխում աղբավայր (միջին հեռավորությունը մինչև աղբավայր 7 կմ)</v>
          </cell>
          <cell r="G706" t="str">
            <v>տ</v>
          </cell>
        </row>
        <row r="707">
          <cell r="B707" t="str">
            <v>5.1.9</v>
          </cell>
          <cell r="C707" t="str">
            <v>Dismantling of cover slab of various dimensions and transporting to disposal (average distance to disposal 1 km)</v>
          </cell>
          <cell r="D707" t="str">
            <v>t</v>
          </cell>
          <cell r="F707" t="str">
            <v>Տարբեր չափի ծածկի սալերի ապամոնտաժում և տեղափոխում աղբավայր (միջին հեռավորությունը մինչև աղբավայր 6 կմ)</v>
          </cell>
          <cell r="G707" t="str">
            <v>տ</v>
          </cell>
        </row>
        <row r="708">
          <cell r="B708" t="str">
            <v>5.1.10</v>
          </cell>
          <cell r="C708" t="str">
            <v>Dismantling of cover slab of various dimensions, loading, and transporting to warehouse (distance to warehouse up to 7 km)</v>
          </cell>
          <cell r="D708" t="str">
            <v>t</v>
          </cell>
          <cell r="F708" t="str">
            <v>Տարբեր չափի ծածկի սալերի ապամոնտաժում, բարձում և տեղափոխում պահեստ` (հեռավորությունը դեպի պահեստ մինչև 7կմ)</v>
          </cell>
          <cell r="G708" t="str">
            <v>տ</v>
          </cell>
        </row>
        <row r="709">
          <cell r="B709" t="str">
            <v>5.1.11</v>
          </cell>
          <cell r="C709" t="str">
            <v>Demolition of elements of reinforced concrete wells, loading and transporting to warehouse (distance to warehouse up to 10 km)</v>
          </cell>
          <cell r="D709" t="str">
            <v>t</v>
          </cell>
          <cell r="F709" t="str">
            <v>Երկաթբետոնե հորերի էլեմենտների  ապամոնտաժում և տեղափոխում պահեստ` (հեռավորությունը դեպի պահեստ մինչև 10կմ)</v>
          </cell>
          <cell r="G709" t="str">
            <v>տ</v>
          </cell>
        </row>
        <row r="710">
          <cell r="B710" t="str">
            <v>5.2</v>
          </cell>
          <cell r="C710" t="str">
            <v>Concrete works</v>
          </cell>
          <cell r="F710" t="str">
            <v>Բետոնային աշխատանքներ</v>
          </cell>
        </row>
        <row r="711">
          <cell r="B711" t="str">
            <v>5.2.1</v>
          </cell>
          <cell r="C711" t="str">
            <v>Foundations</v>
          </cell>
          <cell r="F711" t="str">
            <v>Հիմքեր</v>
          </cell>
        </row>
        <row r="712">
          <cell r="B712" t="str">
            <v>5.2.1.1</v>
          </cell>
          <cell r="C712" t="str">
            <v xml:space="preserve">Implementation of monolithic concrete blinding of foundation with supply of necessary materials, concrete B7.5    </v>
          </cell>
          <cell r="D712" t="str">
            <v>m3</v>
          </cell>
          <cell r="F712" t="str">
            <v>Հիմքի մոնոլիտ բետոնային նախապատրաստական շերտի իրականացում անհրաժեշտ նյութերի մատակարարումով, B7.5 դասի բետոնով</v>
          </cell>
          <cell r="G712" t="str">
            <v>մ3</v>
          </cell>
        </row>
        <row r="713">
          <cell r="B713" t="str">
            <v>5.2.1.2</v>
          </cell>
          <cell r="C713" t="str">
            <v>Implementation of monolithic concrete of foundation with supply of necessary materials, concrete B12.5</v>
          </cell>
          <cell r="D713" t="str">
            <v>m3</v>
          </cell>
          <cell r="F713" t="str">
            <v>Հիմքի մոնոլիտ բետոնի իրականացում անհրաժեշտ նյութերի մատակարարումով, B12.5 դասի բետոնով</v>
          </cell>
          <cell r="G713" t="str">
            <v>մ3</v>
          </cell>
        </row>
        <row r="714">
          <cell r="B714" t="str">
            <v>5.2.1.3</v>
          </cell>
          <cell r="C714" t="str">
            <v>Implementation of monolithic r/c of foundation with supply of necessary materials, concrete B15</v>
          </cell>
          <cell r="D714" t="str">
            <v>m3</v>
          </cell>
          <cell r="F714" t="str">
            <v xml:space="preserve">Հիմքի մոնոլիտ երկաթբետոնի իրականացում անհրաժեշտ նյութերի մատակարարումով, B15 դասի բետոնով </v>
          </cell>
          <cell r="G714" t="str">
            <v>մ3</v>
          </cell>
        </row>
        <row r="715">
          <cell r="B715" t="str">
            <v>5.2.1.4</v>
          </cell>
          <cell r="C715" t="str">
            <v>Implementation of concrete support columns and slabs with supply of necessary materials, concrete B-15</v>
          </cell>
          <cell r="D715" t="str">
            <v>m3</v>
          </cell>
          <cell r="F715" t="str">
            <v>Բետոնե հենարանների և սալերի  իրականացում անհրաժեշտ նյութերի մատակարարումով, B15 դասի բետոնով</v>
          </cell>
          <cell r="G715" t="str">
            <v>մ3</v>
          </cell>
        </row>
        <row r="716">
          <cell r="B716" t="str">
            <v>5.2.1.5</v>
          </cell>
          <cell r="C716" t="str">
            <v>Supply and placing of concrete metal elements of foundation (packing/gasket)</v>
          </cell>
          <cell r="D716" t="str">
            <v>t</v>
          </cell>
          <cell r="F716" t="str">
            <v>Հիմքի բետոնի մետաղական տարրերի մատակարարում և տեղադրում (կարճախողովակ)</v>
          </cell>
          <cell r="G716" t="str">
            <v>տ</v>
          </cell>
        </row>
        <row r="717">
          <cell r="B717" t="str">
            <v>5.2.1.6</v>
          </cell>
          <cell r="C717" t="str">
            <v>Implementation of  r/c for equipment's foundation with supply of necessary materials, concrete B-15</v>
          </cell>
          <cell r="D717" t="str">
            <v>m3</v>
          </cell>
          <cell r="F717" t="str">
            <v>Սարքավորումների հիմքերի երկաթբետոնի իրականացում անհրաժեշտ նյութերի մատակարարումով, B15 դասի բետոնով</v>
          </cell>
          <cell r="G717" t="str">
            <v>մ3</v>
          </cell>
        </row>
        <row r="718">
          <cell r="B718" t="str">
            <v>5.2.1.7</v>
          </cell>
          <cell r="C718" t="str">
            <v xml:space="preserve">Implementation of monolithic concrete blinding of foundation with supply of necessary materials,   </v>
          </cell>
          <cell r="D718" t="str">
            <v>m3</v>
          </cell>
          <cell r="F718" t="str">
            <v>Ցեմենտ ավազի հարթեցնող շերտի իրականացում հատակի տակ  h=10 սմ, անհրաժեշտ նյութերի մատակարարումով</v>
          </cell>
          <cell r="G718" t="str">
            <v>մ3</v>
          </cell>
        </row>
        <row r="719">
          <cell r="B719" t="str">
            <v>5.2.1.8</v>
          </cell>
          <cell r="C719" t="str">
            <v>Implementation of concrete support columns and slabs with supply of necessary materials, concrete B-15</v>
          </cell>
          <cell r="D719" t="str">
            <v>m3</v>
          </cell>
          <cell r="F719" t="str">
            <v>Գետնախարսխի  իրականացում անհրաժեշտ նյութերի մատակարարումով, B15 դասի բետոնով</v>
          </cell>
          <cell r="G719" t="str">
            <v>մ3</v>
          </cell>
        </row>
        <row r="720">
          <cell r="B720" t="str">
            <v>5.2.1.9</v>
          </cell>
          <cell r="C720" t="str">
            <v>Implementation of concrete support columns  with supply of necessary materials, concrete B-20</v>
          </cell>
          <cell r="D720" t="str">
            <v>m3</v>
          </cell>
          <cell r="F720" t="str">
            <v>Բետոնե թումբերի  իրականացում անհրաժեշտ նյութերի մատակարարումով, B20 դասի բետոնով</v>
          </cell>
          <cell r="G720" t="str">
            <v>մ3</v>
          </cell>
        </row>
        <row r="721">
          <cell r="B721" t="str">
            <v>5.2.2</v>
          </cell>
          <cell r="C721" t="str">
            <v>Base plates, bottoms</v>
          </cell>
          <cell r="F721" t="str">
            <v>Հիմքի սալեր, հիմնատակ</v>
          </cell>
        </row>
        <row r="722">
          <cell r="B722" t="str">
            <v>5.2.2.1</v>
          </cell>
          <cell r="C722" t="str">
            <v>Supply, placing and compaction of crushed rock by mechanical equipment, h=10 up to 15 cm</v>
          </cell>
          <cell r="D722" t="str">
            <v>m2</v>
          </cell>
          <cell r="F722" t="str">
            <v>Խճաքարի մատակարարում, տեղադրում և տոփանում մեխանիկական սարքավորումներով,  h=10 սմ-ից 15 սմ</v>
          </cell>
          <cell r="G722" t="str">
            <v>մ2</v>
          </cell>
        </row>
        <row r="723">
          <cell r="B723" t="str">
            <v>5.2.2.2</v>
          </cell>
          <cell r="C723" t="str">
            <v>Implementation of concrete bottom with supply of necessary materials h=10 cm, concrete B7,5</v>
          </cell>
          <cell r="D723" t="str">
            <v>m3</v>
          </cell>
          <cell r="F723" t="str">
            <v>Բետոնային հատակի իրականացում անհրաժեշտ նյութերի մատակարարումով,  h=10 սմ, B7,5 դասի բետոով</v>
          </cell>
          <cell r="G723" t="str">
            <v>մ3</v>
          </cell>
        </row>
        <row r="724">
          <cell r="B724" t="str">
            <v>5.2.2.3</v>
          </cell>
          <cell r="C724" t="str">
            <v>Implementation of  concrete bottom with supply of necessary materials, h = 20 cm, concrete B15</v>
          </cell>
          <cell r="D724" t="str">
            <v>m3</v>
          </cell>
          <cell r="F724" t="str">
            <v>Բետոնային հատակի իրականացում անհրաժեշտ նյութերի մատակարարումով, h=20 սմ, B15 դասի բետոնով</v>
          </cell>
          <cell r="G724" t="str">
            <v>մ3</v>
          </cell>
        </row>
        <row r="725">
          <cell r="B725" t="str">
            <v>5.2.2.4</v>
          </cell>
          <cell r="C725" t="str">
            <v>Implementation of smoothing layer of concrete bottom, with supply of necessary materials, h = 5cm, concrete B15</v>
          </cell>
          <cell r="D725" t="str">
            <v>m3</v>
          </cell>
          <cell r="F725" t="str">
            <v xml:space="preserve">Բետոնե հատակի հարթեցնող շերտի իրականացում անհրաժեշտ նյութերի մատակարարումով, h=5սմ, B15 դասի բետոնով </v>
          </cell>
          <cell r="G725" t="str">
            <v>մ3</v>
          </cell>
        </row>
        <row r="726">
          <cell r="B726" t="str">
            <v>5.2.2.5</v>
          </cell>
          <cell r="C726" t="str">
            <v>Implementation of concrete bottom, with supply of necessary materials, h=10 cm, concrete B15</v>
          </cell>
          <cell r="D726" t="str">
            <v>m3</v>
          </cell>
          <cell r="F726" t="str">
            <v>Բետոնային աստիճանների իրականացում անհրաժեշտ նյութերի մատակարարումով, B15 դասի բետոնից</v>
          </cell>
          <cell r="G726" t="str">
            <v>մ3</v>
          </cell>
        </row>
        <row r="727">
          <cell r="B727" t="str">
            <v>5.2.2.6</v>
          </cell>
          <cell r="C727" t="str">
            <v>Implementation of monolithic r/c of foundation with supply of necessary materials, concrete B20, W4</v>
          </cell>
          <cell r="D727" t="str">
            <v>m3</v>
          </cell>
          <cell r="F727" t="str">
            <v xml:space="preserve">Հիմքի մոնոլիտ երկաթբետոնի իրականացում անհրաժեշտ նյութերի մատակարարումով, B20, W4  դասի բետոնով </v>
          </cell>
          <cell r="G727" t="str">
            <v>մ3</v>
          </cell>
        </row>
        <row r="728">
          <cell r="B728" t="str">
            <v>5.2.2.7</v>
          </cell>
          <cell r="C728" t="str">
            <v>Implementation of smoothing layer of concrete bottom, with supply of necessary materials, h = 5cm, concrete B15</v>
          </cell>
          <cell r="D728" t="str">
            <v>m3</v>
          </cell>
          <cell r="F728" t="str">
            <v>Հատակի թեքության ստեղծում ցեմենտային շաղախով</v>
          </cell>
          <cell r="G728" t="str">
            <v>մ3</v>
          </cell>
        </row>
        <row r="729">
          <cell r="B729" t="str">
            <v>5.2.3</v>
          </cell>
          <cell r="C729" t="str">
            <v>Cover plates</v>
          </cell>
          <cell r="F729" t="str">
            <v>Ծածկի սալեր</v>
          </cell>
        </row>
        <row r="730">
          <cell r="B730" t="str">
            <v>5.2.3.1</v>
          </cell>
          <cell r="C730" t="str">
            <v>Implementation of monolithic r/c cover slab with supply of necessary materials, concrete B15</v>
          </cell>
          <cell r="D730" t="str">
            <v>m3</v>
          </cell>
          <cell r="F730" t="str">
            <v xml:space="preserve">Մոնոլիտ երկաթբետոնային ծածկի սալերի իրականացում անհրաժեշտ նյութերի մատակարարումով, B15 դասի բետոնով </v>
          </cell>
          <cell r="G730" t="str">
            <v>մ3</v>
          </cell>
        </row>
        <row r="731">
          <cell r="B731" t="str">
            <v>5.2.3.2</v>
          </cell>
          <cell r="C731" t="str">
            <v>Implementation of monolithic r/c cover slab with supply of necessary materials, concrete B20, W4</v>
          </cell>
          <cell r="D731" t="str">
            <v>m3</v>
          </cell>
          <cell r="F731" t="str">
            <v xml:space="preserve">Մոնոլիտ երկաթբետոնային ծածկի սալերի իրականացում անհրաժեշտ նյութերի մատակարարումով, B20, W4 դասի բետոնով </v>
          </cell>
          <cell r="G731" t="str">
            <v>մ3</v>
          </cell>
        </row>
        <row r="732">
          <cell r="B732" t="str">
            <v>5.2.3.3</v>
          </cell>
          <cell r="C732" t="str">
            <v>Dismantling of cover slab 3.5x1.5 of the existing valve unit with future installation</v>
          </cell>
          <cell r="D732" t="str">
            <v>pce.</v>
          </cell>
          <cell r="F732" t="str">
            <v>Առկա փականային հանգույցի 3,5x1,5 չափերով ծածկի սալի ապամոնտաժում, հետագա տեղադրումով</v>
          </cell>
          <cell r="G732" t="str">
            <v>հատ</v>
          </cell>
        </row>
        <row r="733">
          <cell r="B733" t="str">
            <v>5.2.3.4</v>
          </cell>
          <cell r="C733" t="str">
            <v>Implementation of smoothing layer of cover plate with supply of necessary materials, with B12,5 concrete, with the creation of a slope with 3-10cm thickness</v>
          </cell>
          <cell r="D733" t="str">
            <v>m3</v>
          </cell>
          <cell r="F733" t="str">
            <v xml:space="preserve">Ծածկի սալի հարթեցնող շերտի  իրականացում անհրաժեշտ նյութերի մատակարարումով, B12,5 դասի բետոնով, 3-10 սմ հաստությամբ թեքության ստեղծումով  </v>
          </cell>
          <cell r="G733" t="str">
            <v>մ³</v>
          </cell>
        </row>
        <row r="734">
          <cell r="B734" t="str">
            <v>5.2.3.5</v>
          </cell>
          <cell r="C734" t="str">
            <v>Implementation of concrete bottom with supply of necessary materials h=33 cm, concrete B7,5</v>
          </cell>
          <cell r="D734" t="str">
            <v>m3</v>
          </cell>
          <cell r="F734" t="str">
            <v>Շլակոբետոնի իրականացում անհրաժեշտ նյութերի մատակարարումով,  h=33 սմ, B7,5 դասի բետոով</v>
          </cell>
          <cell r="G734" t="str">
            <v>մ3</v>
          </cell>
        </row>
        <row r="735">
          <cell r="B735" t="str">
            <v>5.2.3.6</v>
          </cell>
          <cell r="C735" t="str">
            <v>Implementation of smoothing layer of cover plate with supply of necessary materials, with B12,5 concrete, with the creation of a slope with 3-10cm thickness</v>
          </cell>
          <cell r="D735" t="str">
            <v>m3</v>
          </cell>
          <cell r="F735" t="str">
            <v xml:space="preserve">Ծածկի սալի հարթեցնող ցեմենտբետոնե շերտի  իրականացում անհրաժեշտ նյութերի մատակարարումով,  2-9 սմ հաստությամբ թեքության ստեղծումով </v>
          </cell>
          <cell r="G735" t="str">
            <v>մ3</v>
          </cell>
        </row>
        <row r="736">
          <cell r="B736" t="str">
            <v>5.2.3.7</v>
          </cell>
          <cell r="C736" t="str">
            <v>Implementation of monolithic r/c cover slab with supply of necessary materials</v>
          </cell>
          <cell r="D736" t="str">
            <v>m²</v>
          </cell>
          <cell r="F736" t="str">
            <v>Ծածկի կլորանցքավոր սալերի իրականացում անհրաժեշտ նյութերի մատակարարումով</v>
          </cell>
          <cell r="G736" t="str">
            <v>մ²</v>
          </cell>
        </row>
        <row r="737">
          <cell r="B737" t="str">
            <v>5.2.4</v>
          </cell>
          <cell r="C737" t="str">
            <v>Walls</v>
          </cell>
          <cell r="F737" t="str">
            <v>Պատեր</v>
          </cell>
        </row>
        <row r="738">
          <cell r="B738" t="str">
            <v>5.2.4.1</v>
          </cell>
          <cell r="C738" t="str">
            <v>Construction of concrete walls with supply of necessary materials, concrete B15</v>
          </cell>
          <cell r="D738" t="str">
            <v>m3</v>
          </cell>
          <cell r="F738" t="str">
            <v>Բետոնե պատի կառուցում անհրաժեշտ նյութերի մատակարարումով,  B15 դասի բետոնով</v>
          </cell>
          <cell r="G738" t="str">
            <v>մ3</v>
          </cell>
        </row>
        <row r="739">
          <cell r="B739" t="str">
            <v>5.2.4.2</v>
          </cell>
          <cell r="C739" t="str">
            <v>Construction of support walls, with supply of necessary materials, concrete B15</v>
          </cell>
          <cell r="D739" t="str">
            <v>m3</v>
          </cell>
          <cell r="F739" t="str">
            <v>Հենապատերի կառուցում անհրաժեշտ նյութերի մատակարարումով, B15 դասի բետոնով</v>
          </cell>
          <cell r="G739" t="str">
            <v>մ3</v>
          </cell>
        </row>
        <row r="740">
          <cell r="B740" t="str">
            <v>5.2.4.3</v>
          </cell>
          <cell r="C740" t="str">
            <v xml:space="preserve">Construction of concrete walls, with supply of necessary materials, vibro concrete B15,F150, W4 </v>
          </cell>
          <cell r="D740" t="str">
            <v>m3</v>
          </cell>
          <cell r="F740" t="str">
            <v>Բետոնե պատի  կառուցում անհրաժեշտ նյութերի մատակարարումով B15,F150, W4, դասի վիբրոբետոնից</v>
          </cell>
          <cell r="G740" t="str">
            <v>մ3</v>
          </cell>
        </row>
        <row r="741">
          <cell r="B741" t="str">
            <v>5.2.4.4</v>
          </cell>
          <cell r="C741" t="str">
            <v xml:space="preserve">Construction of monolithic r/c belts, with supply of necessary materials, concrete B20,F150, W4, </v>
          </cell>
          <cell r="D741" t="str">
            <v>m3</v>
          </cell>
          <cell r="F741" t="str">
            <v>Միաձույլ երկաթբետոնե գոտու կառուցում անհրաժեշտ նյութերի մատակարարումով, B20,F150, W4, դասի բետոնով</v>
          </cell>
          <cell r="G741" t="str">
            <v>մ3</v>
          </cell>
        </row>
        <row r="742">
          <cell r="B742" t="str">
            <v>5.2.4.5</v>
          </cell>
          <cell r="C742" t="str">
            <v>Construction of concrete partition walls with partition slabs b=10 cm and supply of necessary materials</v>
          </cell>
          <cell r="D742" t="str">
            <v>m³</v>
          </cell>
          <cell r="F742" t="str">
            <v xml:space="preserve">Բետոնե միջնորմի կառուցում միջնորմային b=10սմ սալերի և  անհրաժեշտ նյութերի մատակարարումով </v>
          </cell>
          <cell r="G742" t="str">
            <v>մ3</v>
          </cell>
        </row>
        <row r="743">
          <cell r="B743" t="str">
            <v>5.2.4.6</v>
          </cell>
          <cell r="C743" t="str">
            <v>Supply of concrete for strengthning walls, B20,F150, W4 concrete</v>
          </cell>
          <cell r="D743" t="str">
            <v>m³</v>
          </cell>
          <cell r="F743" t="str">
            <v>Պատերի ուժեղացման համար  անհրաժեշտ բետոնի մատակարարում, B20,F150, W4, դասի բետոնով</v>
          </cell>
          <cell r="G743" t="str">
            <v>մ3</v>
          </cell>
        </row>
        <row r="744">
          <cell r="B744" t="str">
            <v>5.2.4.7</v>
          </cell>
          <cell r="C744" t="str">
            <v>Implementation of r/c beam with supply of necessary materials, concrete B15</v>
          </cell>
          <cell r="D744" t="str">
            <v>m³</v>
          </cell>
          <cell r="F744" t="str">
            <v>Բարավորների երկաթբետոնի իրականացում անհրաժեշտ նյութերի մատակարարումով, B15 դասի բետոնով</v>
          </cell>
          <cell r="G744" t="str">
            <v>մ3</v>
          </cell>
        </row>
        <row r="745">
          <cell r="B745" t="str">
            <v>5.2.4.8</v>
          </cell>
          <cell r="C745" t="str">
            <v xml:space="preserve">Construction of monolithic r/c  walls, with supply of necessary materials, concrete B20, W4 </v>
          </cell>
          <cell r="D745" t="str">
            <v>m3</v>
          </cell>
          <cell r="F745" t="str">
            <v>Միաձույլ երկաթբետոնե պատերի կառուցում անհրաժեշտ նյութերի մատակարարումով, B20, W4, դասի բետոնով</v>
          </cell>
          <cell r="G745" t="str">
            <v>մ3</v>
          </cell>
        </row>
        <row r="746">
          <cell r="B746" t="str">
            <v>5.2.4.9</v>
          </cell>
          <cell r="C746" t="str">
            <v>Construction of monolithic r/c  walls, with supply of necessary materials, concrete B20</v>
          </cell>
          <cell r="D746" t="str">
            <v>m3</v>
          </cell>
          <cell r="F746" t="str">
            <v>Միաձույլ երկաթբետոնե միջուկների կառուցում անհրաժեշտ նյութերի մատակարարումով, B20, դասի բետոնով</v>
          </cell>
          <cell r="G746" t="str">
            <v>մ3</v>
          </cell>
        </row>
        <row r="747">
          <cell r="B747" t="str">
            <v>5.2.4.10</v>
          </cell>
          <cell r="C747" t="str">
            <v>Construction of monolithic r/c belts, with supply of necessary materials, concrete B20</v>
          </cell>
          <cell r="D747" t="str">
            <v>m3</v>
          </cell>
          <cell r="F747" t="str">
            <v>Միաձույլ երկաթբետոնե գոտու կառուցում անհրաժեշտ նյութերի մատակարարումով, B20, դասի բետոնով</v>
          </cell>
          <cell r="G747" t="str">
            <v>մ3</v>
          </cell>
        </row>
        <row r="748">
          <cell r="B748" t="str">
            <v>5.2.5</v>
          </cell>
          <cell r="C748" t="str">
            <v>Reinforcement</v>
          </cell>
          <cell r="F748" t="str">
            <v>Ամրաններ</v>
          </cell>
        </row>
        <row r="749">
          <cell r="B749" t="str">
            <v>5.2.5.1</v>
          </cell>
          <cell r="C749" t="str">
            <v>Supply and placing of reinforcement steel bars, class AI</v>
          </cell>
          <cell r="D749" t="str">
            <v>kg</v>
          </cell>
          <cell r="F749" t="str">
            <v>Պողպատյա ամրանային ձողերի մատակարարում և տեղադրում, AI դասի</v>
          </cell>
          <cell r="G749" t="str">
            <v>կգ</v>
          </cell>
        </row>
        <row r="750">
          <cell r="B750" t="str">
            <v>5.2.5.2</v>
          </cell>
          <cell r="C750" t="str">
            <v>Supply and placing of reinforcement steel bars, class AIII</v>
          </cell>
          <cell r="D750" t="str">
            <v>kg</v>
          </cell>
          <cell r="F750" t="str">
            <v>Պողպատյա ամրանային ձողերի մատակարարում և տեղադրում, AIII դասի</v>
          </cell>
          <cell r="G750" t="str">
            <v>կգ</v>
          </cell>
        </row>
        <row r="751">
          <cell r="B751" t="str">
            <v>5.2.5.3</v>
          </cell>
          <cell r="C751" t="str">
            <v>Supply and placing of reinforcement steel bars, class A500c</v>
          </cell>
          <cell r="D751" t="str">
            <v>kg</v>
          </cell>
          <cell r="F751" t="str">
            <v>Պողպատյա ամրանային ձողերի մատակարարում և տեղադրում, A500c դասի</v>
          </cell>
          <cell r="G751" t="str">
            <v>կգ</v>
          </cell>
        </row>
        <row r="752">
          <cell r="B752" t="str">
            <v>5.2.5.4</v>
          </cell>
          <cell r="C752" t="str">
            <v>Supply and placing of reinforcement steel bars, class A500c</v>
          </cell>
          <cell r="D752" t="str">
            <v>kg</v>
          </cell>
          <cell r="F752" t="str">
            <v>Ներդիր դետալների մատակարարում և տեղադրում ե/բ հեծանների մեջ երկտավրի ամրացման համար</v>
          </cell>
          <cell r="G752" t="str">
            <v>կգ</v>
          </cell>
        </row>
        <row r="753">
          <cell r="B753" t="str">
            <v>5.2.6</v>
          </cell>
          <cell r="C753" t="str">
            <v>Reinforcement</v>
          </cell>
          <cell r="F753" t="str">
            <v>Հեծան</v>
          </cell>
        </row>
        <row r="754">
          <cell r="B754" t="str">
            <v>5.2.6.1</v>
          </cell>
          <cell r="C754" t="str">
            <v>Implementation of monolithic r/c cover slab with supply of necessary materials, concrete B20, W4</v>
          </cell>
          <cell r="D754" t="str">
            <v>m3</v>
          </cell>
          <cell r="F754" t="str">
            <v xml:space="preserve">Մոնոլիտ երկաթբետոնային հեծանների իրականացում անհրաժեշտ նյութերի մատակարարումով, B20, W4 դասի բետոնով </v>
          </cell>
          <cell r="G754" t="str">
            <v>մ3</v>
          </cell>
        </row>
        <row r="755">
          <cell r="B755" t="str">
            <v>5.3</v>
          </cell>
          <cell r="C755" t="str">
            <v>Masonry works</v>
          </cell>
          <cell r="F755" t="str">
            <v>Քարային աշխատանքներ</v>
          </cell>
        </row>
        <row r="756">
          <cell r="B756" t="str">
            <v>5.3.1</v>
          </cell>
          <cell r="C756" t="str">
            <v>Construction of ordinary/regular form tuff block masonry walls with supply of necessary materials, thickness 20 cm</v>
          </cell>
          <cell r="D756" t="str">
            <v>m²</v>
          </cell>
          <cell r="F756" t="str">
            <v>Կանոնավոր կտրվածքի տուֆից պատերի կառուցում, անհրաժեշտ նյութերի մատակարարումով, հաստությունը 20 սմ</v>
          </cell>
          <cell r="G756" t="str">
            <v>մ²</v>
          </cell>
        </row>
        <row r="757">
          <cell r="B757" t="str">
            <v>5.3.2</v>
          </cell>
          <cell r="C757" t="str">
            <v>Construction of ordinary/regular form tuff block masonry walls with supply of necessary materials, thickness 30 cm</v>
          </cell>
          <cell r="D757" t="str">
            <v>m²</v>
          </cell>
          <cell r="F757" t="str">
            <v>Կանոնավոր կտրվածքի տուֆից պատերի կառուցում, անհրաժեշտ նյութերի մատակարարումով, հաստությունը 30 սմ</v>
          </cell>
          <cell r="G757" t="str">
            <v>մ²</v>
          </cell>
        </row>
        <row r="758">
          <cell r="B758" t="str">
            <v>5.3.3</v>
          </cell>
          <cell r="C758" t="str">
            <v>Supply and construction of hollow block masonry walls, thickness 20 cm</v>
          </cell>
          <cell r="D758" t="str">
            <v>m²</v>
          </cell>
          <cell r="F758" t="str">
            <v xml:space="preserve">Սնամեջ b=20 սմ բլոկներից պատի կառուցում անհրաժեշտ նյութերի մատակարարումով </v>
          </cell>
          <cell r="G758" t="str">
            <v>մ²</v>
          </cell>
        </row>
        <row r="759">
          <cell r="B759" t="str">
            <v>5.3.4</v>
          </cell>
          <cell r="C759" t="str">
            <v>Masonry in the roof made of regular tuff blocks</v>
          </cell>
          <cell r="D759" t="str">
            <v>m³</v>
          </cell>
          <cell r="F759" t="str">
            <v>Տանիքում քարի շարվածք` կանոնավոր ձևի տուֆի քարերից, անհրաժեշտ նյութերի մատակարարումով</v>
          </cell>
          <cell r="G759" t="str">
            <v>մ³</v>
          </cell>
        </row>
        <row r="760">
          <cell r="B760" t="str">
            <v>5.3.5</v>
          </cell>
          <cell r="C760" t="str">
            <v>Construction of ordinary/regular form tuff block masonry walls with supply of necessary materials, thickness 40 cm</v>
          </cell>
          <cell r="D760" t="str">
            <v>m³</v>
          </cell>
          <cell r="F760" t="str">
            <v>Կանոնավոր կտրվածքի տուֆից պատերի կառուցում, անհրաժեշտ նյութերի մատակարարումով, հաստությունը 40 սմ</v>
          </cell>
          <cell r="G760" t="str">
            <v>մ³</v>
          </cell>
        </row>
        <row r="761">
          <cell r="B761" t="str">
            <v>5.4</v>
          </cell>
          <cell r="C761" t="str">
            <v>Roof works</v>
          </cell>
          <cell r="F761" t="str">
            <v>Տանիքի աշխատանքներ</v>
          </cell>
        </row>
        <row r="762">
          <cell r="B762" t="str">
            <v>5.4.1</v>
          </cell>
          <cell r="C762" t="str">
            <v xml:space="preserve">Installation of wooden rafter 70 x 50 mm with supply of necessary materials </v>
          </cell>
          <cell r="D762" t="str">
            <v>m³</v>
          </cell>
          <cell r="F762" t="str">
            <v xml:space="preserve">70x50 մմ չափի փայտյա ծպեղների տեղադրում   անհրաժեշտ նյութերի մատակարարումով </v>
          </cell>
          <cell r="G762" t="str">
            <v>մ³</v>
          </cell>
        </row>
        <row r="763">
          <cell r="B763" t="str">
            <v>5.4.2</v>
          </cell>
          <cell r="C763" t="str">
            <v>Supply and installation of metal elements</v>
          </cell>
          <cell r="D763" t="str">
            <v>kg</v>
          </cell>
          <cell r="F763" t="str">
            <v>Մետաղական մասերի մատակարարում և տեղադրում</v>
          </cell>
          <cell r="G763" t="str">
            <v>կգ</v>
          </cell>
        </row>
        <row r="764">
          <cell r="B764" t="str">
            <v>5.4.3</v>
          </cell>
          <cell r="C764" t="str">
            <v>Supply and placing of roof isolation layer</v>
          </cell>
          <cell r="D764" t="str">
            <v>m²</v>
          </cell>
          <cell r="F764" t="str">
            <v>Մեկուսիչ շերտի մատակարարում և տեղադրում</v>
          </cell>
          <cell r="G764" t="str">
            <v>մ²</v>
          </cell>
        </row>
        <row r="765">
          <cell r="B765" t="str">
            <v>5.4.4</v>
          </cell>
          <cell r="C765" t="str">
            <v>Supply and installation of corrugated galvanized sheet 0.55 mm, wave height 35 mm</v>
          </cell>
          <cell r="D765" t="str">
            <v>m²</v>
          </cell>
          <cell r="F765" t="str">
            <v>Մետաղական ցինկապատ պրոֆնաստիլ 0.55 մմ, ալիքի բարձրությունը 35 մմ, մատակարարում և տեղադրում</v>
          </cell>
          <cell r="G765" t="str">
            <v>մ²</v>
          </cell>
        </row>
        <row r="766">
          <cell r="B766" t="str">
            <v>5.4.5</v>
          </cell>
          <cell r="C766" t="str">
            <v xml:space="preserve">Supply and installation of lathing, 50 x 50 mm with supply of necessary materials </v>
          </cell>
          <cell r="D766" t="str">
            <v>m²</v>
          </cell>
          <cell r="F766" t="str">
            <v xml:space="preserve">50x50 մմ չափի փայտյա կավարամածի տեղադրում  անհրաժեշտ նյութերի մատակարարումով </v>
          </cell>
          <cell r="G766" t="str">
            <v>մ²</v>
          </cell>
        </row>
        <row r="767">
          <cell r="B767" t="str">
            <v>5.4.6</v>
          </cell>
          <cell r="C767" t="str">
            <v xml:space="preserve">Supply and installation of timber beam, 50 x 50 mm with supply of necessary materials </v>
          </cell>
          <cell r="D767" t="str">
            <v>m³</v>
          </cell>
          <cell r="F767" t="str">
            <v xml:space="preserve">50x50 մմ չափի որմնափայտի տեղադրում  անհրաժեշտ նյութերի մատակարարումով </v>
          </cell>
          <cell r="G767" t="str">
            <v>մ³</v>
          </cell>
        </row>
        <row r="768">
          <cell r="B768" t="str">
            <v>5.4.7</v>
          </cell>
          <cell r="C768" t="str">
            <v xml:space="preserve">Installation of wooden rafter 70 x 50 mm with supply of necessary materials </v>
          </cell>
          <cell r="D768" t="str">
            <v>m³</v>
          </cell>
          <cell r="F768" t="str">
            <v xml:space="preserve">Տանիքի փայտյա կոնստրուկցիաների տեղադրում   անհրաժեշտ նյութերի մատակարարումով </v>
          </cell>
          <cell r="G768" t="str">
            <v>մ³</v>
          </cell>
        </row>
        <row r="769">
          <cell r="B769" t="str">
            <v>5.4.8</v>
          </cell>
          <cell r="C769" t="str">
            <v>Supply and installation of corrugated galvanized sheet 0.55 mm, wave height 35 mm</v>
          </cell>
          <cell r="D769" t="str">
            <v>m²</v>
          </cell>
          <cell r="F769" t="str">
            <v>Գագաթի մասի պատրաստում հարթ ցինկապատ թիթեղից, անհրաժեշտ նյութերի մատակարարումով</v>
          </cell>
          <cell r="G769" t="str">
            <v>մ²</v>
          </cell>
        </row>
        <row r="770">
          <cell r="B770" t="str">
            <v>5.4.9</v>
          </cell>
          <cell r="C770" t="str">
            <v xml:space="preserve">Implementation of monolithic concrete blinding of foundation with supply of necessary materials,   </v>
          </cell>
          <cell r="D770" t="str">
            <v>m²</v>
          </cell>
          <cell r="F770" t="str">
            <v>Ցեմենտ ավազի հարթեցնող շերտի իրականացում   h=3 սմ, անհրաժեշտ նյութերի մատակարարումով</v>
          </cell>
          <cell r="G770" t="str">
            <v>մ²</v>
          </cell>
        </row>
        <row r="771">
          <cell r="B771" t="str">
            <v>5.4.10</v>
          </cell>
          <cell r="C771" t="str">
            <v xml:space="preserve">Implementation of monolithic concrete blinding of foundation with supply of necessary materials,   </v>
          </cell>
          <cell r="D771" t="str">
            <v>m²</v>
          </cell>
          <cell r="F771" t="str">
            <v>Ցեմենտ ավազի հարթեցնող շերտի իրականացում   h=5 սմ, անհրաժեշտ նյութերի մատակարարումով</v>
          </cell>
          <cell r="G771" t="str">
            <v>մ²</v>
          </cell>
        </row>
        <row r="772">
          <cell r="B772" t="str">
            <v>5.4.11</v>
          </cell>
          <cell r="C772" t="str">
            <v xml:space="preserve">Implementation of concrete support columns  with supply of necessary materials </v>
          </cell>
          <cell r="D772" t="str">
            <v>m3</v>
          </cell>
          <cell r="F772" t="str">
            <v>Բետոնե թումբերի  իրականացում անհրաժեշտ նյութերի մատակարարումով</v>
          </cell>
          <cell r="G772" t="str">
            <v>մ3</v>
          </cell>
        </row>
        <row r="773">
          <cell r="B773" t="str">
            <v>5.5</v>
          </cell>
          <cell r="C773" t="str">
            <v>Door and windows</v>
          </cell>
          <cell r="F773" t="str">
            <v>Դուռ և պատուհաններ</v>
          </cell>
        </row>
        <row r="774">
          <cell r="C774" t="str">
            <v>Supply and installation of doors and windows with all materials including frames, fittings and equipment necessary</v>
          </cell>
          <cell r="F774" t="str">
            <v>Դռների և պատուհանների մատակարարում և տեղադրում` բոլոր նյութերով, ներառյալ շրջանակ, փականներ, ամրացնող մասեր, անհրաժեշտ սարքավորումներ</v>
          </cell>
        </row>
        <row r="775">
          <cell r="B775" t="str">
            <v>5.5.1</v>
          </cell>
          <cell r="C775" t="str">
            <v>Doors</v>
          </cell>
          <cell r="F775" t="str">
            <v>Դռներ</v>
          </cell>
        </row>
        <row r="776">
          <cell r="B776" t="str">
            <v>5.5.1.1</v>
          </cell>
          <cell r="C776" t="str">
            <v>Supply and installation of single winged external metal door with supply of necessary materials, door dimensions 880 x 2080 mm</v>
          </cell>
          <cell r="D776" t="str">
            <v>pce.</v>
          </cell>
          <cell r="F776" t="str">
            <v>Արտաքին միափեղկանի մետաղական 880 x 2080 մմ չափերի դռան մատակարարում և տեղադրում անհրաժեշտ նյութերի մատակարարումով</v>
          </cell>
          <cell r="G776" t="str">
            <v>հատ</v>
          </cell>
        </row>
        <row r="777">
          <cell r="B777" t="str">
            <v>5.5.1.2</v>
          </cell>
          <cell r="C777" t="str">
            <v>Supply and installation of single winged internal wood hard door with supply of necessary materials, door dimensions 880 x 2080 mm</v>
          </cell>
          <cell r="D777" t="str">
            <v>pce.</v>
          </cell>
          <cell r="F777" t="str">
            <v>Ներքին միափեղկանի մետաղապլաստե 880 x 2080 մմ չափերի խուլ դռան մատակարարում և տեղադրում անհրաժեշտ նյութերի մատակարարումով</v>
          </cell>
          <cell r="G777" t="str">
            <v>հատ</v>
          </cell>
        </row>
        <row r="778">
          <cell r="B778" t="str">
            <v>5.5.1.3</v>
          </cell>
          <cell r="C778" t="str">
            <v>Supply and installation of single winged external metal door with supply of necessary materials, door dimensions 580 x 1380 mm</v>
          </cell>
          <cell r="D778" t="str">
            <v>pce.</v>
          </cell>
          <cell r="F778" t="str">
            <v>Արտաքին միափեղկանի մետաղական 580 x1380 մմ չափերի դռան մատակարարում և տեղադրում  անհրաժեշտ նյութերի մատակարարումով</v>
          </cell>
          <cell r="G778" t="str">
            <v>հատ</v>
          </cell>
        </row>
        <row r="779">
          <cell r="B779" t="str">
            <v>5.5.1.4</v>
          </cell>
          <cell r="C779" t="str">
            <v>Supply and installation of single winged external metal door, door dimensions 680 x 2080 mm</v>
          </cell>
          <cell r="D779" t="str">
            <v>pce.</v>
          </cell>
          <cell r="F779" t="str">
            <v>Արտաքին միափեղկանի մետաղական դռան մատակարարում և տեղադրում, չափերը` 680 x2080 մմ</v>
          </cell>
          <cell r="G779" t="str">
            <v>հատ</v>
          </cell>
        </row>
        <row r="780">
          <cell r="B780" t="str">
            <v>5.5.1.5</v>
          </cell>
          <cell r="C780" t="str">
            <v>Repairing of external single winged metal door</v>
          </cell>
          <cell r="D780" t="str">
            <v>m²</v>
          </cell>
          <cell r="F780" t="str">
            <v>Արտաքին միափեղկանի մետաղական դռան վերանորոգում</v>
          </cell>
          <cell r="G780" t="str">
            <v>մ²</v>
          </cell>
        </row>
        <row r="781">
          <cell r="B781" t="str">
            <v>5.5.1.6</v>
          </cell>
          <cell r="C781" t="str">
            <v>Repairing of metal gate</v>
          </cell>
          <cell r="D781" t="str">
            <v>m²</v>
          </cell>
          <cell r="F781" t="str">
            <v>Մետաղական դարպասի վերանորոգում</v>
          </cell>
          <cell r="G781" t="str">
            <v>մ²</v>
          </cell>
        </row>
        <row r="782">
          <cell r="B782" t="str">
            <v>5.5.1.7</v>
          </cell>
          <cell r="C782" t="str">
            <v>Supply and installation of single winged external metal door with supply of necessary materials, door dimensions 680 x 1680 mm</v>
          </cell>
          <cell r="D782" t="str">
            <v>pce.</v>
          </cell>
          <cell r="F782" t="str">
            <v>Արտաքին միափեղկանի մետաղական 680 x 1680 մմ չափերի դռան մատակարարում և տեղադրում անհրաժեշտ նյութերի մատակարարումով</v>
          </cell>
          <cell r="G782" t="str">
            <v>հատ</v>
          </cell>
        </row>
        <row r="783">
          <cell r="B783" t="str">
            <v>5.5.1.8</v>
          </cell>
          <cell r="C783" t="str">
            <v>Supply and installation of single winged external metal door with supply of necessary materials, door dimensions 880 x 2080 mm</v>
          </cell>
          <cell r="D783" t="str">
            <v>kg</v>
          </cell>
          <cell r="F783" t="str">
            <v>Արտաքին մետաղական դարպասի մատակարարում և տեղադրում անհրաժեշտ նյութերի մատակարարումով</v>
          </cell>
          <cell r="G783" t="str">
            <v>կգ</v>
          </cell>
        </row>
        <row r="784">
          <cell r="B784" t="str">
            <v>5.5.2</v>
          </cell>
          <cell r="C784" t="str">
            <v>Windows</v>
          </cell>
          <cell r="F784" t="str">
            <v>Պատուհաններ</v>
          </cell>
        </row>
        <row r="785">
          <cell r="B785" t="str">
            <v>5.5.2.1</v>
          </cell>
          <cell r="C785" t="str">
            <v xml:space="preserve">Supply and installation of metal plastic openning windows, 480 x 580  mm dimensions </v>
          </cell>
          <cell r="D785" t="str">
            <v>pce.</v>
          </cell>
          <cell r="F785" t="str">
            <v xml:space="preserve">Մետաղապլաստե բացվող պատուհանների մատակարարում և տեղադրում, չափերը` 480 x 580 մմ </v>
          </cell>
          <cell r="G785" t="str">
            <v>հատ</v>
          </cell>
        </row>
        <row r="786">
          <cell r="B786" t="str">
            <v>5.5.2.2</v>
          </cell>
          <cell r="C786" t="str">
            <v xml:space="preserve">Supply and installation of metal frame glass window, yy x xy mm dimensions </v>
          </cell>
          <cell r="D786" t="str">
            <v>pce.</v>
          </cell>
          <cell r="F786" t="str">
            <v>Մետաղյա շրջանակով պատուհանների մատակարարում և տեղադրում, չափերը` yy x xy mm</v>
          </cell>
          <cell r="G786" t="str">
            <v>հատ</v>
          </cell>
        </row>
        <row r="787">
          <cell r="B787" t="str">
            <v>5.5.2.3</v>
          </cell>
          <cell r="C787" t="str">
            <v>Supply and installation of metal plastic  windows</v>
          </cell>
          <cell r="D787" t="str">
            <v>m²</v>
          </cell>
          <cell r="F787" t="str">
            <v>Մետաղապլաստե  պատուհանների մատակարարում և տեղադրում</v>
          </cell>
          <cell r="G787" t="str">
            <v>մ²</v>
          </cell>
        </row>
        <row r="788">
          <cell r="B788" t="str">
            <v>5.6</v>
          </cell>
          <cell r="C788" t="str">
            <v>Metal works</v>
          </cell>
          <cell r="F788" t="str">
            <v>Մետաղական աշխատանքներ</v>
          </cell>
        </row>
        <row r="789">
          <cell r="B789" t="str">
            <v>5.6.1</v>
          </cell>
          <cell r="C789" t="str">
            <v>Fence</v>
          </cell>
          <cell r="F789" t="str">
            <v>Ցանկապատ</v>
          </cell>
        </row>
        <row r="790">
          <cell r="C790" t="str">
            <v>Supply and installation of fence, door and gate, including earth works according to drawing, with supply of all necessary materials</v>
          </cell>
          <cell r="F790"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91">
          <cell r="B791" t="str">
            <v>5.6.1.1</v>
          </cell>
          <cell r="C791" t="str">
            <v>Supply and installation of supports of steel pipes Փ40x2 mm</v>
          </cell>
          <cell r="D791" t="str">
            <v>m</v>
          </cell>
          <cell r="F791" t="str">
            <v>Փ40x2 մմ պողպատյա խողովակներից կանգնակների մատակարարում և տեղադրում</v>
          </cell>
          <cell r="G791" t="str">
            <v>մ</v>
          </cell>
        </row>
        <row r="792">
          <cell r="B792" t="str">
            <v>5.6.1.2</v>
          </cell>
          <cell r="C792" t="str">
            <v>Supply and installation of steel pipes Փ76x3մմ for support columns</v>
          </cell>
          <cell r="D792" t="str">
            <v>m</v>
          </cell>
          <cell r="F792" t="str">
            <v>Փ76x3 մմ պողպատյա խողովակների մատակարարում և տեղադրում հենասյուների համար</v>
          </cell>
          <cell r="G792" t="str">
            <v>մ</v>
          </cell>
        </row>
        <row r="793">
          <cell r="B793" t="str">
            <v>5.6.1.3</v>
          </cell>
          <cell r="C793" t="str">
            <v>Supply and installation of steel pipe Փ89x3,5 mm for support columns</v>
          </cell>
          <cell r="D793" t="str">
            <v>m</v>
          </cell>
          <cell r="F793" t="str">
            <v>Փ89x3.5 մմ պողպատյա խողովակների մատակարարում և տեղադրում հենասյուների համար</v>
          </cell>
          <cell r="G793" t="str">
            <v>մ</v>
          </cell>
        </row>
        <row r="794">
          <cell r="B794" t="str">
            <v>5.6.1.4</v>
          </cell>
          <cell r="C794" t="str">
            <v>Supply and installation of metal mesh N50, Փ2.5 mm</v>
          </cell>
          <cell r="D794" t="str">
            <v>m²</v>
          </cell>
          <cell r="F794" t="str">
            <v>N50, Փ2.5 մմ մետաղական ցանցի մատակարարում և տեղադրում</v>
          </cell>
          <cell r="G794" t="str">
            <v>մ²</v>
          </cell>
        </row>
        <row r="795">
          <cell r="B795" t="str">
            <v>5.6.1.5</v>
          </cell>
          <cell r="C795" t="str">
            <v>Supply and installation of barbed wire Փ3 mm</v>
          </cell>
          <cell r="D795" t="str">
            <v>m</v>
          </cell>
          <cell r="F795" t="str">
            <v>Փշալար Փ3մմ մատակարարում և տեղադրում</v>
          </cell>
          <cell r="G795" t="str">
            <v>մ</v>
          </cell>
        </row>
        <row r="796">
          <cell r="B796" t="str">
            <v>5.6.1.6</v>
          </cell>
          <cell r="C796" t="str">
            <v>Supply and installation of hinges for doors and gates</v>
          </cell>
          <cell r="D796" t="str">
            <v>pce.</v>
          </cell>
          <cell r="F796" t="str">
            <v>Դռների և դարբասների ծխնիների մատակարարում և տեղադրում</v>
          </cell>
          <cell r="G796" t="str">
            <v>հատ</v>
          </cell>
        </row>
        <row r="797">
          <cell r="B797" t="str">
            <v>5.6.1.7</v>
          </cell>
          <cell r="C797" t="str">
            <v>Supply of padlock for doors and gates</v>
          </cell>
          <cell r="D797" t="str">
            <v>pce.</v>
          </cell>
          <cell r="F797" t="str">
            <v>Դռների և դարբասների կախովի կողպեքների մատակարարում և տեղադրում</v>
          </cell>
          <cell r="G797" t="str">
            <v>հատ</v>
          </cell>
        </row>
        <row r="798">
          <cell r="B798" t="str">
            <v>5.6.1.8</v>
          </cell>
          <cell r="C798" t="str">
            <v>Metal door (steel pipe for support Փ89x3,5mm, L= 5,2 m, steel pipe for support Փ40x2 mm, L=1m, metal mesh N 50, Փ2,5mm, S = 1,22m2, barbed wire Փ3 mm, L = 5m, angle 40x4, weight 11 kg, metal constructions 6.11kg, hinges 2 pieces, concrete B12,5  0,22 m3)</v>
          </cell>
          <cell r="D798" t="str">
            <v>pce</v>
          </cell>
          <cell r="F798"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98" t="str">
            <v>հատ</v>
          </cell>
        </row>
        <row r="799">
          <cell r="B799" t="str">
            <v>5.6.1.9</v>
          </cell>
          <cell r="C799" t="str">
            <v>Metal gate (steel pipe for support Փ89x3.5mm, L= 5.2 m, steel pipe for support Փ40x2 mm, L=2m, metal mesh N 50, Փ2.5mm, S = 6.7m2, barbed wire Փ3 mm, L = 25m, angle 40x4, weight 36.6 kg, metal constructions 9.07kg, hinges 6 pieces, concrete B12.5  0.22 m3</v>
          </cell>
          <cell r="D799" t="str">
            <v>pce</v>
          </cell>
          <cell r="F799"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99" t="str">
            <v>հատ</v>
          </cell>
        </row>
        <row r="800">
          <cell r="B800" t="str">
            <v>5.6.1.10</v>
          </cell>
          <cell r="C800" t="str">
            <v>Combined metal door and gate (steel pipe for support Փ89x3.5mm, L= 7.8 m, steel pipe for support Փ40x2 mm, L=3m, metal mesh N 50, Փ2.5mm, S = 7.9m2, barbed wire Փ3 mm, L = 30m, angle 40x4, weight 47.6 kg, metal constructions 13.04kg, hinges 8 pieces, conc</v>
          </cell>
          <cell r="D800" t="str">
            <v>pce</v>
          </cell>
          <cell r="F800"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800" t="str">
            <v>հատ</v>
          </cell>
        </row>
        <row r="801">
          <cell r="B801" t="str">
            <v>5.6.1.11</v>
          </cell>
          <cell r="C801" t="str">
            <v>Metal fence (total material cost - steel pipe for support Փ76x3mm, L= 143 m, metal mesh N 50, Փ2.5mm, S = 261m2, barbed wire Փ3 mm, L = 870m, metal constructions 148.2kg, concrete B12.5  13.2 m3)</v>
          </cell>
          <cell r="D801" t="str">
            <v>m</v>
          </cell>
          <cell r="F801"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801" t="str">
            <v>մ</v>
          </cell>
        </row>
        <row r="802">
          <cell r="B802" t="str">
            <v>5.6.1.12</v>
          </cell>
          <cell r="C802" t="str">
            <v>Metal fence (total material cost - steel pipe for support Փ76x3mm, L= 79 m, metal mesh N 50, Փ2.5mm, S =135m2, barbed wire Փ3 mm, L = 450m, metal constructions 78.7kg, concrete B12.5  7m3)</v>
          </cell>
          <cell r="D802" t="str">
            <v>m</v>
          </cell>
          <cell r="F802" t="str">
            <v>Մետաղական ցանկապատ (ընդհանուր նյութածախսը-պողպատե խողովակ կանգնակների համար Փ76x3մմ, L= 130 մ, ցանց N 50, Փ2,5մմ, S =234մ2, փշալար Փ3 մմ, L = 780մ, մետաղական կոնստրուկցիաներ՝133.44կգ)</v>
          </cell>
          <cell r="G802" t="str">
            <v>մ</v>
          </cell>
        </row>
        <row r="803">
          <cell r="B803" t="str">
            <v>5.6.1.13</v>
          </cell>
          <cell r="C803" t="str">
            <v>Metal fence (total material cost - steel pipe for support Փ76x3mm, L=140 m, metal mesh N 50, Փ2.5mm, S =252m2, barbed wire Փ3 mm, L = 840m, metal constructions 143.66kg)</v>
          </cell>
          <cell r="D803" t="str">
            <v>m</v>
          </cell>
          <cell r="F803"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803" t="str">
            <v>մ</v>
          </cell>
        </row>
        <row r="804">
          <cell r="B804" t="str">
            <v>5.6.2</v>
          </cell>
          <cell r="C804" t="str">
            <v>Other metal works than fence</v>
          </cell>
          <cell r="F804" t="str">
            <v>Ցանկապատից բացի այլ մետաղական աշխատանքներ</v>
          </cell>
        </row>
        <row r="805">
          <cell r="B805" t="str">
            <v>5.6.2.1</v>
          </cell>
          <cell r="C805" t="str">
            <v>Metal grid 500x600</v>
          </cell>
          <cell r="D805" t="str">
            <v>kg</v>
          </cell>
          <cell r="F805" t="str">
            <v>Մետաղական ճաղավանդակ 500x600</v>
          </cell>
          <cell r="G805" t="str">
            <v>կգ</v>
          </cell>
        </row>
        <row r="806">
          <cell r="B806" t="str">
            <v>5.6.2.2</v>
          </cell>
          <cell r="C806" t="str">
            <v>Metal grid 500x600</v>
          </cell>
          <cell r="D806" t="str">
            <v>kg</v>
          </cell>
          <cell r="F806" t="str">
            <v xml:space="preserve">Պատուհանների մետաղական ճաղավանդակի տեղադրում, անհրաժեշտ նյութերի մատակարարումով </v>
          </cell>
          <cell r="G806" t="str">
            <v>կգ</v>
          </cell>
        </row>
        <row r="807">
          <cell r="B807" t="str">
            <v>5.6.2.3</v>
          </cell>
          <cell r="C807" t="str">
            <v>Metal grid 500x600</v>
          </cell>
          <cell r="D807" t="str">
            <v>kg</v>
          </cell>
          <cell r="F807" t="str">
            <v xml:space="preserve">Մետաղական երկտավրի մոնտաժում տալի համար, անհրաժեշտ նյութերի մատակարարումով </v>
          </cell>
          <cell r="G807" t="str">
            <v>կգ</v>
          </cell>
        </row>
        <row r="808">
          <cell r="B808" t="str">
            <v>5.6.2.4</v>
          </cell>
          <cell r="C808" t="str">
            <v>Metal grid 500x600</v>
          </cell>
          <cell r="D808" t="str">
            <v>kg</v>
          </cell>
          <cell r="F808" t="str">
            <v xml:space="preserve">Մետաղական անկյունակների մոնտաժում, անհրաժեշտ նյութերի մատակարարումով </v>
          </cell>
          <cell r="G808" t="str">
            <v>կգ</v>
          </cell>
        </row>
        <row r="809">
          <cell r="B809" t="str">
            <v>5.6.2.5</v>
          </cell>
          <cell r="C809" t="str">
            <v>Metal grid 500x600</v>
          </cell>
          <cell r="D809" t="str">
            <v>kg</v>
          </cell>
          <cell r="F809" t="str">
            <v xml:space="preserve">Մետաղական կանգնակների մոնտաժում DN108x3 խողովակներից, անհրաժեշտ նյութերի մատակարարումով </v>
          </cell>
          <cell r="G809" t="str">
            <v>կգ</v>
          </cell>
        </row>
        <row r="810">
          <cell r="B810" t="str">
            <v>5.6.2.6</v>
          </cell>
          <cell r="C810" t="str">
            <v>Metal grid 500x600</v>
          </cell>
          <cell r="D810" t="str">
            <v>kg</v>
          </cell>
          <cell r="F810" t="str">
            <v xml:space="preserve">Ծռված շվելերից 100x40x3 հենարանների տեղադրում, անհրաժեշտ նյութերի մատակարարումով </v>
          </cell>
          <cell r="G810" t="str">
            <v>կգ</v>
          </cell>
        </row>
        <row r="811">
          <cell r="B811" t="str">
            <v>5.6.2.7</v>
          </cell>
          <cell r="C811" t="str">
            <v>Metal grid 500x600</v>
          </cell>
          <cell r="D811" t="str">
            <v>kg</v>
          </cell>
          <cell r="F811" t="str">
            <v xml:space="preserve">Մետաղական թերթերի ամրացում բետոնի մեջ, անհրաժեշտ նյութերի մատակարարումով </v>
          </cell>
          <cell r="G811" t="str">
            <v>կգ</v>
          </cell>
        </row>
        <row r="812">
          <cell r="B812" t="str">
            <v>5.6.3</v>
          </cell>
          <cell r="C812" t="str">
            <v>Preasure breaker</v>
          </cell>
          <cell r="F812" t="str">
            <v>Մետաղական մարիչ</v>
          </cell>
        </row>
        <row r="813">
          <cell r="B813" t="str">
            <v>5.6.3.1</v>
          </cell>
          <cell r="C813" t="str">
            <v xml:space="preserve">Preasure breaker  (total material cost - </v>
          </cell>
          <cell r="D813" t="str">
            <v>kg</v>
          </cell>
          <cell r="F813"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813" t="str">
            <v>կգ</v>
          </cell>
        </row>
        <row r="814">
          <cell r="B814" t="str">
            <v>5.6.3.2</v>
          </cell>
          <cell r="C814" t="str">
            <v xml:space="preserve">Preasure breaker  (total material cost - </v>
          </cell>
          <cell r="D814" t="str">
            <v>kg</v>
          </cell>
          <cell r="F814" t="str">
            <v>Մետաղական մարիչ   (ընդհանուր նյութածախսը-պողպատե խողովակ Փ1220x10մմ, L= 4.0 մ, պողպատե թիթեղ Փ1220x10մմ -2 հատ, պողպատե խողովակ օդափոխության համար Փ89x4մմ,  L= 1.0 մ, մետաղական   ցանց Փ80, պողպատե անկյունակ Փ80մմ, a =90° -2հատ, մետաղական մտոց երկարացված վ</v>
          </cell>
          <cell r="G814" t="str">
            <v>կգ</v>
          </cell>
        </row>
        <row r="815">
          <cell r="B815" t="str">
            <v>5.7</v>
          </cell>
          <cell r="C815" t="str">
            <v>Surface works</v>
          </cell>
          <cell r="F815" t="str">
            <v>Մակերեսների մշակում</v>
          </cell>
        </row>
        <row r="816">
          <cell r="B816" t="str">
            <v>5.7.1</v>
          </cell>
          <cell r="C816" t="str">
            <v>Plastering</v>
          </cell>
          <cell r="F816" t="str">
            <v>Սվաղ</v>
          </cell>
        </row>
        <row r="817">
          <cell r="B817" t="str">
            <v>5.7.1.1</v>
          </cell>
          <cell r="C817" t="str">
            <v>Cement-sand plastering of walls' interior surface, minimum thickness 1,5 cm, with supply of necessary materials</v>
          </cell>
          <cell r="D817" t="str">
            <v>m²</v>
          </cell>
          <cell r="F817" t="str">
            <v xml:space="preserve">Պատերի ներքին մակերեսի ցեմենտ-ավազային սվաղ, նվազագույն հաստությունը 1,5 սմ, անհրաժեշտ նյութերի մատակարարումով </v>
          </cell>
          <cell r="G817" t="str">
            <v>մ²</v>
          </cell>
        </row>
        <row r="818">
          <cell r="B818" t="str">
            <v>5.7.1.2</v>
          </cell>
          <cell r="C818" t="str">
            <v>Cement-sand plastering of walls' external surface, minimum thickness 1,5 cm, with supply of necessary materials</v>
          </cell>
          <cell r="D818" t="str">
            <v>m²</v>
          </cell>
          <cell r="F818" t="str">
            <v xml:space="preserve">Պատերի արտաքին մակերեսի ցեմենտ-ավազային սվաղ, նվազագույն հաստությունը 1,5 սմ, անհրաժեշտ նյութերի մատակարարումով </v>
          </cell>
          <cell r="G818" t="str">
            <v>մ²</v>
          </cell>
        </row>
        <row r="819">
          <cell r="B819" t="str">
            <v>5.7.1.3</v>
          </cell>
          <cell r="C819" t="str">
            <v>Cement-sand plastering of ceiling surface, minimum thickness 1,5 cm, with supply of necessary materials</v>
          </cell>
          <cell r="D819" t="str">
            <v>m²</v>
          </cell>
          <cell r="F819" t="str">
            <v xml:space="preserve">Առաստաղի ցեմենտ-ավազային սվաղ, նվազագույն հաստությունը 1,5սմ, անհրաժեշտ նյութերի մատակարարումով </v>
          </cell>
          <cell r="G819" t="str">
            <v>մ²</v>
          </cell>
        </row>
        <row r="820">
          <cell r="B820" t="str">
            <v>5.7.1.4</v>
          </cell>
          <cell r="C820" t="str">
            <v>Plastering of ceiling with alabaster</v>
          </cell>
          <cell r="D820" t="str">
            <v>m²</v>
          </cell>
          <cell r="F820" t="str">
            <v xml:space="preserve">Առաստաղի սվաղ գաջով, անհրաժեշտ նյութերի մատակարարումով </v>
          </cell>
          <cell r="G820" t="str">
            <v>մ²</v>
          </cell>
        </row>
        <row r="821">
          <cell r="B821" t="str">
            <v>5.7.1.5</v>
          </cell>
          <cell r="C821" t="str">
            <v>Plastering of ceiling with alabaster</v>
          </cell>
          <cell r="D821" t="str">
            <v>m²</v>
          </cell>
          <cell r="F821" t="str">
            <v>ՕԿՋ-ի պատերի և հատակի մակերեսի երկաթայնացում</v>
          </cell>
          <cell r="G821" t="str">
            <v>մ²</v>
          </cell>
        </row>
        <row r="822">
          <cell r="B822" t="str">
            <v>5.7.1.6</v>
          </cell>
          <cell r="C822" t="str">
            <v>Cement-sand plastering of walls' external surface, minimum thickness 1,5 cm, with supply of necessary materials</v>
          </cell>
          <cell r="D822" t="str">
            <v>m²</v>
          </cell>
          <cell r="F822" t="str">
            <v xml:space="preserve">Առաստաղի ցեմենտ-ավազային սվաղ, անհրաժեշտ նյութերի մատակարարումով </v>
          </cell>
          <cell r="G822" t="str">
            <v>մ²</v>
          </cell>
        </row>
        <row r="823">
          <cell r="B823" t="str">
            <v>5.7.2</v>
          </cell>
          <cell r="C823" t="str">
            <v>Painting and other surface treatments</v>
          </cell>
          <cell r="F823" t="str">
            <v>Ներկում և մակերեսների այլ մշակում</v>
          </cell>
        </row>
        <row r="824">
          <cell r="B824" t="str">
            <v>5.7.2.1</v>
          </cell>
          <cell r="C824" t="str">
            <v>Painting of fence, metal doors and other metal structures with blue colored oil paint in two layers, with supply of necessary materials</v>
          </cell>
          <cell r="D824" t="str">
            <v>m²</v>
          </cell>
          <cell r="F824"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24" t="str">
            <v>մ²</v>
          </cell>
        </row>
        <row r="825">
          <cell r="B825" t="str">
            <v>5.7.2.2</v>
          </cell>
          <cell r="C825" t="str">
            <v>Anti-rust varnishing of metal structures of the roof, with supply of necessary materials</v>
          </cell>
          <cell r="D825" t="str">
            <v>m²</v>
          </cell>
          <cell r="F825" t="str">
            <v>Տանիքի մետաղական տարրերի հակակոռոզիոն լաքապատում  անհրաժեշտ նյութերի մատակարարումով</v>
          </cell>
          <cell r="G825" t="str">
            <v>մ²</v>
          </cell>
        </row>
        <row r="826">
          <cell r="B826" t="str">
            <v>5.7.2.3</v>
          </cell>
          <cell r="C826" t="str">
            <v>Treatment of wooden structures with anti-rot agent with supply of necessary materials</v>
          </cell>
          <cell r="D826" t="str">
            <v>m²</v>
          </cell>
          <cell r="F826" t="str">
            <v>Փայտի տարրերի մշակում հականեխիչ լուծույթով`  անհրաժեշտ նյութերի մատակարարումով</v>
          </cell>
          <cell r="G826" t="str">
            <v>մ²</v>
          </cell>
        </row>
        <row r="827">
          <cell r="B827" t="str">
            <v>5.7.2.4</v>
          </cell>
          <cell r="C827" t="str">
            <v>Treatment of wooden structures with fireproof liquor  with supply of necessary materials</v>
          </cell>
          <cell r="D827" t="str">
            <v>m²</v>
          </cell>
          <cell r="F827" t="str">
            <v>Փայտի տարրերի մշակում հակահրդեհային լուծույթով`  անհրաժեշտ նյութերի մատակարարումով</v>
          </cell>
          <cell r="G827" t="str">
            <v>մ²</v>
          </cell>
        </row>
        <row r="828">
          <cell r="B828" t="str">
            <v>5.7.2.5</v>
          </cell>
          <cell r="C828" t="str">
            <v>Painting of ceiling with watertight paint, with supply of necessary materials</v>
          </cell>
          <cell r="D828" t="str">
            <v>m²</v>
          </cell>
          <cell r="F828" t="str">
            <v>Առաստաղի ներկում ջրակայուն ներկով, անհրաժեշտ նյութերի մատակարարումով</v>
          </cell>
          <cell r="G828" t="str">
            <v>մ²</v>
          </cell>
        </row>
        <row r="829">
          <cell r="B829" t="str">
            <v>5.7.2.6</v>
          </cell>
          <cell r="C829" t="str">
            <v>Painting of walls with water tight paint, with supply of necessary materials</v>
          </cell>
          <cell r="D829" t="str">
            <v>m²</v>
          </cell>
          <cell r="F829" t="str">
            <v>Պատերի ներկում ջրակայուն ներկով,  անհրաժեշտ նյութերի մատակարարումով</v>
          </cell>
          <cell r="G829" t="str">
            <v>մ²</v>
          </cell>
        </row>
        <row r="830">
          <cell r="B830" t="str">
            <v>5.7.2.7</v>
          </cell>
          <cell r="C830" t="str">
            <v>Painting of walls with water tight paint, with supply of necessary materials</v>
          </cell>
          <cell r="D830" t="str">
            <v>m²</v>
          </cell>
          <cell r="F830" t="str">
            <v>Պատերի արտաքին մակերեսի ներկում ֆասադային ներկով,  անհրաժեշտ նյութերի մատակարարումով</v>
          </cell>
          <cell r="G830" t="str">
            <v>մ²</v>
          </cell>
        </row>
        <row r="831">
          <cell r="B831" t="str">
            <v>5.7.2.8</v>
          </cell>
          <cell r="C831" t="str">
            <v>Painting of walls with water tight paint, with supply of necessary materials</v>
          </cell>
          <cell r="D831" t="str">
            <v>m²</v>
          </cell>
          <cell r="F831" t="str">
            <v>Մոզաիկ հատակների պատրաստվում,  անհրաժեշտ նյութերի մատակարարումով</v>
          </cell>
          <cell r="G831" t="str">
            <v>մ²</v>
          </cell>
        </row>
        <row r="832">
          <cell r="B832" t="str">
            <v>5.7.3</v>
          </cell>
          <cell r="C832" t="str">
            <v>Insulation and Isolation</v>
          </cell>
          <cell r="F832" t="str">
            <v>Մեկուսացնող աշխատանքներ</v>
          </cell>
        </row>
        <row r="833">
          <cell r="B833" t="str">
            <v>5.7.3.1</v>
          </cell>
          <cell r="C833" t="str">
            <v>Hydro insulation of underground parts of walls and foundations by two-layer bitumen, with supply of necessary materials</v>
          </cell>
          <cell r="D833" t="str">
            <v>m2</v>
          </cell>
          <cell r="F833" t="str">
            <v>Պատերի ստորգետնյա հատվածի և հիմքերի հիդրոմեկուսացում երկշերտ բիտումով,  անհրաժեշտ նյութերի մատակարարումով</v>
          </cell>
          <cell r="G833" t="str">
            <v>մ²</v>
          </cell>
        </row>
        <row r="834">
          <cell r="B834" t="str">
            <v>5.7.3.2</v>
          </cell>
          <cell r="C834" t="str">
            <v>Bitumen roofing paper under rafter, with supply of necessary materials</v>
          </cell>
          <cell r="D834" t="str">
            <v>m2</v>
          </cell>
          <cell r="F834" t="str">
            <v>Տոլի շերտ՝ որմնափայտերի տակ, անհրաժեշտ նյութերի մատակարարումով</v>
          </cell>
          <cell r="G834" t="str">
            <v>մ²</v>
          </cell>
        </row>
        <row r="835">
          <cell r="B835" t="str">
            <v>5.7.3.4</v>
          </cell>
          <cell r="C835" t="str">
            <v>"Izogame" roofing paper cover, with supply of necessary materials</v>
          </cell>
          <cell r="D835" t="str">
            <v>m2</v>
          </cell>
          <cell r="F835" t="str">
            <v>Ծածկ ռուբերոիդ իզոգամից, անհրաժեշտ նյութերի մատակարարումով</v>
          </cell>
          <cell r="G835" t="str">
            <v>մ²</v>
          </cell>
        </row>
        <row r="836">
          <cell r="B836" t="str">
            <v>5.7.3.5</v>
          </cell>
          <cell r="C836" t="str">
            <v>Hydro insulation of underground parts of walls and foundations by two-layer bitumen, with supply of necessary materials</v>
          </cell>
          <cell r="D836" t="str">
            <v>m2</v>
          </cell>
          <cell r="F836" t="str">
            <v>Պատերի  և հիմքերի հիդրոմեկուսացում եռաշերտ բիտումով,  անհրաժեշտ նյութերի մատակարարումով</v>
          </cell>
          <cell r="G836" t="str">
            <v>մ²</v>
          </cell>
        </row>
        <row r="837">
          <cell r="B837" t="str">
            <v>5.7.3.6</v>
          </cell>
          <cell r="C837" t="str">
            <v>Bitumen roofing paper under rafter, with supply of necessary materials</v>
          </cell>
          <cell r="D837" t="str">
            <v>m2</v>
          </cell>
          <cell r="F837" t="str">
            <v>Գոլորշամեկուսիչ շերտի պատրաստում մեկ շերտ տոլից, անհրաժեշտ նյութերի մատակարարումով</v>
          </cell>
          <cell r="G837" t="str">
            <v>մ²</v>
          </cell>
        </row>
        <row r="838">
          <cell r="B838" t="str">
            <v>5.7.3.7</v>
          </cell>
          <cell r="C838" t="str">
            <v>Bitumen roofing paper under rafter, with supply of necessary materials</v>
          </cell>
          <cell r="D838" t="str">
            <v>m3</v>
          </cell>
          <cell r="F838" t="str">
            <v>Ջերմամեկուսիչ շերտի պատրաստում խարամից, անհրաժեշտ նյութերի մատակարարումով</v>
          </cell>
          <cell r="G838" t="str">
            <v>մ3</v>
          </cell>
        </row>
        <row r="839">
          <cell r="B839" t="str">
            <v>5.7.4</v>
          </cell>
          <cell r="C839" t="str">
            <v>Cleaning</v>
          </cell>
          <cell r="F839" t="str">
            <v>Մաքրման աշխատանքներ</v>
          </cell>
        </row>
        <row r="840">
          <cell r="B840" t="str">
            <v>5.7.4.1</v>
          </cell>
          <cell r="C840" t="str">
            <v>Cleaning of concrete cover's surface</v>
          </cell>
          <cell r="D840" t="str">
            <v>m²</v>
          </cell>
          <cell r="F840" t="str">
            <v>Բետոնե ծածկի մակերևույթի մաքրում</v>
          </cell>
          <cell r="G840" t="str">
            <v>մ²</v>
          </cell>
        </row>
        <row r="841">
          <cell r="B841" t="str">
            <v>5.7.5</v>
          </cell>
          <cell r="C841" t="str">
            <v>Other works</v>
          </cell>
          <cell r="F841" t="str">
            <v>Այլ աշխատանքներ</v>
          </cell>
        </row>
        <row r="842">
          <cell r="B842" t="str">
            <v>5.7.5.1</v>
          </cell>
          <cell r="C842" t="str">
            <v>Filling of holes with polymer cement mix, with supply of necessary materials</v>
          </cell>
          <cell r="D842" t="str">
            <v>m3</v>
          </cell>
          <cell r="F842" t="str">
            <v>Անցքերի լցում պոլիմեր ցեմենտային շաղախով, անհրաժեշտ նյութերի մատակարարումով</v>
          </cell>
          <cell r="G842" t="str">
            <v>մ3</v>
          </cell>
        </row>
        <row r="843">
          <cell r="B843" t="str">
            <v>5.8</v>
          </cell>
          <cell r="C843" t="str">
            <v>Civil works for water supply (chambers, etc.)</v>
          </cell>
          <cell r="F843" t="str">
            <v>Շինարարական աշխատանքներ ջրամատակարարման համար (հորեր)</v>
          </cell>
        </row>
        <row r="844">
          <cell r="B844" t="str">
            <v>5.8.1</v>
          </cell>
          <cell r="C844" t="str">
            <v>Water meter chambers</v>
          </cell>
          <cell r="F844" t="str">
            <v>Ջրաչափական հորեր</v>
          </cell>
        </row>
        <row r="845">
          <cell r="C845" t="str">
            <v>Supply and installation of water metering chambers (crushed rock blinding with compaction (h = 10 cm), concrete works (walls from vibro concrete B15 W6, Bp-1 steel consumption - 3,2 kg, insert elements - 5,32 kg and metal works with two layer paint NATION</v>
          </cell>
          <cell r="F845"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46">
          <cell r="B846" t="str">
            <v>5.8.1.1</v>
          </cell>
          <cell r="C846" t="str">
            <v>Individual water metering wells 600 x 600</v>
          </cell>
          <cell r="D846" t="str">
            <v>pce.</v>
          </cell>
          <cell r="F846" t="str">
            <v>Անհատական ջրաչափական հորեր 600x600</v>
          </cell>
          <cell r="G846" t="str">
            <v>հատ</v>
          </cell>
        </row>
        <row r="847">
          <cell r="B847" t="str">
            <v>5.8.2</v>
          </cell>
          <cell r="C847" t="str">
            <v>Observation chamber</v>
          </cell>
          <cell r="F847" t="str">
            <v>Դիտահորեր</v>
          </cell>
        </row>
        <row r="848">
          <cell r="C848" t="str">
            <v>Oberservation chamber in areas subject to traffic: Supply and construction of observation chambers
- crushed rock blinding, (h =15 cm),
- concrete works (prefabricated r/c elements of the round water supply well, r/c road cover slabs corresponding to well</v>
          </cell>
          <cell r="F848"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49">
          <cell r="C84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49"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50">
          <cell r="B850" t="str">
            <v>5.8.2.1</v>
          </cell>
          <cell r="C850" t="str">
            <v>Prefabricated r/c round observation chamber in areas subject to traffic, D1000, H=1500</v>
          </cell>
          <cell r="D850" t="str">
            <v>pce.</v>
          </cell>
          <cell r="F850" t="str">
            <v>Կլոր դիտահոր հավաքովի ե/բ էլեմենտներից D=1000 H=1500 երթևեկելի մասերում</v>
          </cell>
          <cell r="G850" t="str">
            <v>հատ</v>
          </cell>
        </row>
        <row r="851">
          <cell r="B851" t="str">
            <v>5.8.2.2</v>
          </cell>
          <cell r="C851" t="str">
            <v>Prefabricated r/c round observation chamber in areas subject to traffic, D1500, H=1500</v>
          </cell>
          <cell r="D851" t="str">
            <v>pce.</v>
          </cell>
          <cell r="F851" t="str">
            <v>Կլոր դիտահոր հավաքովի ե/բ էլեմենտներից D=1500 H=1500 երթևեկելի մասերում</v>
          </cell>
          <cell r="G851" t="str">
            <v>հատ</v>
          </cell>
        </row>
        <row r="852">
          <cell r="B852" t="str">
            <v>5.8.2.3</v>
          </cell>
          <cell r="C852" t="str">
            <v>Prefabricated r/c round observation chamber in areas subject to traffic, D2000, H=1500</v>
          </cell>
          <cell r="D852" t="str">
            <v>pce.</v>
          </cell>
          <cell r="F852" t="str">
            <v>Կլոր դիտահոր հավաքովի ե/բ էլեմենտներից D=2000 H=1500 երթևեկելի մասերում</v>
          </cell>
          <cell r="G852" t="str">
            <v>հատ</v>
          </cell>
        </row>
        <row r="853">
          <cell r="B853" t="str">
            <v>5.8.2.4</v>
          </cell>
          <cell r="C853" t="str">
            <v>Prefabricated r/c round observation chamber in non traffic areas, D1000, H=1500</v>
          </cell>
          <cell r="D853" t="str">
            <v>pce.</v>
          </cell>
          <cell r="F853" t="str">
            <v>Կլոր դիտահոր հավաքովի ե/բ էլեմենտներից D=1000 H=1500 ոչ երթևեկելի մասերում</v>
          </cell>
          <cell r="G853" t="str">
            <v>հատ</v>
          </cell>
        </row>
        <row r="854">
          <cell r="B854" t="str">
            <v>5.8.2.5</v>
          </cell>
          <cell r="C854" t="str">
            <v>Prefabricated r/c round observation chamber in non traffic areas,  D1500, H=1500</v>
          </cell>
          <cell r="D854" t="str">
            <v>pce.</v>
          </cell>
          <cell r="F854" t="str">
            <v>Կլոր դիտահոր հավաքովի ե/բ էլեմենտներից D=1500 H=1500 ոչ երթևեկելի մասերում</v>
          </cell>
          <cell r="G854" t="str">
            <v>հատ</v>
          </cell>
        </row>
        <row r="855">
          <cell r="B855" t="str">
            <v>5.8.2.6</v>
          </cell>
          <cell r="C855" t="str">
            <v>Prefabricated r/c round observation chamber in non traffic areas, D2000, H=1500</v>
          </cell>
          <cell r="D855" t="str">
            <v>pce.</v>
          </cell>
          <cell r="F855" t="str">
            <v>Կլոր դիտահոր հավաքովի ե/բ էլեմենտներից D=2000 H=1500 ոչ երթևեկելի մասերում</v>
          </cell>
          <cell r="G855" t="str">
            <v>հատ</v>
          </cell>
        </row>
        <row r="856">
          <cell r="B856" t="str">
            <v>5.8.3</v>
          </cell>
          <cell r="C856" t="str">
            <v>Monolithic water supply chamber</v>
          </cell>
          <cell r="F856" t="str">
            <v>Ջրամատակարարման մոնոլիտ հորեր</v>
          </cell>
        </row>
        <row r="857">
          <cell r="C857" t="str">
            <v>Supply and placing of monolithic water supply chambers including all required earthworks (excavation of pits in category IV soil, removal of excessive soil to disposal (average distance to disposal 1 km), backfilling with local soil and compaction), concr</v>
          </cell>
          <cell r="F857"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58">
          <cell r="B858" t="str">
            <v>5.8.3.1</v>
          </cell>
          <cell r="C858" t="str">
            <v>Monolithic water supply well 2,5x3.0 m</v>
          </cell>
          <cell r="D858" t="str">
            <v>pce.</v>
          </cell>
          <cell r="F858" t="str">
            <v>Ջրամատակարարման մոնոլիտային հոր 2,5x3.0 մ</v>
          </cell>
          <cell r="G858" t="str">
            <v>հատ</v>
          </cell>
        </row>
        <row r="859">
          <cell r="B859" t="str">
            <v>5.8.3.2</v>
          </cell>
          <cell r="C859" t="str">
            <v>Monolithic water supply well 1,5x2.5 m</v>
          </cell>
          <cell r="D859" t="str">
            <v>pce.</v>
          </cell>
          <cell r="F859" t="str">
            <v>Ջրամատակարարման մոնոլիտային հոր 1,5x2.5 մ</v>
          </cell>
          <cell r="G859" t="str">
            <v>հատ</v>
          </cell>
        </row>
        <row r="860">
          <cell r="B860" t="str">
            <v>5.8.3.3</v>
          </cell>
          <cell r="C860" t="str">
            <v>Monolithic water supply well 1,5x3.0 m</v>
          </cell>
          <cell r="D860" t="str">
            <v>pce.</v>
          </cell>
          <cell r="F860" t="str">
            <v>Ջրամատակարարման մոնոլիտային հոր 1,5x3.0 մ</v>
          </cell>
          <cell r="G860" t="str">
            <v>հատ</v>
          </cell>
        </row>
        <row r="861">
          <cell r="B861" t="str">
            <v>5.8.3.4</v>
          </cell>
          <cell r="C861" t="str">
            <v>Monolithic water supply well 2,0x3.0 m</v>
          </cell>
          <cell r="D861" t="str">
            <v>pce.</v>
          </cell>
          <cell r="F861" t="str">
            <v>Ջրամատակարարման մոնոլիտային հոր 2,0x3.0 մ</v>
          </cell>
          <cell r="G861" t="str">
            <v>հատ</v>
          </cell>
        </row>
        <row r="862">
          <cell r="B862" t="str">
            <v>5.8.4</v>
          </cell>
          <cell r="C862" t="str">
            <v>Opening holes and packing for pipes</v>
          </cell>
          <cell r="F862" t="str">
            <v>Անցքերի բացում և խողովակների տեղադրում</v>
          </cell>
        </row>
        <row r="863">
          <cell r="C863"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63"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64">
          <cell r="B864" t="str">
            <v>5.8.4.1</v>
          </cell>
          <cell r="C864" t="str">
            <v>Execution of hole in concrete/masonry and packing of pipe, &lt;= DN50</v>
          </cell>
          <cell r="D864" t="str">
            <v>pce.</v>
          </cell>
          <cell r="F864" t="str">
            <v>Անցքերի բացում բետոնի մեջ և խողովակի խցափակում, &lt;= DN50</v>
          </cell>
          <cell r="G864" t="str">
            <v>հատ</v>
          </cell>
        </row>
        <row r="865">
          <cell r="B865" t="str">
            <v>5.8.4.2</v>
          </cell>
          <cell r="C865" t="str">
            <v>Execution of hole in concrete/masonry and packing of pipe, DN65 up to DN100</v>
          </cell>
          <cell r="D865" t="str">
            <v>pce.</v>
          </cell>
          <cell r="F865" t="str">
            <v>Անցքերի բացում բետոնի մեջ և խողովակի խցափակում, DN65-ից մինչև DN100</v>
          </cell>
          <cell r="G865" t="str">
            <v>հատ</v>
          </cell>
        </row>
        <row r="866">
          <cell r="B866" t="str">
            <v>5.8.4.3</v>
          </cell>
          <cell r="C866" t="str">
            <v>Execution of hole in concrete/masonry and packing of pipe, DN150 up to DN250</v>
          </cell>
          <cell r="D866" t="str">
            <v>pce.</v>
          </cell>
          <cell r="F866" t="str">
            <v>Անցքերի բացում բետոնի մեջ և խողովակի խցափակում, DN150-ից մինչև DN250</v>
          </cell>
          <cell r="G866" t="str">
            <v>հատ</v>
          </cell>
        </row>
        <row r="867">
          <cell r="B867" t="str">
            <v>5.8.4.4</v>
          </cell>
          <cell r="C867" t="str">
            <v>Execution of hole in concrete/masonry and packing of pipe, DN300 up to DN400</v>
          </cell>
          <cell r="D867" t="str">
            <v>pce.</v>
          </cell>
          <cell r="F867" t="str">
            <v>Անցքերի բացում բետոնի մեջ և խողովակի խցափակում, DN300-ից մինչև DN400</v>
          </cell>
          <cell r="G867" t="str">
            <v>հատ</v>
          </cell>
        </row>
        <row r="868">
          <cell r="B868" t="str">
            <v>5.8.4.5</v>
          </cell>
          <cell r="C868" t="str">
            <v>Execution of hole concrete/masonry and packing of pipe, &gt; DN500</v>
          </cell>
          <cell r="D868" t="str">
            <v>pce.</v>
          </cell>
          <cell r="F868" t="str">
            <v>Անցքերի բացում բետոնի մեջ և խողովակի խցափակում, &gt; DN500</v>
          </cell>
          <cell r="G868" t="str">
            <v>հատ</v>
          </cell>
        </row>
        <row r="869">
          <cell r="B869" t="str">
            <v>5.8.4.6</v>
          </cell>
          <cell r="C869" t="str">
            <v>Execution of hole in reinforced concrete and packing of pipe, &lt;= DN50</v>
          </cell>
          <cell r="D869" t="str">
            <v>pce.</v>
          </cell>
          <cell r="F869" t="str">
            <v>Անցքերի բացում ե/բետոնի մեջ և խողովակի խցափակում, &lt;= DN50</v>
          </cell>
          <cell r="G869" t="str">
            <v>հատ</v>
          </cell>
        </row>
        <row r="870">
          <cell r="B870" t="str">
            <v>5.8.4.7</v>
          </cell>
          <cell r="C870" t="str">
            <v>Execution of hole in reinforced concrete and packing of pipe, DN65 up to DN100</v>
          </cell>
          <cell r="D870" t="str">
            <v>pce.</v>
          </cell>
          <cell r="F870" t="str">
            <v>Անցքերի բացում ե/բետոնի մեջ և խողովակի խցափակում, DN65-ից մինչև DN100</v>
          </cell>
          <cell r="G870" t="str">
            <v>հատ</v>
          </cell>
        </row>
        <row r="871">
          <cell r="B871" t="str">
            <v>5.8.4.8</v>
          </cell>
          <cell r="C871" t="str">
            <v>Execution of hole in reinforced concrete and packing of pipe, DN150 up to DN250</v>
          </cell>
          <cell r="D871" t="str">
            <v>pce.</v>
          </cell>
          <cell r="F871" t="str">
            <v>Անցքերի բացում ե/բետոնի մեջ և խողովակի խցափակում, DN150-ից մինչև DN250</v>
          </cell>
          <cell r="G871" t="str">
            <v>հատ</v>
          </cell>
        </row>
        <row r="872">
          <cell r="B872" t="str">
            <v>5.8.4.9</v>
          </cell>
          <cell r="C872" t="str">
            <v>Execution of hole in reinforced concrete and packing of pipe, DN300 up to DN400</v>
          </cell>
          <cell r="D872" t="str">
            <v>pce.</v>
          </cell>
          <cell r="F872" t="str">
            <v>Անցքերի բացում ե/բետոնի մեջ և խողովակի խցափակում, DN300-ից մինչև DN400</v>
          </cell>
          <cell r="G872" t="str">
            <v>հատ</v>
          </cell>
        </row>
        <row r="873">
          <cell r="B873" t="str">
            <v>5.8.4.10</v>
          </cell>
          <cell r="C873" t="str">
            <v>Execution of hole reinforced concrete and packing of pipe, &gt; DN500</v>
          </cell>
          <cell r="D873" t="str">
            <v>pce.</v>
          </cell>
          <cell r="F873" t="str">
            <v>Անցքերի բացում ե/բետոնի մեջ և խողովակի խցափակում, &gt; DN500</v>
          </cell>
          <cell r="G873" t="str">
            <v>հատ</v>
          </cell>
        </row>
        <row r="874">
          <cell r="B874" t="str">
            <v>5.9</v>
          </cell>
          <cell r="C874" t="str">
            <v>Elements of water supply structures</v>
          </cell>
          <cell r="F874" t="str">
            <v>Ջրամատակարարման կառուցվածքների էլեմենտներ</v>
          </cell>
        </row>
        <row r="875">
          <cell r="B875" t="str">
            <v>5.9.1</v>
          </cell>
          <cell r="C875" t="str">
            <v>R/c elements</v>
          </cell>
          <cell r="F875" t="str">
            <v>Ե/բ էլեմենտներ</v>
          </cell>
        </row>
        <row r="876">
          <cell r="B876" t="str">
            <v>5.9.1.1</v>
          </cell>
          <cell r="C876" t="str">
            <v>Supply and installation of r/c road cover slab, 1.2x1.2x0.15 m</v>
          </cell>
          <cell r="D876" t="str">
            <v>pce.</v>
          </cell>
          <cell r="F876" t="str">
            <v>Ճանապարհային ե/բ ծածկի սալի մատակարարում և տեղադրում, 1.2x1.2x0.15 մ</v>
          </cell>
          <cell r="G876" t="str">
            <v>հատ</v>
          </cell>
        </row>
        <row r="877">
          <cell r="B877" t="str">
            <v>5.9.1.2</v>
          </cell>
          <cell r="C877" t="str">
            <v>Supply and installation of r/c road cover slab, 1.7x1.7x0.15 m</v>
          </cell>
          <cell r="D877" t="str">
            <v>pce.</v>
          </cell>
          <cell r="F877" t="str">
            <v>Ճանապարհային ե/բ ծածկի սալի մատակարարում և տեղադրում, 1.7x1.7x0.15 մ</v>
          </cell>
          <cell r="G877" t="str">
            <v>հատ</v>
          </cell>
        </row>
        <row r="878">
          <cell r="B878" t="str">
            <v>5.9.1.3</v>
          </cell>
          <cell r="C878" t="str">
            <v>Supply and installation of r/c road cover slab, 2.8x2.0x0.22 m</v>
          </cell>
          <cell r="D878" t="str">
            <v>pce.</v>
          </cell>
          <cell r="F878" t="str">
            <v>Ճանապարհային ե/բ ծածկի սալի մատակարարում և տեղադրում, 2.8x2.0x0.22 մ</v>
          </cell>
          <cell r="G878" t="str">
            <v>հատ</v>
          </cell>
        </row>
        <row r="879">
          <cell r="B879" t="str">
            <v>5.9.2</v>
          </cell>
          <cell r="C879" t="str">
            <v>Metal elements</v>
          </cell>
          <cell r="F879" t="str">
            <v>Մետաղական էլեմենտներ</v>
          </cell>
        </row>
        <row r="880">
          <cell r="B880" t="str">
            <v>5.9.2.1</v>
          </cell>
          <cell r="C880" t="str">
            <v>Supply and installation of metal cover, 0.7x0.7m</v>
          </cell>
          <cell r="D880" t="str">
            <v>kg</v>
          </cell>
          <cell r="F880" t="str">
            <v>Մետաղյա մտոցների մատակարարում և տեղադրում 0,7x0,7մ</v>
          </cell>
          <cell r="G880" t="str">
            <v>կգ</v>
          </cell>
        </row>
        <row r="881">
          <cell r="B881" t="str">
            <v>5.9.2.2</v>
          </cell>
          <cell r="C881" t="str">
            <v>Supply and installation of cast iron T type covers</v>
          </cell>
          <cell r="D881" t="str">
            <v>pce.</v>
          </cell>
          <cell r="F881" t="str">
            <v xml:space="preserve">Թուջե T տիպի ծածկոցների մատակարարում և տեղադրում </v>
          </cell>
          <cell r="G881" t="str">
            <v>հատ</v>
          </cell>
        </row>
        <row r="882">
          <cell r="B882" t="str">
            <v>5.9.2.3</v>
          </cell>
          <cell r="C882" t="str">
            <v>Supply and installation of hinges</v>
          </cell>
          <cell r="D882" t="str">
            <v>pce.</v>
          </cell>
          <cell r="F882" t="str">
            <v>Ծխնիների մատակարարում և տեղադրում</v>
          </cell>
          <cell r="G882" t="str">
            <v>հատ</v>
          </cell>
        </row>
        <row r="883">
          <cell r="B883" t="str">
            <v>5.9.2.4</v>
          </cell>
          <cell r="C883" t="str">
            <v xml:space="preserve">Supply and installation of metal ladder, according to Standard drawing </v>
          </cell>
          <cell r="D883" t="str">
            <v>kg</v>
          </cell>
          <cell r="F883" t="str">
            <v xml:space="preserve">Մետաղական աստիճանների մատակարարում և տեղադրում` համաձայն  ստանդարտ գծագրի </v>
          </cell>
          <cell r="G883" t="str">
            <v>կգ</v>
          </cell>
        </row>
        <row r="884">
          <cell r="B884" t="str">
            <v>5.9.2.5</v>
          </cell>
          <cell r="C884" t="str">
            <v>Supply and installation of pipe pieces</v>
          </cell>
          <cell r="D884" t="str">
            <v>kg</v>
          </cell>
          <cell r="F884" t="str">
            <v>Խողովակակտորների մատակարարում և տեղադրում</v>
          </cell>
          <cell r="G884" t="str">
            <v>կգ</v>
          </cell>
        </row>
        <row r="885">
          <cell r="B885" t="str">
            <v>5.9.2.6</v>
          </cell>
          <cell r="C885" t="str">
            <v>Supply and installation of steel fixing elements</v>
          </cell>
          <cell r="D885" t="str">
            <v>kg</v>
          </cell>
          <cell r="F885" t="str">
            <v>Պողպատյա ամրացնող տարրերի մատակարարում և տեղադրում</v>
          </cell>
          <cell r="G885" t="str">
            <v>կգ</v>
          </cell>
        </row>
        <row r="886">
          <cell r="B886" t="str">
            <v>5.9.2.7</v>
          </cell>
          <cell r="C886" t="str">
            <v>Supply and installation of steel fixing elements</v>
          </cell>
          <cell r="D886" t="str">
            <v>pce.</v>
          </cell>
          <cell r="F886" t="str">
            <v>Օդի ֆիլտրի տեղադրում</v>
          </cell>
          <cell r="G886" t="str">
            <v>հատ</v>
          </cell>
        </row>
        <row r="887">
          <cell r="B887" t="str">
            <v>5.10</v>
          </cell>
          <cell r="C887" t="str">
            <v>Civil works for water supply (chambers, etc.)</v>
          </cell>
          <cell r="F887" t="str">
            <v>Շինարարական աշխատանքներ կոյուղու համար (հորեր)</v>
          </cell>
        </row>
        <row r="888">
          <cell r="B888" t="str">
            <v>5.10.1</v>
          </cell>
          <cell r="C888" t="str">
            <v>Observation chamber</v>
          </cell>
          <cell r="F888" t="str">
            <v>Կոյուղու դիտահորեր</v>
          </cell>
        </row>
        <row r="889">
          <cell r="C889" t="str">
            <v>Oberservation chamber in areas subject to traffic: Supply and construction of observation chambers
- crushed rock blinding, (h =15 cm),
- concrete works (prefabricated r/c elements of the round water supply well, r/c road cover slabs corresponding to well</v>
          </cell>
          <cell r="F8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90">
          <cell r="C8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91">
          <cell r="B891" t="str">
            <v>5.10.1.1</v>
          </cell>
          <cell r="C891" t="str">
            <v>Prefabricated r/c round observation chamber in areas subject to traffic, D1000, H=1500</v>
          </cell>
          <cell r="D891" t="str">
            <v>pce.</v>
          </cell>
          <cell r="F891" t="str">
            <v>Կլոր դիտահոր հավաքովի ե/բ էլեմենտներից D=1000 H=900 ոչ երթևեկելի մասերում</v>
          </cell>
          <cell r="G891" t="str">
            <v>հատ</v>
          </cell>
        </row>
        <row r="892">
          <cell r="B892" t="str">
            <v>6.</v>
          </cell>
          <cell r="C892" t="str">
            <v>Electrical works</v>
          </cell>
          <cell r="F892" t="str">
            <v>Էլեկտրական աշխատանքներ</v>
          </cell>
        </row>
        <row r="893">
          <cell r="B893" t="str">
            <v>6.1</v>
          </cell>
          <cell r="C893" t="str">
            <v>Supply and installation of electrical equipement</v>
          </cell>
          <cell r="F893" t="str">
            <v>Էլեկտրական սարքավորման մատակարարում և տեղադրում</v>
          </cell>
        </row>
        <row r="894">
          <cell r="B894" t="str">
            <v>6.1.1</v>
          </cell>
          <cell r="C894" t="str">
            <v>Magnetic starter, non-reversible, type ПМЛ-123002, currency 10A, with buttons</v>
          </cell>
          <cell r="D894" t="str">
            <v>pce.</v>
          </cell>
          <cell r="F894" t="str">
            <v>Մագնիսական գործարկիչ ոչ դարձափոխ ПМЛ-123002 տեսակի, 10 Ա հոսանքի, սեղմակներով</v>
          </cell>
          <cell r="G894" t="str">
            <v>հատ</v>
          </cell>
        </row>
        <row r="895">
          <cell r="B895" t="str">
            <v>6.1.2</v>
          </cell>
          <cell r="C895" t="str">
            <v>Single-phase double-tariff current meter 30 A; 220 V</v>
          </cell>
          <cell r="D895" t="str">
            <v>pce.</v>
          </cell>
          <cell r="F895" t="str">
            <v>Երկտարիֆանի միաֆազ հաշվիչ 30Ա հոսանքի, 220Վ լարման</v>
          </cell>
          <cell r="G895" t="str">
            <v>հատ</v>
          </cell>
        </row>
        <row r="896">
          <cell r="B896" t="str">
            <v>6.1.3</v>
          </cell>
          <cell r="C896" t="str">
            <v>Three-phase double-tariff current meter, 20 A</v>
          </cell>
          <cell r="D896" t="str">
            <v>pce.</v>
          </cell>
          <cell r="F896" t="str">
            <v>Եռաֆազ, երկսակագնային հաշվիչ 20Ա հոսանքի</v>
          </cell>
          <cell r="G896" t="str">
            <v>հատ</v>
          </cell>
        </row>
        <row r="897">
          <cell r="B897" t="str">
            <v>6.1.4</v>
          </cell>
          <cell r="C897" t="str">
            <v>Circuit breaker, single button, type TITAN, open installation</v>
          </cell>
          <cell r="D897" t="str">
            <v>pce.</v>
          </cell>
          <cell r="F897" t="str">
            <v>Անջատիչ մեկստեղնավոր TITAN տեսակի, բաց տեղադրման</v>
          </cell>
          <cell r="G897" t="str">
            <v>հատ</v>
          </cell>
        </row>
        <row r="898">
          <cell r="B898" t="str">
            <v>6.1.5</v>
          </cell>
          <cell r="C898" t="str">
            <v>Circuit breaker, single button, type TITAN, open installation, hermetic</v>
          </cell>
          <cell r="D898" t="str">
            <v>pce.</v>
          </cell>
          <cell r="F898" t="str">
            <v>Անջատիչ մեկստեղնավոր TITAN տեսակի, բաց տեղադրման, հերմետիկ</v>
          </cell>
          <cell r="G898" t="str">
            <v>հատ</v>
          </cell>
        </row>
        <row r="899">
          <cell r="B899" t="str">
            <v>6.1.6</v>
          </cell>
          <cell r="C899" t="str">
            <v>Double pin socket, type TITAN, open installation</v>
          </cell>
          <cell r="D899" t="str">
            <v>pce.</v>
          </cell>
          <cell r="F899" t="str">
            <v>Վարդակ երկբևեռային  TITAN տեսակի, բաց տեղադրման</v>
          </cell>
          <cell r="G899" t="str">
            <v>հատ</v>
          </cell>
        </row>
        <row r="900">
          <cell r="B900" t="str">
            <v>6.1.7</v>
          </cell>
          <cell r="C900" t="str">
            <v>Double pin socket, type TITAN, closed installation</v>
          </cell>
          <cell r="D900" t="str">
            <v>pce.</v>
          </cell>
          <cell r="F900" t="str">
            <v>Վարդակ երկբևեռային  TITAN տեսակի, փակ տեղադրման</v>
          </cell>
          <cell r="G900" t="str">
            <v>հատ</v>
          </cell>
        </row>
        <row r="901">
          <cell r="B901" t="str">
            <v>6.1.8</v>
          </cell>
          <cell r="C901" t="str">
            <v>TITAN box for installation of switches and sockets</v>
          </cell>
          <cell r="D901" t="str">
            <v>pce.</v>
          </cell>
          <cell r="F901" t="str">
            <v xml:space="preserve">Անջատիչների և վարդակների  տեղադրման տուփ   TITAN </v>
          </cell>
          <cell r="G901" t="str">
            <v>հատ</v>
          </cell>
        </row>
        <row r="902">
          <cell r="B902" t="str">
            <v>6.1.9</v>
          </cell>
          <cell r="C902" t="str">
            <v>Branching box TITAN</v>
          </cell>
          <cell r="D902" t="str">
            <v>pce.</v>
          </cell>
          <cell r="F902" t="str">
            <v xml:space="preserve">Ճյուղավորման  տուփ   TITAN </v>
          </cell>
          <cell r="G902" t="str">
            <v>հատ</v>
          </cell>
        </row>
        <row r="903">
          <cell r="B903" t="str">
            <v>6.1.10</v>
          </cell>
          <cell r="C903" t="str">
            <v>Buttons' station, button panel with cover</v>
          </cell>
          <cell r="D903" t="str">
            <v>pce.</v>
          </cell>
          <cell r="F903" t="str">
            <v>Սեղմակային կայան, սեղմակների պանել կափարիչով</v>
          </cell>
          <cell r="G903" t="str">
            <v>հատ</v>
          </cell>
        </row>
        <row r="904">
          <cell r="B904" t="str">
            <v>6.1.11</v>
          </cell>
          <cell r="C904" t="str">
            <v>Insulator Tφ-20</v>
          </cell>
          <cell r="D904" t="str">
            <v>pce.</v>
          </cell>
          <cell r="F904" t="str">
            <v>Մեկուսիչ Tφ-20</v>
          </cell>
          <cell r="G904" t="str">
            <v>հատ</v>
          </cell>
        </row>
        <row r="905">
          <cell r="B905" t="str">
            <v>6.1.12</v>
          </cell>
          <cell r="C905" t="str">
            <v>Level sensor</v>
          </cell>
          <cell r="D905" t="str">
            <v>set</v>
          </cell>
          <cell r="F905" t="str">
            <v xml:space="preserve">Մակարդակի տվիչ 
</v>
          </cell>
          <cell r="G905" t="str">
            <v>կոմպ</v>
          </cell>
        </row>
        <row r="906">
          <cell r="B906" t="str">
            <v>6.1.13</v>
          </cell>
          <cell r="C906" t="str">
            <v>Pole, D50 mm steel pipe</v>
          </cell>
          <cell r="D906" t="str">
            <v>m</v>
          </cell>
          <cell r="F906" t="str">
            <v>Կանգնակ Փ50 մմ պող. Խողովակից</v>
          </cell>
          <cell r="G906" t="str">
            <v>մ</v>
          </cell>
        </row>
        <row r="907">
          <cell r="B907" t="str">
            <v>6.1.14</v>
          </cell>
          <cell r="C907" t="str">
            <v>Electrodes L=4.0 m; L=3.5 m</v>
          </cell>
          <cell r="D907" t="str">
            <v>m</v>
          </cell>
          <cell r="F907" t="str">
            <v xml:space="preserve">ա) էլեկտրոդներ L=4.0մ, L=3.5մ </v>
          </cell>
          <cell r="G907" t="str">
            <v>մ</v>
          </cell>
        </row>
        <row r="908">
          <cell r="B908" t="str">
            <v>6.1.15</v>
          </cell>
          <cell r="C908" t="str">
            <v>Metal rod, L=4.5 m</v>
          </cell>
          <cell r="D908" t="str">
            <v>pce.</v>
          </cell>
          <cell r="F908" t="str">
            <v xml:space="preserve"> բ) մետաղական ձող L=4.5մ</v>
          </cell>
          <cell r="G908" t="str">
            <v>հատ</v>
          </cell>
        </row>
        <row r="909">
          <cell r="B909" t="str">
            <v>6.1.16</v>
          </cell>
          <cell r="C909" t="str">
            <v>Electrical heater, power 0.5 KW, 220 V</v>
          </cell>
          <cell r="D909" t="str">
            <v>pce.</v>
          </cell>
          <cell r="F909" t="str">
            <v>Էլեկտրատաքացուցիչ 0,5 կվտ հզորության, 220Վ լարման</v>
          </cell>
          <cell r="G909" t="str">
            <v>հատ</v>
          </cell>
        </row>
        <row r="910">
          <cell r="B910" t="str">
            <v>6.2</v>
          </cell>
          <cell r="C910" t="str">
            <v>Supply and installation of cables and wires</v>
          </cell>
          <cell r="F910" t="str">
            <v>Մալուխների և լարերի մատարակարում և տեղադրում</v>
          </cell>
        </row>
        <row r="911">
          <cell r="B911" t="str">
            <v>6.2.1</v>
          </cell>
          <cell r="C911" t="str">
            <v>Power cable, ВВГ-660 KW, 4x6 mm2</v>
          </cell>
          <cell r="D911" t="str">
            <v>m</v>
          </cell>
          <cell r="F911" t="str">
            <v xml:space="preserve">ՈՒժային մալուխ ВВГ-660 կվտ 4x6մմ2 </v>
          </cell>
          <cell r="G911" t="str">
            <v>մ</v>
          </cell>
        </row>
        <row r="912">
          <cell r="B912" t="str">
            <v>6.2.2</v>
          </cell>
          <cell r="C912" t="str">
            <v>Power cable, ВВГ-660 KW, 4x2.5 mm2</v>
          </cell>
          <cell r="D912" t="str">
            <v>m</v>
          </cell>
          <cell r="F912" t="str">
            <v xml:space="preserve">ՈՒժային մալուխ ВВГ-660 կվտ 4x2.5մմ2 </v>
          </cell>
          <cell r="G912" t="str">
            <v>մ</v>
          </cell>
        </row>
        <row r="913">
          <cell r="B913" t="str">
            <v>6.2.3</v>
          </cell>
          <cell r="C913" t="str">
            <v>Power cable, ВВГ-660 KW, 2x4 mm2</v>
          </cell>
          <cell r="D913" t="str">
            <v>m</v>
          </cell>
          <cell r="F913" t="str">
            <v xml:space="preserve">ՈՒժային մալուխ ВВГ-660 կվտ 2x4մմ2 </v>
          </cell>
          <cell r="G913" t="str">
            <v>մ</v>
          </cell>
        </row>
        <row r="914">
          <cell r="B914" t="str">
            <v>6.2.4</v>
          </cell>
          <cell r="C914" t="str">
            <v>Power cable, ВВГ-660 KW, 2x1.5 mm2</v>
          </cell>
          <cell r="D914" t="str">
            <v>m</v>
          </cell>
          <cell r="F914" t="str">
            <v xml:space="preserve">ՈՒժային մալուխ ВВГ-660 կվտ 2x1.5մմ2 </v>
          </cell>
          <cell r="G914" t="str">
            <v>մ</v>
          </cell>
        </row>
        <row r="915">
          <cell r="B915" t="str">
            <v>6.2.5</v>
          </cell>
          <cell r="C915" t="str">
            <v>Control cable КВВГ-7x2.5 mm2</v>
          </cell>
          <cell r="D915" t="str">
            <v>m</v>
          </cell>
          <cell r="F915" t="str">
            <v xml:space="preserve">Հսկող մալուխ КВВГ-7x2.5մմ2 </v>
          </cell>
          <cell r="G915" t="str">
            <v>մ</v>
          </cell>
        </row>
        <row r="916">
          <cell r="B916" t="str">
            <v>6.2.6</v>
          </cell>
          <cell r="C916" t="str">
            <v>Insulated cable, АПР-660, section 2x6 mm2</v>
          </cell>
          <cell r="D916" t="str">
            <v>m</v>
          </cell>
          <cell r="F916" t="str">
            <v>Մեկուսացված մալուխ АПР-660 կտր. 2x6մմ2</v>
          </cell>
          <cell r="G916" t="str">
            <v>մ</v>
          </cell>
        </row>
        <row r="917">
          <cell r="B917" t="str">
            <v>6.2.7</v>
          </cell>
          <cell r="C917" t="str">
            <v>Wire with copper core, insulated, ППВ-660, section 2x4 mm2</v>
          </cell>
          <cell r="D917" t="str">
            <v>m</v>
          </cell>
          <cell r="F917" t="str">
            <v>Հաղորդալար պղնձե ջիղերով մեկուսացած ППВ-660 կտր. 2x4մմ2</v>
          </cell>
          <cell r="G917" t="str">
            <v>մ</v>
          </cell>
        </row>
        <row r="918">
          <cell r="B918" t="str">
            <v>6.2.8</v>
          </cell>
          <cell r="C918" t="str">
            <v>Wire with copper core, insulated, ППВ-660, section 2x2.5 mm2</v>
          </cell>
          <cell r="D918" t="str">
            <v>m</v>
          </cell>
          <cell r="F918" t="str">
            <v>Հաղորդալար պղնձե ջիղերով մեկուսացած ППВ-660 կտր. 2x2.5մմ2</v>
          </cell>
          <cell r="G918" t="str">
            <v>մ</v>
          </cell>
        </row>
        <row r="919">
          <cell r="B919" t="str">
            <v>6.3</v>
          </cell>
          <cell r="C919" t="str">
            <v>Supply and installation of illumination equipments</v>
          </cell>
          <cell r="F919" t="str">
            <v xml:space="preserve">Լուսավորության սարքավորումների մատակարարում և մոնտաժում </v>
          </cell>
        </row>
        <row r="920">
          <cell r="B920" t="str">
            <v>6.3.1</v>
          </cell>
          <cell r="C920" t="str">
            <v>Group illumination panels, type ЯРН 501-3813, input switch 63A, three-phase switch 1x32A and one-phase switch 3x32A</v>
          </cell>
          <cell r="D920" t="str">
            <v>pce.</v>
          </cell>
          <cell r="F920" t="str">
            <v xml:space="preserve">Խմբային լուսավորության վահանակ ЯРН 501-3813 տեսակի մուտքի 63Ա անջատիչով և 1x32Ա եռաբևեռ և 3x32Ա միաբևեռ անջատիչներով </v>
          </cell>
          <cell r="G920" t="str">
            <v>հատ</v>
          </cell>
        </row>
        <row r="921">
          <cell r="B921" t="str">
            <v>6.3.2</v>
          </cell>
          <cell r="C921" t="str">
            <v>Illumination panel, type ЩКИ8503-УЧЛ4, input switch 1x63A and 3x16A single-phase line  circuit breaker</v>
          </cell>
          <cell r="D921" t="str">
            <v>pce.</v>
          </cell>
          <cell r="F921" t="str">
            <v>Լուսավորության վահանակ ЩКИ8503-УXЛ4 տեսակի 1x63Ա մուտքի անջատիչով և 3x16Ա միաֆազ գծային անջատիչներով</v>
          </cell>
          <cell r="G921" t="str">
            <v>հատ</v>
          </cell>
        </row>
        <row r="922">
          <cell r="B922" t="str">
            <v>6.3.3</v>
          </cell>
          <cell r="C922" t="str">
            <v>Ceiling lamp with 60 W light bulbs</v>
          </cell>
          <cell r="D922" t="str">
            <v>pce.</v>
          </cell>
          <cell r="F922" t="str">
            <v>Առաստաղի լուսատու 60Վտ շիկացման լամպով</v>
          </cell>
          <cell r="G922" t="str">
            <v>հատ</v>
          </cell>
        </row>
        <row r="923">
          <cell r="B923" t="str">
            <v>6.3.4</v>
          </cell>
          <cell r="C923" t="str">
            <v>Hanging lamp with 100 W light bulbs</v>
          </cell>
          <cell r="D923" t="str">
            <v>pce.</v>
          </cell>
          <cell r="F923" t="str">
            <v>Կախովի լուսատու 100Վտ շիկացման լամպով</v>
          </cell>
          <cell r="G923" t="str">
            <v>հատ</v>
          </cell>
        </row>
        <row r="924">
          <cell r="B924" t="str">
            <v>6.3.5</v>
          </cell>
          <cell r="C924" t="str">
            <v>Light bulb, 100 W</v>
          </cell>
          <cell r="D924" t="str">
            <v>pce.</v>
          </cell>
          <cell r="F924" t="str">
            <v>Շիկացման լամպ100Վտ հզորության</v>
          </cell>
          <cell r="G924" t="str">
            <v>հատ</v>
          </cell>
        </row>
        <row r="925">
          <cell r="B925" t="str">
            <v>6.3.6</v>
          </cell>
          <cell r="C925" t="str">
            <v>Light bulb, 60 W</v>
          </cell>
          <cell r="D925" t="str">
            <v>pce.</v>
          </cell>
          <cell r="F925" t="str">
            <v>Նույնը 60Վտ հզորության</v>
          </cell>
          <cell r="G925" t="str">
            <v>հատ</v>
          </cell>
        </row>
        <row r="926">
          <cell r="B926" t="str">
            <v>6.4</v>
          </cell>
          <cell r="C926" t="str">
            <v>Supply and installation of fixing accesories</v>
          </cell>
          <cell r="F926" t="str">
            <v>Ամրացնող դետալների մատակարարում և տեղադրում</v>
          </cell>
        </row>
        <row r="927">
          <cell r="B927" t="str">
            <v>6.4.1</v>
          </cell>
          <cell r="C927" t="str">
            <v>Corrugated sheet, 25x4 mm</v>
          </cell>
          <cell r="D927" t="str">
            <v>m</v>
          </cell>
          <cell r="F927" t="str">
            <v xml:space="preserve">Շերտապողպատ 25x4մմ </v>
          </cell>
          <cell r="G927" t="str">
            <v>մ</v>
          </cell>
        </row>
        <row r="928">
          <cell r="B928" t="str">
            <v>6.4.2</v>
          </cell>
          <cell r="C928" t="str">
            <v>PE pipe OD32 mm for casing</v>
          </cell>
          <cell r="D928" t="str">
            <v>m</v>
          </cell>
          <cell r="F928" t="str">
            <v xml:space="preserve">Պատյան պոլիէթիլենե խողովակից Փ32մմ </v>
          </cell>
          <cell r="G928" t="str">
            <v>մ</v>
          </cell>
        </row>
        <row r="929">
          <cell r="B929" t="str">
            <v>6.4.3</v>
          </cell>
          <cell r="C929" t="str">
            <v>Plastic flumes for cables</v>
          </cell>
          <cell r="D929" t="str">
            <v>m</v>
          </cell>
          <cell r="F929" t="str">
            <v xml:space="preserve">Պլաստմասե վաքեր մալուխների համար </v>
          </cell>
          <cell r="G929" t="str">
            <v>մ</v>
          </cell>
        </row>
        <row r="930">
          <cell r="B930" t="str">
            <v>6.4.4</v>
          </cell>
          <cell r="C930" t="str">
            <v>Beam bend, steel 50x50x4 mm with pin, L=0.3 m</v>
          </cell>
          <cell r="D930" t="str">
            <v>pce.</v>
          </cell>
          <cell r="F930" t="str">
            <v>Լայնակ անկյուն պողպ. 50x50x4մմ ցցիկով, L=0,3մ</v>
          </cell>
          <cell r="G930" t="str">
            <v>հատ</v>
          </cell>
        </row>
        <row r="931">
          <cell r="B931" t="str">
            <v>6.4.5</v>
          </cell>
          <cell r="C931" t="str">
            <v>Clips for fastening cable to wall</v>
          </cell>
          <cell r="D931" t="str">
            <v>pce.</v>
          </cell>
          <cell r="F931" t="str">
            <v>Ամրակներ մալուխը պատին ամրացնելու</v>
          </cell>
          <cell r="G931" t="str">
            <v>հատ</v>
          </cell>
        </row>
        <row r="932">
          <cell r="B932" t="str">
            <v>6.4.6</v>
          </cell>
          <cell r="C932" t="str">
            <v>Clips for fastening wire to wall</v>
          </cell>
          <cell r="D932" t="str">
            <v>pce.</v>
          </cell>
          <cell r="F932" t="str">
            <v>Ամրակներ հաղորդալարը պատին ամրացնելու</v>
          </cell>
          <cell r="G932" t="str">
            <v>հատ</v>
          </cell>
        </row>
        <row r="933">
          <cell r="B933" t="str">
            <v>6.4.7</v>
          </cell>
          <cell r="C933" t="str">
            <v>Rubber semi-tight pipe piece</v>
          </cell>
          <cell r="D933" t="str">
            <v>kg</v>
          </cell>
          <cell r="F933" t="str">
            <v>Ռետինե կիսակոշտ կարճախողովակ</v>
          </cell>
          <cell r="G933" t="str">
            <v>կգ</v>
          </cell>
        </row>
        <row r="934">
          <cell r="B934" t="str">
            <v>7.</v>
          </cell>
          <cell r="C934" t="str">
            <v>Mechanical works</v>
          </cell>
          <cell r="F934" t="str">
            <v>Մեխանիկական աշխատանքներ</v>
          </cell>
        </row>
        <row r="935">
          <cell r="B935" t="str">
            <v>7.1</v>
          </cell>
          <cell r="C935" t="str">
            <v>Pumps</v>
          </cell>
          <cell r="F935" t="str">
            <v>Պոմպեր</v>
          </cell>
        </row>
        <row r="936">
          <cell r="C936" t="str">
            <v>Supply and installation of complete set of pumping aggregate</v>
          </cell>
          <cell r="F936" t="str">
            <v>Պոմպային ագրեգատի ամբողջական կոմպլեկտի մատակարարում և տեղադրում</v>
          </cell>
        </row>
        <row r="937">
          <cell r="C93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3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38">
          <cell r="B938" t="str">
            <v>7.1.1</v>
          </cell>
          <cell r="C938" t="str">
            <v xml:space="preserve">Pump, Q-8m3/hour, H=65 m; N=3.2 KW; NPSH=1.35 m </v>
          </cell>
          <cell r="D938" t="str">
            <v>set</v>
          </cell>
          <cell r="F938" t="str">
            <v>Պոմպ Q=8խմ/ժամ, H=65մ, N=3,2կվտ,NPSH=1,35մ</v>
          </cell>
          <cell r="G938" t="str">
            <v>կոմպ.</v>
          </cell>
        </row>
        <row r="939">
          <cell r="B939" t="str">
            <v>7.1.2</v>
          </cell>
          <cell r="C939" t="str">
            <v>Pump, Q-4 l/s, H=186 m; N=15 KW</v>
          </cell>
          <cell r="D939" t="str">
            <v>set</v>
          </cell>
          <cell r="F939" t="str">
            <v>Պոմպ Q=4 լ/վրկ, H=186մ, N=15կվտ</v>
          </cell>
          <cell r="G939" t="str">
            <v>կոմպ.</v>
          </cell>
        </row>
        <row r="940">
          <cell r="B940" t="str">
            <v>7.1.3</v>
          </cell>
          <cell r="C940" t="str">
            <v>Pump, Q-15 l/s, H=160 m; N=37 KW</v>
          </cell>
          <cell r="D940" t="str">
            <v>set</v>
          </cell>
          <cell r="F940" t="str">
            <v>Պոմպ Q=15 լ/վրկ, H=160մ, N=37կվտ</v>
          </cell>
          <cell r="G940"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Quantities"/>
      <sheetName val="Total Summary"/>
      <sheetName val="Unit rates"/>
      <sheetName val="Summary"/>
      <sheetName val="DRR"/>
      <sheetName val="Branch1"/>
      <sheetName val="Branch 2"/>
      <sheetName val="Sheet1"/>
      <sheetName val="Sheet2"/>
      <sheetName val="Sheet3"/>
    </sheetNames>
    <sheetDataSet>
      <sheetData sheetId="0" refreshError="1"/>
      <sheetData sheetId="1" refreshError="1"/>
      <sheetData sheetId="2" refreshError="1"/>
      <sheetData sheetId="3" refreshError="1">
        <row r="1">
          <cell r="C1" t="str">
            <v>1</v>
          </cell>
          <cell r="D1">
            <v>2</v>
          </cell>
          <cell r="E1">
            <v>3</v>
          </cell>
          <cell r="F1">
            <v>4</v>
          </cell>
          <cell r="G1">
            <v>5</v>
          </cell>
          <cell r="H1">
            <v>6</v>
          </cell>
        </row>
        <row r="3">
          <cell r="C3" t="str">
            <v>Հայաստանի փոքր քաղաքների ջրային ծրագիր - Ինժեներական, նախագծային և պայմանագրային վերահսկում</v>
          </cell>
        </row>
        <row r="4">
          <cell r="C4" t="str">
            <v>Տեխնիկական բնութագրեր և ծավալաթերթ</v>
          </cell>
        </row>
        <row r="5">
          <cell r="C5" t="str">
            <v>Սևան</v>
          </cell>
        </row>
        <row r="6">
          <cell r="C6" t="str">
            <v>Օրինակ</v>
          </cell>
          <cell r="F6" t="str">
            <v>Նկարագրություն</v>
          </cell>
          <cell r="G6" t="str">
            <v>միավոր</v>
          </cell>
          <cell r="H6" t="str">
            <v>Միավորի գին [Եվրո]</v>
          </cell>
        </row>
        <row r="8">
          <cell r="C8" t="str">
            <v>Armenian Small Municipalities Water Project - Engineering, Design and Contracts Supervision</v>
          </cell>
        </row>
        <row r="9">
          <cell r="C9" t="str">
            <v>BILL OF SPECIFICATIONS AND BILL OF QUANTITIES</v>
          </cell>
        </row>
        <row r="10">
          <cell r="C10" t="str">
            <v>Chambarak</v>
          </cell>
        </row>
        <row r="12">
          <cell r="C12" t="str">
            <v>Item</v>
          </cell>
          <cell r="D12" t="str">
            <v>Description</v>
          </cell>
          <cell r="E12" t="str">
            <v>Unit</v>
          </cell>
          <cell r="F12" t="str">
            <v>Նկարագրություն</v>
          </cell>
          <cell r="G12" t="str">
            <v>Միավոր</v>
          </cell>
          <cell r="H12" t="str">
            <v>Unit cost [Euro]</v>
          </cell>
        </row>
        <row r="13">
          <cell r="C13" t="str">
            <v>1</v>
          </cell>
          <cell r="D13">
            <v>2</v>
          </cell>
          <cell r="E13">
            <v>3</v>
          </cell>
          <cell r="F13">
            <v>2</v>
          </cell>
          <cell r="G13">
            <v>3</v>
          </cell>
          <cell r="H13">
            <v>4</v>
          </cell>
        </row>
        <row r="14">
          <cell r="C14" t="str">
            <v>1.</v>
          </cell>
          <cell r="D14" t="str">
            <v>General works</v>
          </cell>
          <cell r="F14" t="str">
            <v>Ընդհանուր աշխատանքներ</v>
          </cell>
        </row>
        <row r="16">
          <cell r="C16" t="str">
            <v>2.</v>
          </cell>
          <cell r="D16" t="str">
            <v>Road works</v>
          </cell>
          <cell r="F16" t="str">
            <v>Ճանապարհային աշխատանքներ</v>
          </cell>
        </row>
        <row r="17">
          <cell r="C17" t="str">
            <v>2.1</v>
          </cell>
          <cell r="D17" t="str">
            <v>Demolition</v>
          </cell>
          <cell r="F17" t="str">
            <v>Քանդում</v>
          </cell>
        </row>
        <row r="18">
          <cell r="C18" t="str">
            <v>2.1.1</v>
          </cell>
          <cell r="D18" t="str">
            <v>Cutting of asphalt and/or concrete layer by saw</v>
          </cell>
          <cell r="E18" t="str">
            <v>m</v>
          </cell>
          <cell r="F18" t="str">
            <v xml:space="preserve">Ասֆալտի  շերտի կտրում սղոցով </v>
          </cell>
          <cell r="G18" t="str">
            <v>մ</v>
          </cell>
        </row>
        <row r="19">
          <cell r="C19" t="str">
            <v>2.1.2</v>
          </cell>
          <cell r="D19" t="str">
            <v xml:space="preserve">Demolition and removal of asphalt pavement by excavator, loading to dump trucks and disposal of all material up to 20 km distance to disposal </v>
          </cell>
          <cell r="E19" t="str">
            <v>m³</v>
          </cell>
          <cell r="F19" t="str">
            <v>Ասֆալտի ծածկի քանդում էքսկավատրով բարձելով ինքնաթափերին և տեղափոխում 1կմ թափոնավայր</v>
          </cell>
          <cell r="G19" t="str">
            <v>մ3</v>
          </cell>
        </row>
        <row r="20">
          <cell r="C20" t="str">
            <v>2.1.3</v>
          </cell>
          <cell r="D20" t="str">
            <v xml:space="preserve">Demolition and removal of asphalt pavement by manual, loading to dump trucks and disposal of all material up to 20 km distance to disposal </v>
          </cell>
          <cell r="E20" t="str">
            <v>m³</v>
          </cell>
          <cell r="F20" t="str">
            <v>Ասֆալտի ծածկի քանդում ձեռքով բարձելով ինքնաթափերին և տեղափոխում 1կմ թափոնավայր</v>
          </cell>
          <cell r="G20" t="str">
            <v>մ3</v>
          </cell>
        </row>
        <row r="21">
          <cell r="C21" t="str">
            <v>2.1.4</v>
          </cell>
          <cell r="D21" t="str">
            <v xml:space="preserve">Demolition and removal of existing concrete pavement including base layer, loading and disposal of all surplus material up to 20 km distance to disposal </v>
          </cell>
          <cell r="E21" t="str">
            <v>m³</v>
          </cell>
          <cell r="F21" t="str">
            <v>Ճանապարհի գոյություն ունեցող բետոնային շերտի, այդ թվում հիմնատակի քանդում և հեռացում` բոլոր ավելցուկային նյութերը բարձելով և տեղափոխելով 1կմ թափոնավայր</v>
          </cell>
          <cell r="G21" t="str">
            <v>մ3</v>
          </cell>
        </row>
        <row r="22">
          <cell r="C22" t="str">
            <v>2.1.5</v>
          </cell>
          <cell r="D22" t="str">
            <v>Remove curb stones and set aside for reuse</v>
          </cell>
          <cell r="E22" t="str">
            <v>m</v>
          </cell>
          <cell r="F22" t="str">
            <v xml:space="preserve">Եզրաքարի ապամոնտաժում և առանձնացում հետագա օգտագործման համար </v>
          </cell>
          <cell r="G22" t="str">
            <v>մ</v>
          </cell>
        </row>
        <row r="23">
          <cell r="C23" t="str">
            <v>2.1.6</v>
          </cell>
          <cell r="D23" t="str">
            <v>Removal of slabs made of stone or concrete and set aside for reuse</v>
          </cell>
          <cell r="E23" t="str">
            <v>m²</v>
          </cell>
          <cell r="F23" t="str">
            <v>Քարե կամ բետոնային սալերի ապամոնտաժում և առանձնացում հետագա օգտագործման համար</v>
          </cell>
          <cell r="G23" t="str">
            <v>մ2</v>
          </cell>
        </row>
        <row r="24">
          <cell r="C24" t="str">
            <v>2.1.7</v>
          </cell>
          <cell r="D24" t="str">
            <v>Demolition and removal of base layer, loading and disposal of material up to 20 km distance</v>
          </cell>
          <cell r="E24" t="str">
            <v>m³</v>
          </cell>
          <cell r="F24" t="str">
            <v>Հիմնատակի քանդում և հեռացում` բոլոր նյութերը բարձելով և տեղափոխելով 1 կմ թափոնավայր</v>
          </cell>
          <cell r="G24" t="str">
            <v>մ3</v>
          </cell>
        </row>
        <row r="25">
          <cell r="C25" t="str">
            <v>2.2</v>
          </cell>
          <cell r="D25" t="str">
            <v>Reinstatement</v>
          </cell>
          <cell r="F25" t="str">
            <v>Վերականգնում</v>
          </cell>
        </row>
        <row r="26">
          <cell r="C26" t="str">
            <v>2.2.1</v>
          </cell>
          <cell r="D26" t="str">
            <v xml:space="preserve">Supply, placing and compaction of base layer with crushed rock , h = 11 cm </v>
          </cell>
          <cell r="E26" t="str">
            <v>m³</v>
          </cell>
          <cell r="F26" t="str">
            <v xml:space="preserve">Խճային հիմնատակի իրականացում հ = 11 սմ. մատակարարում, տեղադրում և տոփանում </v>
          </cell>
          <cell r="G26" t="str">
            <v>մ3</v>
          </cell>
        </row>
        <row r="27">
          <cell r="C27" t="str">
            <v>2.2.2</v>
          </cell>
          <cell r="D27" t="str">
            <v>Supply, placing and compaction of bitumen impregnated crushed rock blinding, h=4 cm</v>
          </cell>
          <cell r="E27" t="str">
            <v>m³</v>
          </cell>
          <cell r="F27" t="str">
            <v xml:space="preserve">Բիտումով հագեցած խճային նախապատրաստական շերտի իրականացում հ=4 սմ. մատակարարում, տեղադրում և տոփանում </v>
          </cell>
          <cell r="G27" t="str">
            <v>մ3</v>
          </cell>
        </row>
        <row r="28">
          <cell r="C28" t="str">
            <v>2.2.3</v>
          </cell>
          <cell r="D28" t="str">
            <v>Supply and placing of asphalt/concrete by coarse asphalt, H=6 cm</v>
          </cell>
          <cell r="E28" t="str">
            <v>m²</v>
          </cell>
          <cell r="F28" t="str">
            <v>Խոշորահատիկ ասֆալտ/բետոնի իրականացում h=6 սմ. մատակարարում և տեղադրում</v>
          </cell>
          <cell r="G28" t="str">
            <v>մ2</v>
          </cell>
        </row>
        <row r="29">
          <cell r="C29" t="str">
            <v>2.2.4</v>
          </cell>
          <cell r="D29" t="str">
            <v>Supply and placing of asphalt/concrete by fine asphalt, H=3 cm</v>
          </cell>
          <cell r="E29" t="str">
            <v>m²</v>
          </cell>
          <cell r="F29" t="str">
            <v>Մանրահատիկ ասֆալտ/բետոնի իրականացում h=3 սմ.  մատակարարում և տեղադրում</v>
          </cell>
          <cell r="G29" t="str">
            <v>մ2</v>
          </cell>
        </row>
        <row r="30">
          <cell r="C30" t="str">
            <v>2.2.5</v>
          </cell>
          <cell r="D30" t="str">
            <v>Supply and placing of the sidewalk's asphalt/concrete cover by medium-grained asphalt, H=4 cm</v>
          </cell>
          <cell r="E30" t="str">
            <v>m²</v>
          </cell>
          <cell r="F30" t="str">
            <v>Մայթերի միջնահատիկ ասֆալտ/բետոնի իրականացում հ=4 սմ. մատակարարում և տեղադրում</v>
          </cell>
          <cell r="G30" t="str">
            <v>մ2</v>
          </cell>
        </row>
        <row r="31">
          <cell r="C31" t="str">
            <v>2.2.6</v>
          </cell>
          <cell r="D31" t="str">
            <v xml:space="preserve">Installation of demolished curb stones with concrete. </v>
          </cell>
          <cell r="E31" t="str">
            <v>m</v>
          </cell>
          <cell r="F31" t="str">
            <v xml:space="preserve">Կրկին օգտագործման համար առանձնացված եզրաքարերի տեղադրում բետոնային հիմքով: </v>
          </cell>
          <cell r="G31" t="str">
            <v>մ</v>
          </cell>
        </row>
        <row r="32">
          <cell r="C32" t="str">
            <v>2.2.7</v>
          </cell>
          <cell r="D32" t="str">
            <v xml:space="preserve">Installation of demolished slab stones with concrete. </v>
          </cell>
          <cell r="E32" t="str">
            <v>m²</v>
          </cell>
          <cell r="F32" t="str">
            <v xml:space="preserve">Կրկին օգտագործման համար առանձնացված սալաքարերի տեղադրում բետոնային հիմքով: </v>
          </cell>
          <cell r="G32" t="str">
            <v>մ2</v>
          </cell>
        </row>
        <row r="33">
          <cell r="C33" t="str">
            <v>3.</v>
          </cell>
          <cell r="D33" t="str">
            <v>Earth works</v>
          </cell>
          <cell r="F33" t="str">
            <v>Հողային աշխատանքներ</v>
          </cell>
        </row>
        <row r="34">
          <cell r="C34" t="str">
            <v>3.1</v>
          </cell>
          <cell r="D34" t="str">
            <v>Trench and pit excavation</v>
          </cell>
          <cell r="F34" t="str">
            <v>Խրամուղու և փոսորակի փորում</v>
          </cell>
        </row>
        <row r="35">
          <cell r="D35" t="str">
            <v>Excavate trench and pits by mechanical equipment (excavator, pneumatic or electrical hammer) or hand and set aside, load and dispose off surplus material up to 20 km including support against collapsing of trench</v>
          </cell>
          <cell r="F35"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մինչև 20 կմ` թափոնավայր, այդ թվում խրամուղու պաշտպանություն քանդվելուց</v>
          </cell>
        </row>
        <row r="36">
          <cell r="C36" t="str">
            <v>3.1.1</v>
          </cell>
          <cell r="D36" t="str">
            <v xml:space="preserve">Removal of topsoil with stockpiling for reuse </v>
          </cell>
          <cell r="E36" t="str">
            <v>m3</v>
          </cell>
          <cell r="F36" t="str">
            <v>Բուսահողի հեռացում կուտակումով կրկին օգտագործելու համար</v>
          </cell>
          <cell r="G36" t="str">
            <v>մ3</v>
          </cell>
        </row>
        <row r="37">
          <cell r="C37" t="str">
            <v>3.1.2</v>
          </cell>
          <cell r="D37" t="str">
            <v>Cutting of shrubbery and roots</v>
          </cell>
          <cell r="E37" t="str">
            <v>pce.</v>
          </cell>
          <cell r="F37" t="str">
            <v>Թփերի և արմատների կտրում</v>
          </cell>
          <cell r="G37" t="str">
            <v>հատ</v>
          </cell>
        </row>
        <row r="38">
          <cell r="C38" t="str">
            <v>3.1.3</v>
          </cell>
          <cell r="D38" t="str">
            <v xml:space="preserve">Excavation of category III soil with dumping aside </v>
          </cell>
          <cell r="E38" t="str">
            <v>m3</v>
          </cell>
          <cell r="F38" t="str">
            <v xml:space="preserve"> III կարգի բնահողի մշակում կողլիցքով</v>
          </cell>
          <cell r="G38" t="str">
            <v>մ3</v>
          </cell>
          <cell r="H38">
            <v>5</v>
          </cell>
        </row>
        <row r="39">
          <cell r="C39" t="str">
            <v>3.1.4</v>
          </cell>
          <cell r="D39" t="str">
            <v xml:space="preserve">Excavation of category IV soil with dumping aside </v>
          </cell>
          <cell r="E39" t="str">
            <v>m3</v>
          </cell>
          <cell r="F39" t="str">
            <v xml:space="preserve"> IV կարգի բնահողի մշակում կողլիցքով</v>
          </cell>
          <cell r="G39" t="str">
            <v>մ3</v>
          </cell>
        </row>
        <row r="40">
          <cell r="C40" t="str">
            <v>3.1.5</v>
          </cell>
          <cell r="D40" t="str">
            <v xml:space="preserve">Excavation of category V soil with dumping aside </v>
          </cell>
          <cell r="E40" t="str">
            <v>m3</v>
          </cell>
          <cell r="F40" t="str">
            <v xml:space="preserve"> V կարգի բնահողի մշակում կողլիցքով</v>
          </cell>
          <cell r="G40" t="str">
            <v>մ3</v>
          </cell>
        </row>
        <row r="41">
          <cell r="C41" t="str">
            <v>3.1.6</v>
          </cell>
          <cell r="D41" t="str">
            <v xml:space="preserve">Excavation of category III soil with load on dump trucks and removal to disposal </v>
          </cell>
          <cell r="E41" t="str">
            <v>m3</v>
          </cell>
          <cell r="F41" t="str">
            <v xml:space="preserve">III կարգի բնահողի մշակում, բարձում ինքնաթափ և տեղափոխում  թափոնավայր </v>
          </cell>
          <cell r="G41" t="str">
            <v>մ3</v>
          </cell>
          <cell r="H41" t="str">
            <v xml:space="preserve"> </v>
          </cell>
        </row>
        <row r="42">
          <cell r="C42" t="str">
            <v>3.1.7</v>
          </cell>
          <cell r="D42" t="str">
            <v xml:space="preserve">Excavation of category IV soil with load on dump trucks and removal to disposal </v>
          </cell>
          <cell r="E42" t="str">
            <v>m3</v>
          </cell>
          <cell r="F42" t="str">
            <v xml:space="preserve">IV կարգի բնահողի մշակում, բարձում ինքնաթափ և տեղափոխում  թափոնավայր </v>
          </cell>
          <cell r="G42" t="str">
            <v>մ3</v>
          </cell>
          <cell r="H42" t="str">
            <v xml:space="preserve"> </v>
          </cell>
        </row>
        <row r="43">
          <cell r="C43" t="str">
            <v>3.1.8</v>
          </cell>
          <cell r="D43" t="str">
            <v xml:space="preserve">Excavation of category V soil with load on dump trucks and removal to disposal </v>
          </cell>
          <cell r="E43" t="str">
            <v>m3</v>
          </cell>
          <cell r="F43" t="str">
            <v xml:space="preserve">V կարգի բնահողի մշակում, բարձում ինքնաթափ և տեղափոխում  թափոնավայր </v>
          </cell>
          <cell r="G43" t="str">
            <v>մ3</v>
          </cell>
          <cell r="H43" t="str">
            <v xml:space="preserve"> </v>
          </cell>
        </row>
        <row r="44">
          <cell r="C44" t="str">
            <v>3.1.9</v>
          </cell>
          <cell r="D44" t="str">
            <v xml:space="preserve">Excavation of category VI soil with load on dump trucks and removal to disposal </v>
          </cell>
          <cell r="E44" t="str">
            <v>m3</v>
          </cell>
          <cell r="F44" t="str">
            <v xml:space="preserve">VI կարգի բնահողի մշակում, բարձում ինքնաթափ և տեղափոխում  թափոնավայր </v>
          </cell>
          <cell r="G44" t="str">
            <v>մ3</v>
          </cell>
          <cell r="H44" t="str">
            <v xml:space="preserve"> </v>
          </cell>
        </row>
        <row r="45">
          <cell r="C45" t="str">
            <v>3.1.10</v>
          </cell>
          <cell r="D45" t="str">
            <v>Excavation of category VII soil with load on dump trucks and removal to disposal</v>
          </cell>
          <cell r="E45" t="str">
            <v>m3</v>
          </cell>
          <cell r="F45" t="str">
            <v xml:space="preserve">VII կարգի բնահողի մշակում, բարձում ինքնաթափ և տեղափոխում թափոնավայր </v>
          </cell>
          <cell r="G45" t="str">
            <v>մ3</v>
          </cell>
        </row>
        <row r="46">
          <cell r="C46" t="str">
            <v>3.1.11</v>
          </cell>
          <cell r="D46" t="str">
            <v>Smoothing of excessive soft soil (III-IV) on the spot</v>
          </cell>
          <cell r="E46" t="str">
            <v>m3</v>
          </cell>
          <cell r="F46" t="str">
            <v>Ավելցուկային փափուկ գրունտի (III-IV կարգ) հարթեցում տեղում</v>
          </cell>
          <cell r="G46" t="str">
            <v>մ3</v>
          </cell>
        </row>
        <row r="47">
          <cell r="C47" t="str">
            <v>3.1.12</v>
          </cell>
          <cell r="D47" t="str">
            <v>Smoothing of excessive rock soil (V and more) on the spot</v>
          </cell>
          <cell r="E47" t="str">
            <v>m3</v>
          </cell>
          <cell r="F47" t="str">
            <v>Ավելցուկային ժայռային գրունտի (V և ավելի) հարթեցում տեղում</v>
          </cell>
          <cell r="G47" t="str">
            <v>մ3</v>
          </cell>
        </row>
        <row r="48">
          <cell r="C48" t="str">
            <v>3.1.13</v>
          </cell>
          <cell r="D48" t="str">
            <v>Final manual excavation of soil including levelling of surface tolerance +/- 2 cm</v>
          </cell>
          <cell r="E48" t="str">
            <v>m2</v>
          </cell>
          <cell r="F48" t="str">
            <v>Բնահողի վերջնական մշակում ձեռքով, այդ թվում մակերեսի հարթեցում մինչև +/-2սմ թույլատրելի շեղումով</v>
          </cell>
          <cell r="G48" t="str">
            <v>մ2</v>
          </cell>
        </row>
        <row r="49">
          <cell r="C49" t="str">
            <v>3.1.14</v>
          </cell>
          <cell r="D49" t="str">
            <v>Load of excessive soil on dump trucks and removal to disposal</v>
          </cell>
          <cell r="E49" t="str">
            <v>m3</v>
          </cell>
          <cell r="F49" t="str">
            <v>Ավելցուկային բնահողի բարձում ինքնաթափերը և տեղափոխում թափոնավայր</v>
          </cell>
          <cell r="G49" t="str">
            <v>մ3</v>
          </cell>
        </row>
        <row r="50">
          <cell r="C50" t="str">
            <v>3.2</v>
          </cell>
          <cell r="D50" t="str">
            <v>Backfilling of trenches and pits</v>
          </cell>
          <cell r="F50" t="str">
            <v>Խրամուղիների և փոսորակների հետլիցք</v>
          </cell>
        </row>
        <row r="51">
          <cell r="C51" t="str">
            <v>3.2.1</v>
          </cell>
          <cell r="D51" t="str">
            <v xml:space="preserve">Pipe bedding, side and initial backfill of pipe </v>
          </cell>
          <cell r="F51" t="str">
            <v>Նախապատրաստական շերտ խողովակի տակ, խողովակի սկզբնական հետլիցք</v>
          </cell>
        </row>
        <row r="52">
          <cell r="D52" t="str">
            <v>After supply and placing of pipes, fittings and valves:
 - Implementation of sand pipe bedding with compaction,   
 - Manual implementation of initial backfill with sand up to 200 mm above pipe crown with compaction,
-  Sand quality according to requireme</v>
          </cell>
          <cell r="F52"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53">
          <cell r="C53" t="str">
            <v>3.2.1.1</v>
          </cell>
          <cell r="D53" t="str">
            <v xml:space="preserve">Pipe bedding 10 cm thick with imported sand with compaction </v>
          </cell>
          <cell r="E53" t="str">
            <v>m³</v>
          </cell>
          <cell r="F53" t="str">
            <v>Խողովակի նախապատրաստական շերտ բերովի ավազից տոփանումով, h=10 սմ</v>
          </cell>
          <cell r="G53" t="str">
            <v>մ3</v>
          </cell>
        </row>
        <row r="54">
          <cell r="C54" t="str">
            <v>3.2.1.2</v>
          </cell>
          <cell r="D54" t="str">
            <v>Manual implementation of initial backfill with sand on the pipe up to 200 mm above pipe crown with imported sand with compaction</v>
          </cell>
          <cell r="E54" t="str">
            <v>m³</v>
          </cell>
          <cell r="F54" t="str">
            <v>Խողովակի վրա ավազով սկզբնական հետլիցքի իրականացում  ձեռքով մինչև խողովակի վերին եզրից 200 մմ բարձրություն, տոփանումով</v>
          </cell>
          <cell r="G54" t="str">
            <v>մ3</v>
          </cell>
        </row>
        <row r="55">
          <cell r="C55" t="str">
            <v>3.2.2</v>
          </cell>
          <cell r="D55" t="str">
            <v>Final backfill of trenches and pits</v>
          </cell>
          <cell r="F55" t="str">
            <v>Խրամուղիների և փոսորակների վերջնական  հետլիցք</v>
          </cell>
        </row>
        <row r="56">
          <cell r="D56" t="str">
            <v>Supply, placing and compaction of backfill material up to paved surface or unpaved surface with excavated and/or imported material in layers up to 20 cm by mechanical equipment and/or by hand including compaction, material quality according to requirement</v>
          </cell>
          <cell r="F56"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57">
          <cell r="C57" t="str">
            <v>3.2.2.1</v>
          </cell>
          <cell r="D57" t="str">
            <v>Final backfill with excavated soil with compaction</v>
          </cell>
          <cell r="E57" t="str">
            <v>m³</v>
          </cell>
          <cell r="F57" t="str">
            <v xml:space="preserve">Վերջնական ետլիցք տեղի գրունտով տոփանումով </v>
          </cell>
          <cell r="G57" t="str">
            <v>մ3</v>
          </cell>
        </row>
        <row r="58">
          <cell r="C58" t="str">
            <v>3.2.2.2</v>
          </cell>
          <cell r="D58" t="str">
            <v>Final backfill with imported soil with compaction</v>
          </cell>
          <cell r="E58" t="str">
            <v>m³</v>
          </cell>
          <cell r="F58" t="str">
            <v xml:space="preserve">Վերջնական ետլիցք բերովի գրունտով տոփանումով </v>
          </cell>
          <cell r="G58" t="str">
            <v>մ3</v>
          </cell>
        </row>
        <row r="59">
          <cell r="C59" t="str">
            <v>3.2.2.3</v>
          </cell>
          <cell r="D59" t="str">
            <v>Final manual backfill with excavated soil with compaction</v>
          </cell>
          <cell r="E59" t="str">
            <v>m³</v>
          </cell>
          <cell r="F59" t="str">
            <v xml:space="preserve">Վերջնական ետլիցք ձեռքով տեղի գրունտով տոփանումով </v>
          </cell>
          <cell r="G59" t="str">
            <v>մ3</v>
          </cell>
        </row>
        <row r="60">
          <cell r="C60" t="str">
            <v>3.2.3</v>
          </cell>
          <cell r="D60" t="str">
            <v>Trench or pit stabilizing by gravel</v>
          </cell>
          <cell r="F60" t="str">
            <v>Խրամուղիների և փոսորակների կայունացում խճով</v>
          </cell>
        </row>
        <row r="61">
          <cell r="D61" t="str">
            <v>Supply, placing and compaction of gravel</v>
          </cell>
          <cell r="F61" t="str">
            <v>Խճի մատակարարում, տեղադրում և տոփանում</v>
          </cell>
        </row>
        <row r="62">
          <cell r="C62" t="str">
            <v>3.2.3.1</v>
          </cell>
          <cell r="D62" t="str">
            <v>Preliminary layer of gravel, h=10 up to 15 cm</v>
          </cell>
          <cell r="E62" t="str">
            <v>m³</v>
          </cell>
          <cell r="F62" t="str">
            <v>Խճի նախապատրաստական շերտ, h=10 սմ-ից 15 սմ</v>
          </cell>
          <cell r="G62" t="str">
            <v>մ3</v>
          </cell>
        </row>
        <row r="63">
          <cell r="C63" t="str">
            <v>3.3</v>
          </cell>
          <cell r="D63" t="str">
            <v>Site improvement and Landscaping</v>
          </cell>
          <cell r="F63" t="str">
            <v>Տեղանքի բարեկարգում և կանաչապատում</v>
          </cell>
        </row>
        <row r="64">
          <cell r="D64" t="str">
            <v>Implementation of backfill with excavated or imported material in layers up to 20 cm by mechanical equipment and/or by hand including compaction, material quality according to requirements for compaction</v>
          </cell>
          <cell r="F6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65">
          <cell r="C65" t="str">
            <v>3.3.1</v>
          </cell>
          <cell r="D65" t="str">
            <v>Landscaping with excavated material</v>
          </cell>
          <cell r="E65" t="str">
            <v>m³</v>
          </cell>
          <cell r="F65" t="str">
            <v>Տեղանքի բարեկարգում և կանաչապատում մշակված գրունտով</v>
          </cell>
          <cell r="G65" t="str">
            <v>մ3</v>
          </cell>
        </row>
        <row r="66">
          <cell r="C66" t="str">
            <v>3.3.2</v>
          </cell>
          <cell r="D66" t="str">
            <v>Landscaping with imported material</v>
          </cell>
          <cell r="E66" t="str">
            <v>m³</v>
          </cell>
          <cell r="F66" t="str">
            <v>Տեղանքի բարեկարգում և կանաչապատում բերված գրունտով</v>
          </cell>
          <cell r="G66" t="str">
            <v>մ3</v>
          </cell>
        </row>
        <row r="67">
          <cell r="C67" t="str">
            <v>3.3.3</v>
          </cell>
          <cell r="D67" t="str">
            <v>Landscaping with imported material</v>
          </cell>
          <cell r="E67" t="str">
            <v>m³</v>
          </cell>
          <cell r="F67" t="str">
            <v>Հողաթմբի հարթեցում բուլդոզերով</v>
          </cell>
          <cell r="G67" t="str">
            <v>մ3</v>
          </cell>
        </row>
        <row r="68">
          <cell r="C68" t="str">
            <v>3.4</v>
          </cell>
          <cell r="D68" t="str">
            <v>Placing of topsoil</v>
          </cell>
          <cell r="F68" t="str">
            <v>Բուսահողի տեղադրում</v>
          </cell>
        </row>
        <row r="69">
          <cell r="C69" t="str">
            <v>3.4.1</v>
          </cell>
          <cell r="D69" t="str">
            <v>Placing of imported topsoil</v>
          </cell>
          <cell r="E69" t="str">
            <v>m²</v>
          </cell>
          <cell r="F69" t="str">
            <v>Բերված բուսահողի տեղադրում</v>
          </cell>
          <cell r="G69" t="str">
            <v>մ2</v>
          </cell>
        </row>
        <row r="70">
          <cell r="C70" t="str">
            <v>3.4.2</v>
          </cell>
          <cell r="D70" t="str">
            <v>Placing of excavated topsoil</v>
          </cell>
          <cell r="E70" t="str">
            <v>m²</v>
          </cell>
          <cell r="F70" t="str">
            <v>Մշակված բուսահողի տեղադրում</v>
          </cell>
          <cell r="G70" t="str">
            <v>մ2</v>
          </cell>
        </row>
        <row r="71">
          <cell r="C71" t="str">
            <v>4.</v>
          </cell>
          <cell r="D71" t="str">
            <v>Pipe works</v>
          </cell>
          <cell r="F71" t="str">
            <v>Խողովակային աշխատանքներ</v>
          </cell>
        </row>
        <row r="72">
          <cell r="C72" t="str">
            <v>4.1</v>
          </cell>
          <cell r="D72" t="str">
            <v>Polyethylene pipes and fittings</v>
          </cell>
          <cell r="F72" t="str">
            <v>Պոլիէթիլենե խողովակներ և կցամասեր</v>
          </cell>
        </row>
        <row r="73">
          <cell r="D73" t="str">
            <v xml:space="preserve">Supply and install pipes and fittings with all materials, fittings and equipment necessary, minimum PN10 </v>
          </cell>
          <cell r="F73" t="str">
            <v>Խողովակների և կցամասերի մատակարարում և մոնտաժում` անհրաժեշտ բոլոր նյութերով, կցամասերով և սարքավորումներով, առնվազն PN10</v>
          </cell>
        </row>
        <row r="74">
          <cell r="C74" t="str">
            <v>4.1.1</v>
          </cell>
          <cell r="D74" t="str">
            <v>Polyethylene Pipes</v>
          </cell>
          <cell r="F74" t="str">
            <v xml:space="preserve">Պոլիէթիլենային խողովակներ </v>
          </cell>
        </row>
        <row r="75">
          <cell r="D75" t="str">
            <v>Supply and installation of polyethylene pipes, quality PE100, including warning tape</v>
          </cell>
          <cell r="F75" t="str">
            <v>PE 100 որակի պոլիէթիլենե խողովակների մատակարարում և մոնտաժում, ներառյալ նախազգուշացնող ժապավենը</v>
          </cell>
        </row>
        <row r="76">
          <cell r="C76" t="str">
            <v>4.1.1.1</v>
          </cell>
          <cell r="D76" t="str">
            <v>PE pipe OD25, SDR 11, PN12,5</v>
          </cell>
          <cell r="E76" t="str">
            <v>m</v>
          </cell>
          <cell r="F76" t="str">
            <v>ՊԷ խողովակ OD25, SDR 11, PN12,5</v>
          </cell>
          <cell r="G76" t="str">
            <v>մ</v>
          </cell>
        </row>
        <row r="77">
          <cell r="C77" t="str">
            <v>4.1.1.2</v>
          </cell>
          <cell r="D77" t="str">
            <v>PE pipe OD32, SDR 17, PN10</v>
          </cell>
          <cell r="E77" t="str">
            <v>m</v>
          </cell>
          <cell r="F77" t="str">
            <v>ՊԷ խողովակ OD32, SDR 17, PN10</v>
          </cell>
          <cell r="G77" t="str">
            <v>մ</v>
          </cell>
        </row>
        <row r="78">
          <cell r="C78" t="str">
            <v>4.1.1.3</v>
          </cell>
          <cell r="D78" t="str">
            <v>PE pipe OD40, SDR 17, PN10</v>
          </cell>
          <cell r="E78" t="str">
            <v>m</v>
          </cell>
          <cell r="F78" t="str">
            <v>ՊԷ խողովակ OD40, SDR 17, PN10</v>
          </cell>
          <cell r="G78" t="str">
            <v>մ</v>
          </cell>
        </row>
        <row r="79">
          <cell r="C79" t="str">
            <v>4.1.1.4</v>
          </cell>
          <cell r="D79" t="str">
            <v>PE pipe OD50, SDR 17, PN10</v>
          </cell>
          <cell r="E79" t="str">
            <v>m</v>
          </cell>
          <cell r="F79" t="str">
            <v>ՊԷ խողովակ OD50, SDR 17, PN10</v>
          </cell>
          <cell r="G79" t="str">
            <v>մ</v>
          </cell>
        </row>
        <row r="80">
          <cell r="C80" t="str">
            <v>4.1.1.5</v>
          </cell>
          <cell r="D80" t="str">
            <v>PE pipe OD63, SDR 17, PN10</v>
          </cell>
          <cell r="E80" t="str">
            <v>m</v>
          </cell>
          <cell r="F80" t="str">
            <v>ՊԷ խողովակ OD63, SDR 17, PN10</v>
          </cell>
          <cell r="G80" t="str">
            <v>մ</v>
          </cell>
        </row>
        <row r="81">
          <cell r="C81" t="str">
            <v>4.1.1.6</v>
          </cell>
          <cell r="D81" t="str">
            <v>PE pipe OD75, SDR 17, PN10</v>
          </cell>
          <cell r="E81" t="str">
            <v>m</v>
          </cell>
          <cell r="F81" t="str">
            <v>ՊԷ խողովակ OD75, SDR 17, PN10</v>
          </cell>
          <cell r="G81" t="str">
            <v>մ</v>
          </cell>
        </row>
        <row r="82">
          <cell r="C82" t="str">
            <v>4.1.1.7</v>
          </cell>
          <cell r="D82" t="str">
            <v>PE pipe OD90, SDR 17, PN10</v>
          </cell>
          <cell r="E82" t="str">
            <v>m</v>
          </cell>
          <cell r="F82" t="str">
            <v>ՊԷ խողովակ OD90, SDR 17, PN10</v>
          </cell>
          <cell r="G82" t="str">
            <v>մ</v>
          </cell>
        </row>
        <row r="83">
          <cell r="C83" t="str">
            <v>4.1.1.8</v>
          </cell>
          <cell r="D83" t="str">
            <v>PE pipe OD110, SDR 17, PN10</v>
          </cell>
          <cell r="E83" t="str">
            <v>m</v>
          </cell>
          <cell r="F83" t="str">
            <v>ՊԷ խողովակ OD110, SDR 17, PN10</v>
          </cell>
          <cell r="G83" t="str">
            <v>մ</v>
          </cell>
        </row>
        <row r="84">
          <cell r="C84" t="str">
            <v>4.1.1.9</v>
          </cell>
          <cell r="D84" t="str">
            <v>PE pipe OD160, SDR 17, PN10</v>
          </cell>
          <cell r="E84" t="str">
            <v>m</v>
          </cell>
          <cell r="F84" t="str">
            <v>ՊԷ խողովակ OD160, SDR 17, PN10</v>
          </cell>
          <cell r="G84" t="str">
            <v>մ</v>
          </cell>
        </row>
        <row r="85">
          <cell r="C85" t="str">
            <v>4.1.1.10</v>
          </cell>
          <cell r="D85" t="str">
            <v>PE pipe OD200, SDR 17, PN10</v>
          </cell>
          <cell r="E85" t="str">
            <v>m</v>
          </cell>
          <cell r="F85" t="str">
            <v>ՊԷ խողովակ OD200, SDR 17, PN10</v>
          </cell>
          <cell r="G85" t="str">
            <v>մ</v>
          </cell>
        </row>
        <row r="86">
          <cell r="C86" t="str">
            <v>4.1.1.11</v>
          </cell>
          <cell r="D86" t="str">
            <v>PE pipe OD225, SDR 17, PN10</v>
          </cell>
          <cell r="E86" t="str">
            <v>m</v>
          </cell>
          <cell r="F86" t="str">
            <v>ՊԷ խողովակ OD225, SDR 17, PN10</v>
          </cell>
          <cell r="G86" t="str">
            <v>մ</v>
          </cell>
        </row>
        <row r="87">
          <cell r="C87" t="str">
            <v>4.1.1.12</v>
          </cell>
          <cell r="D87" t="str">
            <v>PE pipe OD250, SDR 17, PN10</v>
          </cell>
          <cell r="E87" t="str">
            <v>m</v>
          </cell>
          <cell r="F87" t="str">
            <v>ՊԷ խողովակ OD250, SDR 17, PN10</v>
          </cell>
          <cell r="G87" t="str">
            <v>մ</v>
          </cell>
        </row>
        <row r="88">
          <cell r="C88" t="str">
            <v>4.1.1.13</v>
          </cell>
          <cell r="D88" t="str">
            <v>PE pipe OD280, SDR 17, PN10</v>
          </cell>
          <cell r="E88" t="str">
            <v>m</v>
          </cell>
          <cell r="F88" t="str">
            <v>ՊԷ խողովակ OD280, SDR 17, PN10</v>
          </cell>
          <cell r="G88" t="str">
            <v>մ</v>
          </cell>
        </row>
        <row r="89">
          <cell r="C89" t="str">
            <v>4.1.1.14</v>
          </cell>
          <cell r="D89" t="str">
            <v>PE pipe OD355, SDR 17, PN10</v>
          </cell>
          <cell r="E89" t="str">
            <v>m</v>
          </cell>
          <cell r="F89" t="str">
            <v>ՊԷ խողովակ OD355, SDR 17, PN10</v>
          </cell>
          <cell r="G89" t="str">
            <v>մ</v>
          </cell>
        </row>
        <row r="90">
          <cell r="C90" t="str">
            <v>4.1.1.15</v>
          </cell>
          <cell r="D90" t="str">
            <v>PE pipe OD450, SDR 17, PN10</v>
          </cell>
          <cell r="E90" t="str">
            <v>m</v>
          </cell>
          <cell r="F90" t="str">
            <v>ՊԷ խողովակ OD450, SDR 17, PN10</v>
          </cell>
          <cell r="G90" t="str">
            <v>մ</v>
          </cell>
        </row>
        <row r="91">
          <cell r="C91" t="str">
            <v>4.1.1.16</v>
          </cell>
          <cell r="D91" t="str">
            <v>PE pipe OD315, SDR 17, PN10</v>
          </cell>
          <cell r="E91" t="str">
            <v>m</v>
          </cell>
          <cell r="F91" t="str">
            <v>ՊԷ խողովակ OD315, SDR 17, PN10</v>
          </cell>
          <cell r="G91" t="str">
            <v>մ</v>
          </cell>
        </row>
        <row r="92">
          <cell r="C92" t="str">
            <v>4.1.1.17</v>
          </cell>
          <cell r="D92" t="str">
            <v>PE pipe OD63, SDR 17, PN6</v>
          </cell>
          <cell r="E92" t="str">
            <v>m</v>
          </cell>
          <cell r="F92" t="str">
            <v>ՊԷ խողովակ OD63, SDR 17, PN6</v>
          </cell>
          <cell r="G92" t="str">
            <v>մ</v>
          </cell>
        </row>
        <row r="93">
          <cell r="C93" t="str">
            <v>4.1.1.18</v>
          </cell>
          <cell r="D93" t="str">
            <v>PE pipe OD90, SDR 17, PN6</v>
          </cell>
          <cell r="E93" t="str">
            <v>m</v>
          </cell>
          <cell r="F93" t="str">
            <v>ՊԷ խողովակ OD90, SDR 17, PN6</v>
          </cell>
          <cell r="G93" t="str">
            <v>մ</v>
          </cell>
        </row>
        <row r="94">
          <cell r="C94" t="str">
            <v>4.1.2</v>
          </cell>
          <cell r="D94" t="str">
            <v>Polyethylene bends</v>
          </cell>
          <cell r="F94" t="str">
            <v>Պոլիէթիլենային անկյուններ</v>
          </cell>
        </row>
        <row r="95">
          <cell r="D95" t="str">
            <v xml:space="preserve">Supply and installation of polyethylene bends, quality PE100, SDR 17 </v>
          </cell>
          <cell r="F95" t="str">
            <v>PE 100  որակի, SDR 17  պոլիէթիլենե անկյունների մատակարարում և մոնտաժում</v>
          </cell>
        </row>
        <row r="96">
          <cell r="C96" t="str">
            <v>4.1.2.1</v>
          </cell>
          <cell r="D96" t="str">
            <v>PE bend 30° OD225</v>
          </cell>
          <cell r="E96" t="str">
            <v>pce.</v>
          </cell>
          <cell r="F96" t="str">
            <v>ՊԷ անկյուն 30° OD225, PN10</v>
          </cell>
          <cell r="G96" t="str">
            <v>հատ</v>
          </cell>
        </row>
        <row r="97">
          <cell r="C97" t="str">
            <v>4.1.2.2</v>
          </cell>
          <cell r="D97" t="str">
            <v>PE bend 30° OD315</v>
          </cell>
          <cell r="E97" t="str">
            <v>pce.</v>
          </cell>
          <cell r="F97" t="str">
            <v>ՊԷ անկյուն 30° OD315, PN10</v>
          </cell>
          <cell r="G97" t="str">
            <v>հատ</v>
          </cell>
        </row>
        <row r="98">
          <cell r="C98" t="str">
            <v>4.1.2.3</v>
          </cell>
          <cell r="D98" t="str">
            <v>PE bend 30° OD355</v>
          </cell>
          <cell r="E98" t="str">
            <v>pce.</v>
          </cell>
          <cell r="F98" t="str">
            <v>ՊԷ անկյուն 30° OD355, PN10</v>
          </cell>
          <cell r="G98" t="str">
            <v>հատ</v>
          </cell>
        </row>
        <row r="99">
          <cell r="C99" t="str">
            <v>4.1.2.4</v>
          </cell>
          <cell r="D99" t="str">
            <v>PE bend 30° OD450</v>
          </cell>
          <cell r="E99" t="str">
            <v>pce.</v>
          </cell>
          <cell r="F99" t="str">
            <v>ՊԷ անկյուն 30° OD450, PN10</v>
          </cell>
          <cell r="G99" t="str">
            <v>հատ</v>
          </cell>
        </row>
        <row r="100">
          <cell r="C100" t="str">
            <v>4.1.2.5</v>
          </cell>
          <cell r="D100" t="str">
            <v>PE bend 45° OD225</v>
          </cell>
          <cell r="E100" t="str">
            <v>pce.</v>
          </cell>
          <cell r="F100" t="str">
            <v>ՊԷ անկյուն 45° OD225, PN10</v>
          </cell>
          <cell r="G100" t="str">
            <v>հատ</v>
          </cell>
        </row>
        <row r="101">
          <cell r="C101" t="str">
            <v>4.1.2.6</v>
          </cell>
          <cell r="D101" t="str">
            <v>PE bend 45° OD315</v>
          </cell>
          <cell r="E101" t="str">
            <v>pce.</v>
          </cell>
          <cell r="F101" t="str">
            <v>ՊԷ անկյուն 45° OD315, PN10</v>
          </cell>
          <cell r="G101" t="str">
            <v>հատ</v>
          </cell>
        </row>
        <row r="102">
          <cell r="C102" t="str">
            <v>4.1.2.7</v>
          </cell>
          <cell r="D102" t="str">
            <v>PE bend 45° OD355</v>
          </cell>
          <cell r="E102" t="str">
            <v>pce.</v>
          </cell>
          <cell r="F102" t="str">
            <v>ՊԷ անկյուն 45° OD355, PN10</v>
          </cell>
          <cell r="G102" t="str">
            <v>հատ</v>
          </cell>
        </row>
        <row r="103">
          <cell r="C103" t="str">
            <v>4.1.2.8</v>
          </cell>
          <cell r="D103" t="str">
            <v>PE bend 45° OD450</v>
          </cell>
          <cell r="E103" t="str">
            <v>pce.</v>
          </cell>
          <cell r="F103" t="str">
            <v>ՊԷ անկյուն 45° OD450, PN10</v>
          </cell>
          <cell r="G103" t="str">
            <v>հատ</v>
          </cell>
        </row>
        <row r="104">
          <cell r="C104" t="str">
            <v>4.1.2.9</v>
          </cell>
          <cell r="D104" t="str">
            <v>PE bend 60° OD160</v>
          </cell>
          <cell r="E104" t="str">
            <v>pce.</v>
          </cell>
          <cell r="F104" t="str">
            <v>ՊԷ անկյուն 60° OD160, PN10</v>
          </cell>
          <cell r="G104" t="str">
            <v>հատ</v>
          </cell>
        </row>
        <row r="105">
          <cell r="C105" t="str">
            <v>4.1.2.10</v>
          </cell>
          <cell r="D105" t="str">
            <v>PE bend 60° OD225</v>
          </cell>
          <cell r="E105" t="str">
            <v>pce.</v>
          </cell>
          <cell r="F105" t="str">
            <v>ՊԷ անկյուն 60° OD225, PN10</v>
          </cell>
          <cell r="G105" t="str">
            <v>հատ</v>
          </cell>
        </row>
        <row r="106">
          <cell r="C106" t="str">
            <v>4.1.2.11</v>
          </cell>
          <cell r="D106" t="str">
            <v>PE bend 60° OD315</v>
          </cell>
          <cell r="E106" t="str">
            <v>pce.</v>
          </cell>
          <cell r="F106" t="str">
            <v>ՊԷ անկյուն 60° OD315, PN10</v>
          </cell>
          <cell r="G106" t="str">
            <v>հատ</v>
          </cell>
        </row>
        <row r="107">
          <cell r="C107" t="str">
            <v>4.1.2.12</v>
          </cell>
          <cell r="D107" t="str">
            <v>PE bend 60° OD355</v>
          </cell>
          <cell r="E107" t="str">
            <v>pce.</v>
          </cell>
          <cell r="F107" t="str">
            <v>ՊԷ անկյուն 60° OD355, PN10</v>
          </cell>
          <cell r="G107" t="str">
            <v>հատ</v>
          </cell>
        </row>
        <row r="108">
          <cell r="C108" t="str">
            <v>4.1.2.13</v>
          </cell>
          <cell r="D108" t="str">
            <v>PE bend 60° OD450</v>
          </cell>
          <cell r="E108" t="str">
            <v>pce.</v>
          </cell>
          <cell r="F108" t="str">
            <v>ՊԷ անկյուն 60° OD450, PN10</v>
          </cell>
          <cell r="G108" t="str">
            <v>հատ</v>
          </cell>
        </row>
        <row r="109">
          <cell r="C109" t="str">
            <v>4.1.2.14</v>
          </cell>
          <cell r="D109" t="str">
            <v>PE bend 90° OD110</v>
          </cell>
          <cell r="E109" t="str">
            <v>pce.</v>
          </cell>
          <cell r="F109" t="str">
            <v>ՊԷ անկյուն 90° OD110, PN10</v>
          </cell>
          <cell r="G109" t="str">
            <v>հատ</v>
          </cell>
        </row>
        <row r="110">
          <cell r="C110" t="str">
            <v>4.1.2.15</v>
          </cell>
          <cell r="D110" t="str">
            <v>PE bend 90° OD160</v>
          </cell>
          <cell r="E110" t="str">
            <v>pce.</v>
          </cell>
          <cell r="F110" t="str">
            <v>ՊԷ անկյուն 90° OD160, PN10</v>
          </cell>
          <cell r="G110" t="str">
            <v>հատ</v>
          </cell>
        </row>
        <row r="111">
          <cell r="C111" t="str">
            <v>4.1.2.16</v>
          </cell>
          <cell r="D111" t="str">
            <v>PE bend 90° OD200</v>
          </cell>
          <cell r="E111" t="str">
            <v>pce.</v>
          </cell>
          <cell r="F111" t="str">
            <v>ՊԷ անկյուն 90° OD200, PN10</v>
          </cell>
          <cell r="G111" t="str">
            <v>հատ</v>
          </cell>
        </row>
        <row r="112">
          <cell r="C112" t="str">
            <v>4.1.2.17</v>
          </cell>
          <cell r="D112" t="str">
            <v>PE bend 90° OD225</v>
          </cell>
          <cell r="E112" t="str">
            <v>pce.</v>
          </cell>
          <cell r="F112" t="str">
            <v>ՊԷ անկյուն 90° OD225, PN10</v>
          </cell>
          <cell r="G112" t="str">
            <v>հատ</v>
          </cell>
        </row>
        <row r="113">
          <cell r="C113" t="str">
            <v>4.1.2.18</v>
          </cell>
          <cell r="D113" t="str">
            <v>PE bend 90° OD250</v>
          </cell>
          <cell r="E113" t="str">
            <v>pce.</v>
          </cell>
          <cell r="F113" t="str">
            <v>ՊԷ անկյուն 90° OD250, PN10</v>
          </cell>
          <cell r="G113" t="str">
            <v>հատ</v>
          </cell>
        </row>
        <row r="114">
          <cell r="C114" t="str">
            <v>4.1.2.19</v>
          </cell>
          <cell r="D114" t="str">
            <v>PE bend 90° OD225</v>
          </cell>
          <cell r="E114" t="str">
            <v>pce.</v>
          </cell>
          <cell r="F114" t="str">
            <v>ՊԷ անկյուն 90° OD225, PN10</v>
          </cell>
          <cell r="G114" t="str">
            <v>հատ</v>
          </cell>
        </row>
        <row r="115">
          <cell r="C115" t="str">
            <v>4.1.2.20</v>
          </cell>
          <cell r="D115" t="str">
            <v>PE bend 90° OD315</v>
          </cell>
          <cell r="E115" t="str">
            <v>pce.</v>
          </cell>
          <cell r="F115" t="str">
            <v>ՊԷ անկյուն 90° OD315, PN10</v>
          </cell>
          <cell r="G115" t="str">
            <v>հատ</v>
          </cell>
        </row>
        <row r="116">
          <cell r="C116" t="str">
            <v>4.1.2.21</v>
          </cell>
          <cell r="D116" t="str">
            <v>PE bend 90° OD355</v>
          </cell>
          <cell r="E116" t="str">
            <v>pce.</v>
          </cell>
          <cell r="F116" t="str">
            <v>ՊԷ անկյուն 90° OD355, PN10</v>
          </cell>
          <cell r="G116" t="str">
            <v>հատ</v>
          </cell>
        </row>
        <row r="117">
          <cell r="C117" t="str">
            <v>4.1.2.22</v>
          </cell>
          <cell r="D117" t="str">
            <v>PE bend 90° OD450</v>
          </cell>
          <cell r="E117" t="str">
            <v>pce.</v>
          </cell>
          <cell r="F117" t="str">
            <v>ՊԷ անկյուն 90° OD450, PN10</v>
          </cell>
          <cell r="G117" t="str">
            <v>հատ</v>
          </cell>
        </row>
        <row r="118">
          <cell r="C118" t="str">
            <v>4.1.2.23</v>
          </cell>
          <cell r="D118" t="str">
            <v>PE bend 60° OD110</v>
          </cell>
          <cell r="E118" t="str">
            <v>pce.</v>
          </cell>
          <cell r="F118" t="str">
            <v>ՊԷ անկյուն 60° OD110, PN10</v>
          </cell>
          <cell r="G118" t="str">
            <v>հատ</v>
          </cell>
        </row>
        <row r="119">
          <cell r="C119" t="str">
            <v>4.1.3</v>
          </cell>
          <cell r="D119" t="str">
            <v xml:space="preserve">Polyethylene T-pieces
 </v>
          </cell>
          <cell r="F119" t="str">
            <v>Պոլիէթիլենային եռաբաշխիկներ</v>
          </cell>
        </row>
        <row r="120">
          <cell r="D120" t="str">
            <v xml:space="preserve">Supply and installation of polyethylene T-pieces, quality PE100, SDR 17, PN10 </v>
          </cell>
          <cell r="F120" t="str">
            <v>PE 100  որակի, SDR 17  պոլիէթիլենե եռաբաշխիկի մատակարարում և մոնտաժում, PN10</v>
          </cell>
        </row>
        <row r="121">
          <cell r="C121" t="str">
            <v>4.1.3.1</v>
          </cell>
          <cell r="D121" t="str">
            <v>T-piece OD50</v>
          </cell>
          <cell r="E121" t="str">
            <v>pce.</v>
          </cell>
          <cell r="F121" t="str">
            <v>ՊԷ եռաբաշխիկ OD50</v>
          </cell>
          <cell r="G121" t="str">
            <v>հատ</v>
          </cell>
        </row>
        <row r="122">
          <cell r="C122" t="str">
            <v>4.1.3.2</v>
          </cell>
          <cell r="D122" t="str">
            <v>T-piece OD90</v>
          </cell>
          <cell r="E122" t="str">
            <v>pce.</v>
          </cell>
          <cell r="F122" t="str">
            <v>ՊԷ եռաբաշխիկ OD90</v>
          </cell>
          <cell r="G122" t="str">
            <v>հատ</v>
          </cell>
        </row>
        <row r="123">
          <cell r="C123" t="str">
            <v>4.1.3.3</v>
          </cell>
          <cell r="D123" t="str">
            <v>T-piece OD110</v>
          </cell>
          <cell r="E123" t="str">
            <v>pce.</v>
          </cell>
          <cell r="F123" t="str">
            <v>ՊԷ եռաբաշխիկ OD110</v>
          </cell>
          <cell r="G123" t="str">
            <v>հատ</v>
          </cell>
        </row>
        <row r="124">
          <cell r="C124" t="str">
            <v>4.1.3.4</v>
          </cell>
          <cell r="D124" t="str">
            <v>T-piece OD160</v>
          </cell>
          <cell r="E124" t="str">
            <v>pce.</v>
          </cell>
          <cell r="F124" t="str">
            <v>ՊԷ եռաբաշխիկ OD160</v>
          </cell>
          <cell r="G124" t="str">
            <v>հատ</v>
          </cell>
        </row>
        <row r="125">
          <cell r="C125" t="str">
            <v>4.1.3.5</v>
          </cell>
          <cell r="D125" t="str">
            <v>T-piece OD200</v>
          </cell>
          <cell r="E125" t="str">
            <v>pce.</v>
          </cell>
          <cell r="F125" t="str">
            <v>ՊԷ եռաբաշխիկ OD200</v>
          </cell>
          <cell r="G125" t="str">
            <v>հատ</v>
          </cell>
        </row>
        <row r="126">
          <cell r="C126" t="str">
            <v>4.1.3.6</v>
          </cell>
          <cell r="D126" t="str">
            <v>T-piece OD280</v>
          </cell>
          <cell r="E126" t="str">
            <v>pce.</v>
          </cell>
          <cell r="F126" t="str">
            <v>ՊԷ եռաբաշխիկ OD280</v>
          </cell>
          <cell r="G126" t="str">
            <v>հատ</v>
          </cell>
        </row>
        <row r="127">
          <cell r="C127" t="str">
            <v>4.1.3.7</v>
          </cell>
          <cell r="D127" t="str">
            <v>T-piece OD355</v>
          </cell>
          <cell r="E127" t="str">
            <v>pce.</v>
          </cell>
          <cell r="F127" t="str">
            <v>ՊԷ եռաբաշխիկ OD355</v>
          </cell>
          <cell r="G127" t="str">
            <v>հատ</v>
          </cell>
        </row>
        <row r="128">
          <cell r="C128" t="str">
            <v>4.1.3.8</v>
          </cell>
          <cell r="D128" t="str">
            <v>T-piece OD450</v>
          </cell>
          <cell r="E128" t="str">
            <v>pce.</v>
          </cell>
          <cell r="F128" t="str">
            <v>ՊԷ եռաբաշխիկ OD450</v>
          </cell>
          <cell r="G128" t="str">
            <v>հատ</v>
          </cell>
        </row>
        <row r="129">
          <cell r="C129" t="str">
            <v>4.1.3.9</v>
          </cell>
          <cell r="D129" t="str">
            <v>Reducing T-piece OD75/OD50</v>
          </cell>
          <cell r="E129" t="str">
            <v>pce.</v>
          </cell>
          <cell r="F129" t="str">
            <v>ՊԷ եռաբաշխիկ-անցում OD75/OD50</v>
          </cell>
          <cell r="G129" t="str">
            <v>հատ</v>
          </cell>
        </row>
        <row r="130">
          <cell r="C130" t="str">
            <v>4.1.3.10</v>
          </cell>
          <cell r="D130" t="str">
            <v>Reducing T-piece OD90/OD50</v>
          </cell>
          <cell r="E130" t="str">
            <v>pce.</v>
          </cell>
          <cell r="F130" t="str">
            <v>ՊԷ եռաբաշխիկ-անցում OD90/OD50</v>
          </cell>
          <cell r="G130" t="str">
            <v>հատ</v>
          </cell>
        </row>
        <row r="131">
          <cell r="C131" t="str">
            <v>4.1.3.11</v>
          </cell>
          <cell r="D131" t="str">
            <v>Reducing T-piece OD90/OD63</v>
          </cell>
          <cell r="E131" t="str">
            <v>pce.</v>
          </cell>
          <cell r="F131" t="str">
            <v>ՊԷ եռաբաշխիկ-անցում OD90/OD63</v>
          </cell>
          <cell r="G131" t="str">
            <v>հատ</v>
          </cell>
        </row>
        <row r="132">
          <cell r="C132" t="str">
            <v>4.1.3.12</v>
          </cell>
          <cell r="D132" t="str">
            <v>Reducing T-piece OD110/OD50</v>
          </cell>
          <cell r="E132" t="str">
            <v>pce.</v>
          </cell>
          <cell r="F132" t="str">
            <v>ՊԷ եռաբաշխիկ-անցում OD110/OD50</v>
          </cell>
          <cell r="G132" t="str">
            <v>հատ</v>
          </cell>
        </row>
        <row r="133">
          <cell r="C133" t="str">
            <v>4.1.3.13</v>
          </cell>
          <cell r="D133" t="str">
            <v>Reducing T-piece OD110/OD63</v>
          </cell>
          <cell r="E133" t="str">
            <v>pce.</v>
          </cell>
          <cell r="F133" t="str">
            <v>ՊԷ եռաբաշխիկ-անցում OD110/OD63</v>
          </cell>
          <cell r="G133" t="str">
            <v>հատ</v>
          </cell>
        </row>
        <row r="134">
          <cell r="C134" t="str">
            <v>4.1.3.14</v>
          </cell>
          <cell r="D134" t="str">
            <v>Reducing T-piece OD110/OD75</v>
          </cell>
          <cell r="E134" t="str">
            <v>pce.</v>
          </cell>
          <cell r="F134" t="str">
            <v>ՊԷ եռաբաշխիկ-անցում OD110/OD75</v>
          </cell>
          <cell r="G134" t="str">
            <v>հատ</v>
          </cell>
        </row>
        <row r="135">
          <cell r="C135" t="str">
            <v>4.1.3.15</v>
          </cell>
          <cell r="D135" t="str">
            <v xml:space="preserve">Reducing T-piece OD160/OD50 </v>
          </cell>
          <cell r="E135" t="str">
            <v>pce.</v>
          </cell>
          <cell r="F135" t="str">
            <v xml:space="preserve">ՊԷ եռաբաշխիկ-անցում OD160/OD50 </v>
          </cell>
          <cell r="G135" t="str">
            <v>հատ</v>
          </cell>
        </row>
        <row r="136">
          <cell r="C136" t="str">
            <v>4.1.3.16</v>
          </cell>
          <cell r="D136" t="str">
            <v>Reducing T-piece OD160/OD63</v>
          </cell>
          <cell r="E136" t="str">
            <v>pce.</v>
          </cell>
          <cell r="F136" t="str">
            <v>ՊԷ եռաբաշխիկ-անցում OD160/OD63</v>
          </cell>
          <cell r="G136" t="str">
            <v>հատ</v>
          </cell>
        </row>
        <row r="137">
          <cell r="C137" t="str">
            <v>4.1.3.17</v>
          </cell>
          <cell r="D137" t="str">
            <v>Reducing T-piece OD160/OD75</v>
          </cell>
          <cell r="E137" t="str">
            <v>pce.</v>
          </cell>
          <cell r="F137" t="str">
            <v>ՊԷ եռաբաշխիկ-անցում OD160/OD75</v>
          </cell>
          <cell r="G137" t="str">
            <v>հատ</v>
          </cell>
        </row>
        <row r="138">
          <cell r="C138" t="str">
            <v>4.1.3.18</v>
          </cell>
          <cell r="D138" t="str">
            <v>Reducing T-piece OD160/OD110</v>
          </cell>
          <cell r="E138" t="str">
            <v>pce.</v>
          </cell>
          <cell r="F138" t="str">
            <v>ՊԷ եռաբաշխիկ-անցում OD160/OD110</v>
          </cell>
          <cell r="G138" t="str">
            <v>հատ</v>
          </cell>
        </row>
        <row r="139">
          <cell r="C139" t="str">
            <v>4.1.3.19</v>
          </cell>
          <cell r="D139" t="str">
            <v>Reducing T-piece OD200/OD63</v>
          </cell>
          <cell r="E139" t="str">
            <v>pce.</v>
          </cell>
          <cell r="F139" t="str">
            <v>ՊԷ եռաբաշխիկ-անցում OD200/OD63</v>
          </cell>
          <cell r="G139" t="str">
            <v>հատ</v>
          </cell>
        </row>
        <row r="140">
          <cell r="C140" t="str">
            <v>4.1.3.20</v>
          </cell>
          <cell r="D140" t="str">
            <v>Reducing T-piece OD200/OD50</v>
          </cell>
          <cell r="E140" t="str">
            <v>pce.</v>
          </cell>
          <cell r="F140" t="str">
            <v>ՊԷ եռաբաշխիկ-անցում OD200/OD50</v>
          </cell>
          <cell r="G140" t="str">
            <v>հատ</v>
          </cell>
        </row>
        <row r="141">
          <cell r="C141" t="str">
            <v>4.1.3.21</v>
          </cell>
          <cell r="D141" t="str">
            <v>Reducing T-piece OD225/OD90</v>
          </cell>
          <cell r="E141" t="str">
            <v>pce.</v>
          </cell>
          <cell r="F141" t="str">
            <v>ՊԷ եռաբաշխիկ-անցում OD225/OD90</v>
          </cell>
          <cell r="G141" t="str">
            <v>հատ</v>
          </cell>
        </row>
        <row r="142">
          <cell r="C142" t="str">
            <v>4.1.3.22</v>
          </cell>
          <cell r="D142" t="str">
            <v>Reducing T-piece OD315/OD110</v>
          </cell>
          <cell r="E142" t="str">
            <v>pce.</v>
          </cell>
          <cell r="F142" t="str">
            <v>ՊԷ եռաբաշխիկ-անցում OD315/OD110</v>
          </cell>
          <cell r="G142" t="str">
            <v>հատ</v>
          </cell>
        </row>
        <row r="143">
          <cell r="C143" t="str">
            <v>4.1.3.23</v>
          </cell>
          <cell r="D143" t="str">
            <v>Reducing T-piece OD160/OD90</v>
          </cell>
          <cell r="E143" t="str">
            <v>pce.</v>
          </cell>
          <cell r="F143" t="str">
            <v>ՊԷ եռաբաշխիկ-անցում OD160/OD90</v>
          </cell>
          <cell r="G143" t="str">
            <v>հատ</v>
          </cell>
        </row>
        <row r="144">
          <cell r="C144" t="str">
            <v>4.1.3.24</v>
          </cell>
          <cell r="D144" t="str">
            <v>Reducing T-piece OD90/OD75</v>
          </cell>
          <cell r="E144" t="str">
            <v>pce.</v>
          </cell>
          <cell r="F144" t="str">
            <v>ՊԷ եռաբաշխիկ-անցում OD90/OD75</v>
          </cell>
          <cell r="G144" t="str">
            <v>հատ</v>
          </cell>
        </row>
        <row r="145">
          <cell r="C145" t="str">
            <v>4.1.3.25</v>
          </cell>
          <cell r="D145" t="str">
            <v>Reducing T-piece OD75/OD63</v>
          </cell>
          <cell r="E145" t="str">
            <v>pce.</v>
          </cell>
          <cell r="F145" t="str">
            <v>ՊԷ եռաբաշխիկ-անցում OD75/OD63</v>
          </cell>
          <cell r="G145" t="str">
            <v>հատ</v>
          </cell>
        </row>
        <row r="146">
          <cell r="C146" t="str">
            <v>4.1.3.26</v>
          </cell>
          <cell r="D146" t="str">
            <v>Reducing T-piece OD63/OD50</v>
          </cell>
          <cell r="E146" t="str">
            <v>pce.</v>
          </cell>
          <cell r="F146" t="str">
            <v>ՊԷ եռաբաշխիկ-անցում OD63/OD50</v>
          </cell>
          <cell r="G146" t="str">
            <v>հատ</v>
          </cell>
        </row>
        <row r="147">
          <cell r="C147" t="str">
            <v>4.1.4</v>
          </cell>
          <cell r="D147" t="str">
            <v>Polyethylene concentric reducers</v>
          </cell>
          <cell r="F147" t="str">
            <v>Պոլիէթիլենային կոնցենտրիկ  անցումներ</v>
          </cell>
        </row>
        <row r="148">
          <cell r="D148" t="str">
            <v>Supply and installation of polyethylene concentric reducer, quality PE100, PN10</v>
          </cell>
          <cell r="F148" t="str">
            <v>PE 100  որակի, SDR 17  պոլիէթիլենե կոնցենտրիկ անցումների մատակարարում և մոնտաժում, PN10</v>
          </cell>
        </row>
        <row r="149">
          <cell r="C149" t="str">
            <v>4.1.4.1</v>
          </cell>
          <cell r="D149" t="str">
            <v>PE reducer OD32/OD25, SDR 11</v>
          </cell>
          <cell r="E149" t="str">
            <v>pce.</v>
          </cell>
          <cell r="F149" t="str">
            <v>ՊԷ անցում OD32/OD25, SDR 11</v>
          </cell>
          <cell r="G149" t="str">
            <v>հատ</v>
          </cell>
        </row>
        <row r="150">
          <cell r="C150" t="str">
            <v>4.1.4.2</v>
          </cell>
          <cell r="D150" t="str">
            <v>PE reducer OD40/OD25, SDR 11</v>
          </cell>
          <cell r="E150" t="str">
            <v>pce.</v>
          </cell>
          <cell r="F150" t="str">
            <v>ՊԷ անցում OD40/OD25, SDR 11</v>
          </cell>
          <cell r="G150" t="str">
            <v>հատ</v>
          </cell>
        </row>
        <row r="151">
          <cell r="C151" t="str">
            <v>4.1.4.3</v>
          </cell>
          <cell r="D151" t="str">
            <v>PE reducer OD50/OD32, SDR 11</v>
          </cell>
          <cell r="E151" t="str">
            <v>pce.</v>
          </cell>
          <cell r="F151" t="str">
            <v>ՊԷ անցում OD50/OD32, SDR 11</v>
          </cell>
          <cell r="G151" t="str">
            <v>հատ</v>
          </cell>
        </row>
        <row r="152">
          <cell r="C152" t="str">
            <v>4.1.4.4</v>
          </cell>
          <cell r="D152" t="str">
            <v>PE reducer OD63/OD32, SDR 11</v>
          </cell>
          <cell r="E152" t="str">
            <v>pce.</v>
          </cell>
          <cell r="F152" t="str">
            <v>ՊԷ անցում OD63/OD32, SDR 11</v>
          </cell>
          <cell r="G152" t="str">
            <v>հատ</v>
          </cell>
        </row>
        <row r="153">
          <cell r="C153" t="str">
            <v>4.1.4.5</v>
          </cell>
          <cell r="D153" t="str">
            <v>PE reducer OD75/OD50, SDR 11</v>
          </cell>
          <cell r="E153" t="str">
            <v>pce.</v>
          </cell>
          <cell r="F153" t="str">
            <v>ՊԷ անցում OD75/OD50, SDR 11</v>
          </cell>
          <cell r="G153" t="str">
            <v>հատ</v>
          </cell>
        </row>
        <row r="154">
          <cell r="C154" t="str">
            <v>4.1.4.6</v>
          </cell>
          <cell r="D154" t="str">
            <v>PE reducer OD75/OD63, SDR 17</v>
          </cell>
          <cell r="E154" t="str">
            <v>pce.</v>
          </cell>
          <cell r="F154" t="str">
            <v>ՊԷ անցում OD75/OD63, SDR 17</v>
          </cell>
          <cell r="G154" t="str">
            <v>հատ</v>
          </cell>
        </row>
        <row r="155">
          <cell r="C155" t="str">
            <v>4.1.4.7</v>
          </cell>
          <cell r="D155" t="str">
            <v>PE reducer OD110/OD63, SDR 17</v>
          </cell>
          <cell r="E155" t="str">
            <v>pce.</v>
          </cell>
          <cell r="F155" t="str">
            <v>ՊԷ անցում OD110/OD63, SDR 17</v>
          </cell>
          <cell r="G155" t="str">
            <v>հատ</v>
          </cell>
        </row>
        <row r="156">
          <cell r="C156" t="str">
            <v>4.1.4.8</v>
          </cell>
          <cell r="D156" t="str">
            <v>PE reducer OD160/OD63, SDR 17</v>
          </cell>
          <cell r="E156" t="str">
            <v>pce.</v>
          </cell>
          <cell r="F156" t="str">
            <v>ՊԷ անցում OD160/OD63, SDR 17</v>
          </cell>
          <cell r="G156" t="str">
            <v>հատ</v>
          </cell>
        </row>
        <row r="157">
          <cell r="C157" t="str">
            <v>4.1.4.9</v>
          </cell>
          <cell r="D157" t="str">
            <v>PE reducer OD160/OD75, SDR 17</v>
          </cell>
          <cell r="E157" t="str">
            <v>pce.</v>
          </cell>
          <cell r="F157" t="str">
            <v>ՊԷ անցում OD160/OD75, SDR 17</v>
          </cell>
          <cell r="G157" t="str">
            <v>հատ</v>
          </cell>
        </row>
        <row r="158">
          <cell r="C158" t="str">
            <v>4.1.4.10</v>
          </cell>
          <cell r="D158" t="str">
            <v>PE reducer OD200/OD110, SDR 17</v>
          </cell>
          <cell r="E158" t="str">
            <v>pce.</v>
          </cell>
          <cell r="F158" t="str">
            <v>ՊԷ անցում OD200/OD110, SDR 17</v>
          </cell>
          <cell r="G158" t="str">
            <v>հատ</v>
          </cell>
        </row>
        <row r="159">
          <cell r="C159" t="str">
            <v>4.1.4.11</v>
          </cell>
          <cell r="D159" t="str">
            <v>PE reducer OD250/OD160, SDR 17</v>
          </cell>
          <cell r="E159" t="str">
            <v>pce.</v>
          </cell>
          <cell r="F159" t="str">
            <v>ՊԷ անցում OD250/OD160, SDR 17</v>
          </cell>
          <cell r="G159" t="str">
            <v>հատ</v>
          </cell>
        </row>
        <row r="160">
          <cell r="C160" t="str">
            <v>4.1.4.12</v>
          </cell>
          <cell r="D160" t="str">
            <v>PE reducer OD90/OD63, SDR 17</v>
          </cell>
          <cell r="E160" t="str">
            <v>pce.</v>
          </cell>
          <cell r="F160" t="str">
            <v>ՊԷ անցում OD90/OD63, SDR 17</v>
          </cell>
          <cell r="G160" t="str">
            <v>հատ</v>
          </cell>
        </row>
        <row r="161">
          <cell r="C161" t="str">
            <v>4.1.4.13</v>
          </cell>
          <cell r="D161" t="str">
            <v>PE reducer OD110/OD90, SDR 17</v>
          </cell>
          <cell r="E161" t="str">
            <v>pce.</v>
          </cell>
          <cell r="F161" t="str">
            <v>ՊԷ անցում OD110/OD90, SDR 17</v>
          </cell>
          <cell r="G161" t="str">
            <v>հատ</v>
          </cell>
        </row>
        <row r="162">
          <cell r="C162" t="str">
            <v>4.1.4.14</v>
          </cell>
          <cell r="D162" t="str">
            <v>PE reducer OD315/OD225, SDR 17</v>
          </cell>
          <cell r="E162" t="str">
            <v>pce.</v>
          </cell>
          <cell r="F162" t="str">
            <v>ՊԷ անցում OD315/OD225, SDR 17</v>
          </cell>
          <cell r="G162" t="str">
            <v>հատ</v>
          </cell>
        </row>
        <row r="163">
          <cell r="C163" t="str">
            <v>4.1.4.15</v>
          </cell>
          <cell r="D163" t="str">
            <v>PE reducer OD90/OD50, SDR 11</v>
          </cell>
          <cell r="E163" t="str">
            <v>pce.</v>
          </cell>
          <cell r="F163" t="str">
            <v>ՊԷ անցում OD90/OD50, SDR 11</v>
          </cell>
          <cell r="G163" t="str">
            <v>հատ</v>
          </cell>
        </row>
        <row r="164">
          <cell r="C164" t="str">
            <v>4.1.4.16</v>
          </cell>
          <cell r="D164" t="str">
            <v>PE reducer OD90/OD75, SDR 11</v>
          </cell>
          <cell r="E164" t="str">
            <v>pce.</v>
          </cell>
          <cell r="F164" t="str">
            <v>ՊԷ անցում OD90/OD75, SDR 11</v>
          </cell>
          <cell r="G164" t="str">
            <v>հատ</v>
          </cell>
        </row>
        <row r="165">
          <cell r="C165" t="str">
            <v>4.1.4.17</v>
          </cell>
          <cell r="D165" t="str">
            <v>PE reducer OD63/OD50, SDR 11</v>
          </cell>
          <cell r="E165" t="str">
            <v>pce.</v>
          </cell>
          <cell r="F165" t="str">
            <v>ՊԷ անցում OD63/OD50, SDR 11</v>
          </cell>
          <cell r="G165" t="str">
            <v>հատ</v>
          </cell>
        </row>
        <row r="166">
          <cell r="C166" t="str">
            <v>4.1.5</v>
          </cell>
          <cell r="D166" t="str">
            <v xml:space="preserve">Polyethylene stub flanges with loose fange
</v>
          </cell>
          <cell r="F166" t="str">
            <v>Պոլիէթիլենային փողակ-կցաշուրթ ազատ կցաշրթով</v>
          </cell>
        </row>
        <row r="167">
          <cell r="D167" t="str">
            <v>Supply and install polyethylene stub flange with loose flange quality PE100, SDR 17 and galvanised steel flange, including screwing and gasket, jointing</v>
          </cell>
          <cell r="F167" t="str">
            <v>Ցինկապատ պողպատե ազատ կցաշրթով պոլիէթիլենե փողակ-կցաշրթի մատակարարում, տեղադրում և մոնտաժում, որակը` PE100, SDR17,  ներառյալ հեղյուս -մանեկ և միջադիր</v>
          </cell>
        </row>
        <row r="168">
          <cell r="C168" t="str">
            <v>4.1.5.1</v>
          </cell>
          <cell r="D168" t="str">
            <v>PE stub flange with loose flange OD50/ DN40</v>
          </cell>
          <cell r="E168" t="str">
            <v>pce.</v>
          </cell>
          <cell r="F168" t="str">
            <v>ՊԷ փողակ-կցաշուրթ ազատ կցաշրթով OD50/ DN40, PN10</v>
          </cell>
          <cell r="G168" t="str">
            <v>հատ</v>
          </cell>
        </row>
        <row r="169">
          <cell r="C169" t="str">
            <v>4.1.5.2</v>
          </cell>
          <cell r="D169" t="str">
            <v>PE stub flange with loose flange OD63/ DN50</v>
          </cell>
          <cell r="E169" t="str">
            <v>pce.</v>
          </cell>
          <cell r="F169" t="str">
            <v>ՊԷ փողակ-կցաշուրթ ազատ կցաշրթով OD63/ DN50, PN10</v>
          </cell>
          <cell r="G169" t="str">
            <v>հատ</v>
          </cell>
        </row>
        <row r="170">
          <cell r="C170" t="str">
            <v>4.1.5.3</v>
          </cell>
          <cell r="D170" t="str">
            <v>PE stub flange with loose flange OD75/ DN65</v>
          </cell>
          <cell r="E170" t="str">
            <v>pce.</v>
          </cell>
          <cell r="F170" t="str">
            <v>ՊԷ փողակ-կցաշուրթ ազատ կցաշրթով OD75/ DN65, PN10</v>
          </cell>
          <cell r="G170" t="str">
            <v>հատ</v>
          </cell>
        </row>
        <row r="171">
          <cell r="C171" t="str">
            <v>4.1.5.4</v>
          </cell>
          <cell r="D171" t="str">
            <v>PE stub flange with loose flange OD75/ DN80</v>
          </cell>
          <cell r="E171" t="str">
            <v>pce.</v>
          </cell>
          <cell r="F171" t="str">
            <v>ՊԷ փողակ-կցաշուրթ ազատ կցաշրթով OD75/ DN80, PN10</v>
          </cell>
          <cell r="G171" t="str">
            <v>հատ</v>
          </cell>
        </row>
        <row r="172">
          <cell r="C172" t="str">
            <v>4.1.5.5</v>
          </cell>
          <cell r="D172" t="str">
            <v>PE stub flange with loose flange OD90/ DN80</v>
          </cell>
          <cell r="E172" t="str">
            <v>pce.</v>
          </cell>
          <cell r="F172" t="str">
            <v>ՊԷ փողակ-կցաշուրթ ազատ կցաշրթով OD90/ DN80, PN10</v>
          </cell>
          <cell r="G172" t="str">
            <v>հատ</v>
          </cell>
        </row>
        <row r="173">
          <cell r="C173" t="str">
            <v>4.1.5.6</v>
          </cell>
          <cell r="D173" t="str">
            <v>PE stub flange with loose flange OD110/ DN100</v>
          </cell>
          <cell r="E173" t="str">
            <v>pce.</v>
          </cell>
          <cell r="F173" t="str">
            <v>ՊԷ փողակ-կցաշուրթ ազատ կցաշրթով OD110/ DN100, PN10</v>
          </cell>
          <cell r="G173" t="str">
            <v>հատ</v>
          </cell>
        </row>
        <row r="174">
          <cell r="C174" t="str">
            <v>4.1.5.7</v>
          </cell>
          <cell r="D174" t="str">
            <v>PE stub flange with loose flange OD160/ DN150</v>
          </cell>
          <cell r="E174" t="str">
            <v>pce.</v>
          </cell>
          <cell r="F174" t="str">
            <v>ՊԷ փողակ-կցաշուրթ ազատ կցաշրթով OD160/ DN150, PN10</v>
          </cell>
          <cell r="G174" t="str">
            <v>հատ</v>
          </cell>
        </row>
        <row r="175">
          <cell r="C175" t="str">
            <v>4.1.5.8</v>
          </cell>
          <cell r="D175" t="str">
            <v>PE stub flange with loose flange OD200/ DN200</v>
          </cell>
          <cell r="E175" t="str">
            <v>pce.</v>
          </cell>
          <cell r="F175" t="str">
            <v>ՊԷ փողակ-կցաշուրթ ազատ կցաշրթով OD200/ DN200, PN10</v>
          </cell>
          <cell r="G175" t="str">
            <v>հատ</v>
          </cell>
        </row>
        <row r="176">
          <cell r="C176" t="str">
            <v>4.1.5.9</v>
          </cell>
          <cell r="D176" t="str">
            <v>PE stub flange with loose flange OD225/ DN200</v>
          </cell>
          <cell r="E176" t="str">
            <v>pce.</v>
          </cell>
          <cell r="F176" t="str">
            <v>ՊԷ փողակ-կցաշուրթ ազատ կցաշրթով OD225/ DN200, PN10</v>
          </cell>
          <cell r="G176" t="str">
            <v>հատ</v>
          </cell>
        </row>
        <row r="177">
          <cell r="C177" t="str">
            <v>4.1.5.10</v>
          </cell>
          <cell r="D177" t="str">
            <v>PE stub flange with loose flange OD250/ DN250</v>
          </cell>
          <cell r="E177" t="str">
            <v>pce.</v>
          </cell>
          <cell r="F177" t="str">
            <v>ՊԷ փողակ-կցաշուրթ ազատ կցաշրթով OD250/ DN250, PN10</v>
          </cell>
          <cell r="G177" t="str">
            <v>հատ</v>
          </cell>
        </row>
        <row r="178">
          <cell r="C178" t="str">
            <v>4.1.5.11</v>
          </cell>
          <cell r="D178" t="str">
            <v>PE stub flange with loose flange OD280/ DN250</v>
          </cell>
          <cell r="E178" t="str">
            <v>pce.</v>
          </cell>
          <cell r="F178" t="str">
            <v>ՊԷ փողակ-կցաշուրթ ազատ կցաշրթով OD280/ DN250, PN10</v>
          </cell>
          <cell r="G178" t="str">
            <v>հատ</v>
          </cell>
        </row>
        <row r="179">
          <cell r="C179" t="str">
            <v>4.1.5.12</v>
          </cell>
          <cell r="D179" t="str">
            <v>PE stub flange with loose flange OD355/ DN300</v>
          </cell>
          <cell r="E179" t="str">
            <v>pce.</v>
          </cell>
          <cell r="F179" t="str">
            <v>ՊԷ փողակ-կցաշուրթ ազատ կցաշրթով OD355/ DN300, PN10</v>
          </cell>
          <cell r="G179" t="str">
            <v>հատ</v>
          </cell>
        </row>
        <row r="180">
          <cell r="C180" t="str">
            <v>4.1.5.13</v>
          </cell>
          <cell r="D180" t="str">
            <v>PE stub flange with loose flange OD450/ DN400</v>
          </cell>
          <cell r="E180" t="str">
            <v>pce.</v>
          </cell>
          <cell r="F180" t="str">
            <v>ՊԷ փողակ-կցաշուրթ ազատ կցաշրթով OD450/ DN400, PN10</v>
          </cell>
          <cell r="G180" t="str">
            <v>հատ</v>
          </cell>
        </row>
        <row r="181">
          <cell r="C181" t="str">
            <v>4.1.5.14</v>
          </cell>
          <cell r="D181" t="str">
            <v>PE stub flange with loose flange OD50/ DN50</v>
          </cell>
          <cell r="E181" t="str">
            <v>pce.</v>
          </cell>
          <cell r="F181" t="str">
            <v>ՊԷ փողակ-կցաշուրթ ազատ կցաշրթով OD50/ DN50, PN10</v>
          </cell>
          <cell r="G181" t="str">
            <v>հատ</v>
          </cell>
        </row>
        <row r="182">
          <cell r="C182" t="str">
            <v>4.1.6</v>
          </cell>
          <cell r="D182" t="str">
            <v>Polyethylene belt connections for house connections pipes</v>
          </cell>
          <cell r="F182" t="str">
            <v>Պոլիէթիլենե գոտի միացում տնային միացման խողովակների համար</v>
          </cell>
        </row>
        <row r="183">
          <cell r="D183" t="str">
            <v>Supply and install polyethylene belt connection for house connections pipes quality PE100, SDR11, PN10  including jointing, drilling of whole and laying with all materials and equipment necessary</v>
          </cell>
          <cell r="F183" t="str">
            <v>Պոլիէթիլենե գոտի միացում տնային միացման խողովակների համար, որակը` PE100, SDR11, PN10 ներառյալ միացում, անցքի բացում, տեղադրում բոլոր անհրաժեշտ նյութերով և սարքավորումներով</v>
          </cell>
        </row>
        <row r="184">
          <cell r="C184" t="str">
            <v>4.1.6.1</v>
          </cell>
          <cell r="D184" t="str">
            <v>PE belt connection OD32/OD25</v>
          </cell>
          <cell r="E184" t="str">
            <v>pce.</v>
          </cell>
          <cell r="F184" t="str">
            <v>ՊԷ գոտի միացում OD32/OD25</v>
          </cell>
          <cell r="G184" t="str">
            <v>հատ</v>
          </cell>
        </row>
        <row r="185">
          <cell r="C185" t="str">
            <v>4.1.6.2</v>
          </cell>
          <cell r="D185" t="str">
            <v>PE belt connection OD40/OD25</v>
          </cell>
          <cell r="E185" t="str">
            <v>pce.</v>
          </cell>
          <cell r="F185" t="str">
            <v>ՊԷ գոտի միացում OD40/OD25</v>
          </cell>
          <cell r="G185" t="str">
            <v>հատ</v>
          </cell>
        </row>
        <row r="186">
          <cell r="C186" t="str">
            <v>4.1.6.3</v>
          </cell>
          <cell r="D186" t="str">
            <v>PE belt connection OD50/OD25</v>
          </cell>
          <cell r="E186" t="str">
            <v>pce.</v>
          </cell>
          <cell r="F186" t="str">
            <v>ՊԷ գոտի միացում OD50/OD25</v>
          </cell>
          <cell r="G186" t="str">
            <v>հատ</v>
          </cell>
        </row>
        <row r="187">
          <cell r="C187" t="str">
            <v>4.1.6.4</v>
          </cell>
          <cell r="D187" t="str">
            <v>PE belt connection OD63/OD25</v>
          </cell>
          <cell r="E187" t="str">
            <v>pce.</v>
          </cell>
          <cell r="F187" t="str">
            <v>ՊԷ գոտի միացում OD63/OD25</v>
          </cell>
          <cell r="G187" t="str">
            <v>հատ</v>
          </cell>
        </row>
        <row r="188">
          <cell r="C188" t="str">
            <v>4.1.6.5</v>
          </cell>
          <cell r="D188" t="str">
            <v>PE belt connection OD63/OD32</v>
          </cell>
          <cell r="E188" t="str">
            <v>pce.</v>
          </cell>
          <cell r="F188" t="str">
            <v>ՊԷ գոտի միացում OD63/OD32</v>
          </cell>
          <cell r="G188" t="str">
            <v>հատ</v>
          </cell>
        </row>
        <row r="189">
          <cell r="C189" t="str">
            <v>4.1.6.6</v>
          </cell>
          <cell r="D189" t="str">
            <v>PE belt connection OD75/OD25</v>
          </cell>
          <cell r="E189" t="str">
            <v>pce.</v>
          </cell>
          <cell r="F189" t="str">
            <v>ՊԷ գոտի միացում OD75/OD25</v>
          </cell>
          <cell r="G189" t="str">
            <v>հատ</v>
          </cell>
        </row>
        <row r="190">
          <cell r="C190" t="str">
            <v>4.1.6.7</v>
          </cell>
          <cell r="D190" t="str">
            <v>PE belt connection OD75/OD32</v>
          </cell>
          <cell r="E190" t="str">
            <v>pce.</v>
          </cell>
          <cell r="F190" t="str">
            <v>ՊԷ գոտի միացում OD75/OD32</v>
          </cell>
          <cell r="G190" t="str">
            <v>հատ</v>
          </cell>
        </row>
        <row r="191">
          <cell r="C191" t="str">
            <v>4.1.6.8</v>
          </cell>
          <cell r="D191" t="str">
            <v>PE belt connection OD90/OD25</v>
          </cell>
          <cell r="E191" t="str">
            <v>pce.</v>
          </cell>
          <cell r="F191" t="str">
            <v>ՊԷ գոտի միացում OD90/OD25</v>
          </cell>
          <cell r="G191" t="str">
            <v>հատ</v>
          </cell>
        </row>
        <row r="192">
          <cell r="C192" t="str">
            <v>4.1.6.9</v>
          </cell>
          <cell r="D192" t="str">
            <v>PE belt connection OD110/OD25</v>
          </cell>
          <cell r="E192" t="str">
            <v>pce.</v>
          </cell>
          <cell r="F192" t="str">
            <v>ՊԷ գոտի միացում OD110/OD25</v>
          </cell>
          <cell r="G192" t="str">
            <v>հատ</v>
          </cell>
        </row>
        <row r="193">
          <cell r="C193" t="str">
            <v>4.1.6.10</v>
          </cell>
          <cell r="D193" t="str">
            <v>PE belt connection OD110/OD32</v>
          </cell>
          <cell r="E193" t="str">
            <v>pce.</v>
          </cell>
          <cell r="F193" t="str">
            <v>ՊԷ գոտի միացում OD110/OD32</v>
          </cell>
          <cell r="G193" t="str">
            <v>հատ</v>
          </cell>
        </row>
        <row r="194">
          <cell r="C194" t="str">
            <v>4.1.6.11</v>
          </cell>
          <cell r="D194" t="str">
            <v>PE belt connection OD110/OD40</v>
          </cell>
          <cell r="E194" t="str">
            <v>pce.</v>
          </cell>
          <cell r="F194" t="str">
            <v>ՊԷ գոտի միացում OD110/OD40</v>
          </cell>
          <cell r="G194" t="str">
            <v>հատ</v>
          </cell>
        </row>
        <row r="195">
          <cell r="C195" t="str">
            <v>4.1.6.12</v>
          </cell>
          <cell r="D195" t="str">
            <v>PE belt connection OD160/OD25</v>
          </cell>
          <cell r="E195" t="str">
            <v>pce.</v>
          </cell>
          <cell r="F195" t="str">
            <v>ՊԷ գոտի միացում OD160/OD25</v>
          </cell>
          <cell r="G195" t="str">
            <v>հատ</v>
          </cell>
        </row>
        <row r="196">
          <cell r="C196" t="str">
            <v>4.1.6.13</v>
          </cell>
          <cell r="D196" t="str">
            <v>PE belt connection OD160/OD32</v>
          </cell>
          <cell r="E196" t="str">
            <v>pce.</v>
          </cell>
          <cell r="F196" t="str">
            <v>ՊԷ գոտի միացում OD160/OD32</v>
          </cell>
          <cell r="G196" t="str">
            <v>հատ</v>
          </cell>
        </row>
        <row r="197">
          <cell r="C197" t="str">
            <v>4.1.6.14</v>
          </cell>
          <cell r="D197" t="str">
            <v>PE belt connection OD200/OD25</v>
          </cell>
          <cell r="E197" t="str">
            <v>pce.</v>
          </cell>
          <cell r="F197" t="str">
            <v>ՊԷ գոտի միացում OD200/OD25</v>
          </cell>
          <cell r="G197" t="str">
            <v>հատ</v>
          </cell>
        </row>
        <row r="198">
          <cell r="C198" t="str">
            <v>4.1.6.15</v>
          </cell>
          <cell r="D198" t="str">
            <v>PE belt connection OD315/OD40</v>
          </cell>
          <cell r="E198" t="str">
            <v>pce.</v>
          </cell>
          <cell r="F198" t="str">
            <v>ՊԷ գոտի միացում OD315/OD40</v>
          </cell>
          <cell r="G198" t="str">
            <v>հատ</v>
          </cell>
        </row>
        <row r="199">
          <cell r="C199" t="str">
            <v>4.1.6.16</v>
          </cell>
          <cell r="D199" t="str">
            <v>PE belt connection OD160/OD40</v>
          </cell>
          <cell r="E199" t="str">
            <v>pce.</v>
          </cell>
          <cell r="F199" t="str">
            <v>ՊԷ գոտի միացում OD160/OD40</v>
          </cell>
          <cell r="G199" t="str">
            <v>հատ</v>
          </cell>
        </row>
        <row r="200">
          <cell r="C200" t="str">
            <v>4.1.6.17</v>
          </cell>
          <cell r="D200" t="str">
            <v>PE belt connection OD63/OD40</v>
          </cell>
          <cell r="E200" t="str">
            <v>pce.</v>
          </cell>
          <cell r="F200" t="str">
            <v>ՊԷ գոտի միացում OD63/OD40</v>
          </cell>
          <cell r="G200" t="str">
            <v>հատ</v>
          </cell>
        </row>
        <row r="201">
          <cell r="C201" t="str">
            <v>4.1.7</v>
          </cell>
          <cell r="D201" t="str">
            <v>Polyethylene male jointing</v>
          </cell>
          <cell r="F201" t="str">
            <v>Պոլիէթիլենե որձ միացում</v>
          </cell>
        </row>
        <row r="202">
          <cell r="D202" t="str">
            <v>Supply and installation of male jointings for house connections quality PE100, SDR11, PN10 including jointing and laying</v>
          </cell>
          <cell r="F202" t="str">
            <v>Որձ միացումների մատակարարում և մոնտաժում տնային միացումների համար, որակը` PE100, SDR11, PN10  ներառյալ միացումը և տեղադրումը</v>
          </cell>
        </row>
        <row r="203">
          <cell r="C203" t="str">
            <v>4.1.7.1</v>
          </cell>
          <cell r="D203" t="str">
            <v>Male jointing OD25x3/4 inches</v>
          </cell>
          <cell r="E203" t="str">
            <v>pce.</v>
          </cell>
          <cell r="F203" t="str">
            <v xml:space="preserve">Որձ միացում OD25x3/4՞ </v>
          </cell>
          <cell r="G203" t="str">
            <v>հատ</v>
          </cell>
        </row>
        <row r="204">
          <cell r="C204" t="str">
            <v>4.1.7.2</v>
          </cell>
          <cell r="D204" t="str">
            <v>Male jointing OD32x1 inch</v>
          </cell>
          <cell r="E204" t="str">
            <v>pce.</v>
          </cell>
          <cell r="F204" t="str">
            <v xml:space="preserve">Որձ միացում OD32x1՞ </v>
          </cell>
          <cell r="G204" t="str">
            <v>հատ</v>
          </cell>
        </row>
        <row r="205">
          <cell r="C205" t="str">
            <v>4.1.7.3</v>
          </cell>
          <cell r="D205" t="str">
            <v>Male jointing OD40x1 1/2 inches</v>
          </cell>
          <cell r="E205" t="str">
            <v>pce.</v>
          </cell>
          <cell r="F205" t="str">
            <v>Որձ միացում OD40x1 1/2՞</v>
          </cell>
          <cell r="G205" t="str">
            <v>հատ</v>
          </cell>
        </row>
        <row r="206">
          <cell r="C206" t="str">
            <v>4.1.7.4</v>
          </cell>
          <cell r="D206" t="str">
            <v>Male jointing OD50x2" inches</v>
          </cell>
          <cell r="E206" t="str">
            <v>pce.</v>
          </cell>
          <cell r="F206" t="str">
            <v>Որձ միացում OD50x2"</v>
          </cell>
          <cell r="G206" t="str">
            <v>հատ</v>
          </cell>
        </row>
        <row r="207">
          <cell r="C207" t="str">
            <v>4.1.7.5</v>
          </cell>
          <cell r="E207" t="str">
            <v>pce.</v>
          </cell>
          <cell r="F207" t="str">
            <v xml:space="preserve">Էգ միացում  OD25x3/4՞ </v>
          </cell>
          <cell r="G207" t="str">
            <v>հատ</v>
          </cell>
        </row>
        <row r="208">
          <cell r="C208" t="str">
            <v>4.1.7.6</v>
          </cell>
          <cell r="E208" t="str">
            <v>pce.</v>
          </cell>
          <cell r="F208" t="str">
            <v xml:space="preserve">Էգ միացում  OD32x1՞  </v>
          </cell>
          <cell r="G208" t="str">
            <v>հատ</v>
          </cell>
        </row>
        <row r="209">
          <cell r="C209" t="str">
            <v>4.1.8</v>
          </cell>
          <cell r="D209" t="str">
            <v xml:space="preserve">Polyethylene pipes for casing
</v>
          </cell>
          <cell r="F209" t="str">
            <v>Պոլիէթիլենային խողովակ-պատյան</v>
          </cell>
        </row>
        <row r="210">
          <cell r="D210" t="str">
            <v>Supply and install polyethylene pipes for casing</v>
          </cell>
          <cell r="F210" t="str">
            <v>Պոլիէթիլենային խողովակ-պատյանի մատակարարում և մոնտաժում</v>
          </cell>
        </row>
        <row r="211">
          <cell r="C211" t="str">
            <v>4.1.8.1</v>
          </cell>
          <cell r="D211" t="str">
            <v xml:space="preserve">PE pipe OD90, SDR17 </v>
          </cell>
          <cell r="E211" t="str">
            <v>m</v>
          </cell>
          <cell r="F211" t="str">
            <v xml:space="preserve">ՊԷ խողովակ OD90, SDR17 </v>
          </cell>
          <cell r="G211" t="str">
            <v>մ</v>
          </cell>
        </row>
        <row r="212">
          <cell r="C212" t="str">
            <v>4.1.9</v>
          </cell>
          <cell r="D212" t="str">
            <v xml:space="preserve">Polyethylene blank flange </v>
          </cell>
          <cell r="F212" t="str">
            <v>Պոլիէթիլենե խցափակիչ</v>
          </cell>
        </row>
        <row r="213">
          <cell r="D213" t="str">
            <v>Supply and installation of polyethylene blank flange</v>
          </cell>
          <cell r="F213" t="str">
            <v>Պոլիէթիլենե խցափակիչի մատակարարում և մոնտաժում</v>
          </cell>
        </row>
        <row r="214">
          <cell r="C214" t="str">
            <v>4.1.9.1</v>
          </cell>
          <cell r="D214" t="str">
            <v xml:space="preserve">Supply and installation of polyethylene blank flange OD75, PN 10 </v>
          </cell>
          <cell r="E214" t="str">
            <v>pce.</v>
          </cell>
          <cell r="F214" t="str">
            <v xml:space="preserve">Պոլիէթիլենե խցափակիչի մատակարարում և մոնտաժում OD75, PN 10 </v>
          </cell>
          <cell r="G214" t="str">
            <v>հատ</v>
          </cell>
        </row>
        <row r="215">
          <cell r="C215" t="str">
            <v>4.1.9.2</v>
          </cell>
          <cell r="D215" t="str">
            <v xml:space="preserve">Supply and installation of polyethylene blank flange OD63, PN 10 </v>
          </cell>
          <cell r="E215" t="str">
            <v>pce.</v>
          </cell>
          <cell r="F215" t="str">
            <v xml:space="preserve">Պոլիէթիլենե խցափակիչի մատակարարում և մոնտաժում OD63, PN 10 </v>
          </cell>
          <cell r="G215" t="str">
            <v>հատ</v>
          </cell>
        </row>
        <row r="216">
          <cell r="C216" t="str">
            <v>4.1.9.3</v>
          </cell>
          <cell r="D216" t="str">
            <v xml:space="preserve">Supply and installation of polyethylene blank flange OD50, PN 10 </v>
          </cell>
          <cell r="E216" t="str">
            <v>pce.</v>
          </cell>
          <cell r="F216" t="str">
            <v xml:space="preserve">Պոլիէթիլենե խցափակիչի մատակարարում և մոնտաժում OD50, PN 10 </v>
          </cell>
          <cell r="G216" t="str">
            <v>հատ</v>
          </cell>
        </row>
        <row r="217">
          <cell r="C217" t="str">
            <v>4.1.10</v>
          </cell>
          <cell r="D217" t="str">
            <v>PPR  Pipes</v>
          </cell>
          <cell r="F217" t="str">
            <v>Պոլիպրոպիլենե խողովակներ և ձևավոր մասեր</v>
          </cell>
        </row>
        <row r="219">
          <cell r="C219" t="str">
            <v>4.1.10.1</v>
          </cell>
          <cell r="D219" t="str">
            <v>PPR pipe OD20</v>
          </cell>
          <cell r="E219" t="str">
            <v>m</v>
          </cell>
          <cell r="F219" t="str">
            <v>ՊՊՌ խողովակ OD20</v>
          </cell>
          <cell r="G219" t="str">
            <v>մ</v>
          </cell>
        </row>
        <row r="220">
          <cell r="C220" t="str">
            <v>4.1.10.2</v>
          </cell>
          <cell r="D220" t="str">
            <v>PPR bend 90° OD20</v>
          </cell>
          <cell r="E220" t="str">
            <v>pce.</v>
          </cell>
          <cell r="F220" t="str">
            <v>ՊՊՌ անկյուն 90° OD20</v>
          </cell>
          <cell r="G220" t="str">
            <v>հատ</v>
          </cell>
        </row>
        <row r="221">
          <cell r="C221" t="str">
            <v>4.1.10.3</v>
          </cell>
          <cell r="D221" t="str">
            <v>PPR T-piece OD20</v>
          </cell>
          <cell r="E221" t="str">
            <v>pce.</v>
          </cell>
          <cell r="F221" t="str">
            <v>ՊՊՌ եռաբաշխիկ OD20</v>
          </cell>
          <cell r="G221" t="str">
            <v>հատ</v>
          </cell>
        </row>
        <row r="222">
          <cell r="C222" t="str">
            <v>4.2</v>
          </cell>
          <cell r="D222" t="str">
            <v>Other materials for house connections</v>
          </cell>
          <cell r="F222" t="str">
            <v>Այլ նյութեր տնային միացումների համար</v>
          </cell>
        </row>
        <row r="223">
          <cell r="C223" t="str">
            <v>4.2.1</v>
          </cell>
          <cell r="D223" t="str">
            <v>Cast iron belt connections for house connections</v>
          </cell>
          <cell r="F223" t="str">
            <v xml:space="preserve">Թուջե գոտի միացումներ տնային միացումների համար </v>
          </cell>
        </row>
        <row r="224">
          <cell r="D224" t="str">
            <v>Supply and install cast iron belt connection on main made of polyethylene or steel for house connections pipes, including jointing, drilling of whole and laying with all materials and equipment necessary</v>
          </cell>
          <cell r="F224" t="str">
            <v>Պոլիէթիլենային և պողպատյա մագիստրալային խողովակաշարի վրա տնային միացումների համար թուջե գոտիավոր միացումների մատակարարում և մոնտաժում` ներառյալ միացում, անցքերի բացում և տեղադրում բոլոր անհրաժեշտ նյութերով և սարքավորումներով</v>
          </cell>
        </row>
        <row r="225">
          <cell r="C225" t="str">
            <v>4.2.1.1</v>
          </cell>
          <cell r="D225" t="str">
            <v xml:space="preserve">Cast iron belt connection DN150/OD25 </v>
          </cell>
          <cell r="E225" t="str">
            <v>pce.</v>
          </cell>
          <cell r="F225" t="str">
            <v xml:space="preserve">Թուջե գոտիավոր միացում DN150/OD25 </v>
          </cell>
          <cell r="G225" t="str">
            <v>հատ</v>
          </cell>
        </row>
        <row r="226">
          <cell r="C226" t="str">
            <v>4.2.1.2</v>
          </cell>
          <cell r="D226" t="str">
            <v xml:space="preserve">Cast iron belt connection DN200/OD25 </v>
          </cell>
          <cell r="E226" t="str">
            <v>pce.</v>
          </cell>
          <cell r="F226" t="str">
            <v xml:space="preserve">Թուջե գոտիավոր միացում DN200/OD25 </v>
          </cell>
          <cell r="G226" t="str">
            <v>հատ</v>
          </cell>
        </row>
        <row r="227">
          <cell r="C227" t="str">
            <v>4.2.1.3</v>
          </cell>
          <cell r="D227" t="str">
            <v xml:space="preserve">Cast iron belt connection DN250/OD25 </v>
          </cell>
          <cell r="E227" t="str">
            <v>pce.</v>
          </cell>
          <cell r="F227" t="str">
            <v xml:space="preserve">Թուջե գոտիավոր միացում DN250/OD25 </v>
          </cell>
          <cell r="G227" t="str">
            <v>հատ</v>
          </cell>
        </row>
        <row r="228">
          <cell r="C228" t="str">
            <v>4.2.1.4</v>
          </cell>
          <cell r="D228" t="str">
            <v xml:space="preserve">Cast iron belt connection DN300/OD25 </v>
          </cell>
          <cell r="E228" t="str">
            <v>pce.</v>
          </cell>
          <cell r="F228" t="str">
            <v xml:space="preserve">Թուջե գոտիավոր միացում DN300/OD25 </v>
          </cell>
          <cell r="G228" t="str">
            <v>հատ</v>
          </cell>
        </row>
        <row r="229">
          <cell r="C229" t="str">
            <v>4.2.1.5</v>
          </cell>
          <cell r="D229" t="str">
            <v xml:space="preserve">Cast iron belt connection DN300/OD25 </v>
          </cell>
          <cell r="E229" t="str">
            <v>pce.</v>
          </cell>
          <cell r="F229" t="str">
            <v xml:space="preserve">Թուջե գոտիավոր միացում DN350/OD25 </v>
          </cell>
          <cell r="G229" t="str">
            <v>հատ</v>
          </cell>
        </row>
        <row r="230">
          <cell r="C230" t="str">
            <v>4.2.2</v>
          </cell>
          <cell r="D230" t="str">
            <v>Fittings made of brass for house connections pipes</v>
          </cell>
          <cell r="F230" t="str">
            <v>Խողովակային ամրաններ արույրից տնային միացումների համար</v>
          </cell>
        </row>
        <row r="231">
          <cell r="D231" t="str">
            <v>Supply and install fittings made of brass for house connections pipes, including jointing and laying</v>
          </cell>
          <cell r="F231" t="str">
            <v xml:space="preserve">Արույրից խողովակային ամրանների մատակարարում և մոնտաժում, ներառյալ միացում և տեղադրում </v>
          </cell>
        </row>
        <row r="232">
          <cell r="C232" t="str">
            <v>4.2.2.1</v>
          </cell>
          <cell r="D232" t="str">
            <v>Threaded valve 1/2 inches</v>
          </cell>
          <cell r="E232" t="str">
            <v>pce.</v>
          </cell>
          <cell r="F232" t="str">
            <v>Պարուրակային փական 1/2 դույմ PN10</v>
          </cell>
          <cell r="G232" t="str">
            <v>հատ</v>
          </cell>
        </row>
        <row r="233">
          <cell r="C233" t="str">
            <v>4.2.2.2</v>
          </cell>
          <cell r="D233" t="str">
            <v>Threaded valve 3/4 inches</v>
          </cell>
          <cell r="E233" t="str">
            <v>pce.</v>
          </cell>
          <cell r="F233" t="str">
            <v>Պարուրակային փական 3/4 դույմ PN10</v>
          </cell>
          <cell r="G233" t="str">
            <v>հատ</v>
          </cell>
        </row>
        <row r="234">
          <cell r="C234" t="str">
            <v>4.2.2.3</v>
          </cell>
          <cell r="D234" t="str">
            <v>Threaded valve 1 inch</v>
          </cell>
          <cell r="E234" t="str">
            <v>pce.</v>
          </cell>
          <cell r="F234" t="str">
            <v>Պարուրակային փական 1 PN10</v>
          </cell>
          <cell r="G234" t="str">
            <v>հատ</v>
          </cell>
        </row>
        <row r="235">
          <cell r="C235" t="str">
            <v>4.3</v>
          </cell>
          <cell r="D235" t="str">
            <v>Pipes and fittings made of steel</v>
          </cell>
          <cell r="F235" t="str">
            <v>Պողպատյա խողովակներ և խողովակային ամրաններ</v>
          </cell>
        </row>
        <row r="236">
          <cell r="C236" t="str">
            <v>4.3.1</v>
          </cell>
          <cell r="D236" t="str">
            <v>Steel pipes</v>
          </cell>
          <cell r="F236" t="str">
            <v>Պողպատյա խողովակներ</v>
          </cell>
        </row>
        <row r="237">
          <cell r="D237" t="str">
            <v>Supply and installation of steel pipes with external coating for corrosion protection</v>
          </cell>
          <cell r="F237" t="str">
            <v xml:space="preserve">Պողպատյա խողովակների մատակարարում և մոնտաժում արտաքին հակակոռոզիոն մեկուսացումով </v>
          </cell>
        </row>
        <row r="238">
          <cell r="C238" t="str">
            <v>4.3.1.1</v>
          </cell>
          <cell r="D238" t="str">
            <v>Steel pipe DN150 with 4.5 minimum of wall thickness</v>
          </cell>
          <cell r="E238" t="str">
            <v>m</v>
          </cell>
          <cell r="F238" t="str">
            <v>Պողպատյա խողովակ DN150 պատի առնվազն 4.5 հաստությամբ</v>
          </cell>
          <cell r="G238" t="str">
            <v>մ</v>
          </cell>
        </row>
        <row r="239">
          <cell r="C239" t="str">
            <v>4.3.1.2</v>
          </cell>
          <cell r="D239" t="str">
            <v>Steel pipe DN200 with 5 minimum of wall thickness</v>
          </cell>
          <cell r="E239" t="str">
            <v>m</v>
          </cell>
          <cell r="F239" t="str">
            <v>Պողպատյա խողովակ DN200 պատի առնվազն 5 հաստությամբ</v>
          </cell>
          <cell r="G239" t="str">
            <v>մ</v>
          </cell>
        </row>
        <row r="240">
          <cell r="C240" t="str">
            <v>4.3.1.3</v>
          </cell>
          <cell r="D240" t="str">
            <v>Steel pipe DN250 with 5 minimum of wall thickness</v>
          </cell>
          <cell r="E240" t="str">
            <v>m</v>
          </cell>
          <cell r="F240" t="str">
            <v>Պողպատյա խողովակ DN250 պատի առնվազն 5 հաստությամբ</v>
          </cell>
          <cell r="G240" t="str">
            <v>մ</v>
          </cell>
        </row>
        <row r="241">
          <cell r="C241" t="str">
            <v>4.3.1.4</v>
          </cell>
          <cell r="D241" t="str">
            <v>Steel pipe DN300 with 6.0 minimum of wall thickness</v>
          </cell>
          <cell r="E241" t="str">
            <v>m</v>
          </cell>
          <cell r="F241" t="str">
            <v>Պողպատյա խողովակ DN300 պատի առնվազն 6.0 հաստությամբ</v>
          </cell>
          <cell r="G241" t="str">
            <v>մ</v>
          </cell>
        </row>
        <row r="242">
          <cell r="C242" t="str">
            <v>4.3.1.5</v>
          </cell>
          <cell r="D242" t="str">
            <v>Steel pipe DN400 with 6.0 minimum of wall thickness</v>
          </cell>
          <cell r="E242" t="str">
            <v>m</v>
          </cell>
          <cell r="F242" t="str">
            <v>Պողպատյա խողովակ DN400 պատի առնվազն 6.0 հաստությամբ</v>
          </cell>
          <cell r="G242" t="str">
            <v>մ</v>
          </cell>
        </row>
        <row r="243">
          <cell r="C243" t="str">
            <v>4.3.1.6</v>
          </cell>
          <cell r="D243" t="str">
            <v>Steel pipe DN500 with 7.0 minimum of wall thickness</v>
          </cell>
          <cell r="E243" t="str">
            <v>m</v>
          </cell>
          <cell r="F243" t="str">
            <v>Պողպատյա խողովակ DN500 պատի առնվազն 7.0 հաստությամբ</v>
          </cell>
          <cell r="G243" t="str">
            <v>մ</v>
          </cell>
        </row>
        <row r="244">
          <cell r="C244" t="str">
            <v>4.3.1.7</v>
          </cell>
          <cell r="D244" t="str">
            <v>Steel pipe DN500 for casing of PE pipe</v>
          </cell>
          <cell r="E244" t="str">
            <v>m</v>
          </cell>
          <cell r="F244" t="str">
            <v>Պողպատյա խողովակ DN500 ՊԷ խողովակի պատյանի համար</v>
          </cell>
          <cell r="G244" t="str">
            <v>մ</v>
          </cell>
        </row>
        <row r="245">
          <cell r="C245" t="str">
            <v>4.3.1.8</v>
          </cell>
          <cell r="D245" t="str">
            <v xml:space="preserve">Steel pipe DN100x4 mm, L=0.3m (in a management chamber) </v>
          </cell>
          <cell r="E245" t="str">
            <v>pce.</v>
          </cell>
          <cell r="F245" t="str">
            <v xml:space="preserve">Պողպատյա խողովակ DN100x4 մմ, L=0.3 մ (կառավարման խցի համար) </v>
          </cell>
          <cell r="G245" t="str">
            <v>հատ</v>
          </cell>
        </row>
        <row r="246">
          <cell r="C246" t="str">
            <v>4.3.1.9</v>
          </cell>
          <cell r="D246" t="str">
            <v xml:space="preserve">Steel pipe DN273x5 mm, L=0.75m </v>
          </cell>
          <cell r="E246" t="str">
            <v>pce.</v>
          </cell>
          <cell r="F246" t="str">
            <v xml:space="preserve">Պողպատյա խողովակ DN273x5 մմ, L=0.75 մ </v>
          </cell>
          <cell r="G246" t="str">
            <v>հատ</v>
          </cell>
        </row>
        <row r="247">
          <cell r="C247" t="str">
            <v>4.3.1.10</v>
          </cell>
          <cell r="D247" t="str">
            <v xml:space="preserve">Steel pipe DN273x5 mm, L=1.25m </v>
          </cell>
          <cell r="E247" t="str">
            <v>pce.</v>
          </cell>
          <cell r="F247" t="str">
            <v xml:space="preserve">Պողպատյա խողովակ DN273x5 մմ, L=1.25 մ </v>
          </cell>
          <cell r="G247" t="str">
            <v>հատ</v>
          </cell>
        </row>
        <row r="248">
          <cell r="C248" t="str">
            <v>4.3.1.11</v>
          </cell>
          <cell r="D248" t="str">
            <v xml:space="preserve">Steel pipe DN159x4,5 mm, L=1.0m </v>
          </cell>
          <cell r="E248" t="str">
            <v>pce.</v>
          </cell>
          <cell r="F248" t="str">
            <v xml:space="preserve">Պողպատյա խողովակ DN159x4,5 մմ, L=1.0 մ </v>
          </cell>
          <cell r="G248" t="str">
            <v>հատ</v>
          </cell>
        </row>
        <row r="249">
          <cell r="C249" t="str">
            <v>4.3.1.12</v>
          </cell>
          <cell r="D249" t="str">
            <v xml:space="preserve">Steel pipe DN108x4,0 mm, L=1.0m </v>
          </cell>
          <cell r="E249" t="str">
            <v>pce.</v>
          </cell>
          <cell r="F249" t="str">
            <v xml:space="preserve">Պողպատյա խողովակ DN108x4,0 մմ, L=1.0 մ </v>
          </cell>
          <cell r="G249" t="str">
            <v>հատ</v>
          </cell>
        </row>
        <row r="250">
          <cell r="C250" t="str">
            <v>4.3.1.13</v>
          </cell>
          <cell r="D250" t="str">
            <v xml:space="preserve">Steel pipe DN108x4,0 mm, L=0,5m </v>
          </cell>
          <cell r="E250" t="str">
            <v>pce.</v>
          </cell>
          <cell r="F250" t="str">
            <v xml:space="preserve">Պողպատյա խողովակ DN108x4,0 մմ, L=0,5մ </v>
          </cell>
          <cell r="G250" t="str">
            <v>հատ</v>
          </cell>
        </row>
        <row r="251">
          <cell r="C251" t="str">
            <v>4.3.1.14</v>
          </cell>
          <cell r="D251" t="str">
            <v xml:space="preserve">Steel pipe DN219x4,5 mm, L=1.00m </v>
          </cell>
          <cell r="E251" t="str">
            <v>pce.</v>
          </cell>
          <cell r="F251" t="str">
            <v xml:space="preserve">Պողպատյա խողովակ DN219x4,5 մմ, L=1.0 մ </v>
          </cell>
          <cell r="G251" t="str">
            <v>հատ</v>
          </cell>
        </row>
        <row r="252">
          <cell r="C252" t="str">
            <v>4.3.1.15</v>
          </cell>
          <cell r="D252" t="str">
            <v xml:space="preserve">Steel pipe DN219x4,5 mm, L=0,60m </v>
          </cell>
          <cell r="E252" t="str">
            <v>pce.</v>
          </cell>
          <cell r="F252" t="str">
            <v xml:space="preserve">Պողպատյա խողովակ DN219x4,5 մմ, L=0,6 մ </v>
          </cell>
          <cell r="G252" t="str">
            <v>հատ</v>
          </cell>
        </row>
        <row r="253">
          <cell r="C253" t="str">
            <v>4.3.1.16</v>
          </cell>
          <cell r="D253" t="str">
            <v xml:space="preserve">Steel pipe DN57x3 mm, L=0,30m </v>
          </cell>
          <cell r="E253" t="str">
            <v>pce.</v>
          </cell>
          <cell r="F253" t="str">
            <v xml:space="preserve">Պողպատյա խողովակ DN57x3 մմ, L=0,3 մ </v>
          </cell>
          <cell r="G253" t="str">
            <v>հատ</v>
          </cell>
        </row>
        <row r="254">
          <cell r="C254" t="str">
            <v>4.3.1.17</v>
          </cell>
          <cell r="D254" t="str">
            <v xml:space="preserve">Steel pipe DN89x4 mm, L=0,30m </v>
          </cell>
          <cell r="E254" t="str">
            <v>pce.</v>
          </cell>
          <cell r="F254" t="str">
            <v xml:space="preserve">Պողպատյա խողովակ DN89x4 մմ, L=0,3 մ </v>
          </cell>
          <cell r="G254" t="str">
            <v>հատ</v>
          </cell>
        </row>
        <row r="255">
          <cell r="C255" t="str">
            <v>4.3.1.18</v>
          </cell>
          <cell r="D255" t="str">
            <v>Steel pipe DN57 with 3 minimum of wall thickness</v>
          </cell>
          <cell r="E255" t="str">
            <v>m</v>
          </cell>
          <cell r="F255" t="str">
            <v>Պողպատյա խողովակ DN57 պատի առնվազն 3 հաստությամբ</v>
          </cell>
          <cell r="G255" t="str">
            <v>մ</v>
          </cell>
        </row>
        <row r="256">
          <cell r="C256" t="str">
            <v>4.3.1.19</v>
          </cell>
          <cell r="D256" t="str">
            <v>Steel pipe DN89 with 4 minimum of wall thickness</v>
          </cell>
          <cell r="E256" t="str">
            <v>m</v>
          </cell>
          <cell r="F256" t="str">
            <v>Պողպատյա խողովակ DN89 պատի առնվազն 4 հաստությամբ</v>
          </cell>
          <cell r="G256" t="str">
            <v>մ</v>
          </cell>
        </row>
        <row r="257">
          <cell r="C257" t="str">
            <v>4.3.1.20</v>
          </cell>
          <cell r="D257" t="str">
            <v xml:space="preserve">Steel pipe DN273x5 mm, L=1.0m </v>
          </cell>
          <cell r="E257" t="str">
            <v>pce.</v>
          </cell>
          <cell r="F257" t="str">
            <v xml:space="preserve">Պողպատյա խողովակ DN273x5 մմ, L=1.0 մ </v>
          </cell>
          <cell r="G257" t="str">
            <v>հատ</v>
          </cell>
        </row>
        <row r="258">
          <cell r="C258" t="str">
            <v>4.3.1.21</v>
          </cell>
          <cell r="D258" t="str">
            <v xml:space="preserve">Steel pipe DN1020x8 mm, L=1.0m </v>
          </cell>
          <cell r="E258" t="str">
            <v>pce.</v>
          </cell>
          <cell r="F258" t="str">
            <v xml:space="preserve">Պողպատյա խողովակ DN1020x8մմ, L=1.0 մ </v>
          </cell>
          <cell r="G258" t="str">
            <v>հատ</v>
          </cell>
        </row>
        <row r="259">
          <cell r="C259" t="str">
            <v>4.3.2</v>
          </cell>
          <cell r="D259" t="str">
            <v>Steel bends</v>
          </cell>
          <cell r="F259" t="str">
            <v>Պողպատյա անկյուններ</v>
          </cell>
        </row>
        <row r="260">
          <cell r="D260" t="str">
            <v xml:space="preserve">Supply and installation of steel bends with external coating for corrosion protection, including cutting, welding </v>
          </cell>
          <cell r="F260" t="str">
            <v>Պողպատյա անկյունների մատակարարում և տեղադրում արտաքին հակակոռոզիոն պաշտպանումով, ներառյալ կտրում, եռակցում</v>
          </cell>
        </row>
        <row r="261">
          <cell r="C261" t="str">
            <v>4.3.2.1</v>
          </cell>
          <cell r="D261" t="str">
            <v>Steel bend 45° DN150</v>
          </cell>
          <cell r="E261" t="str">
            <v>pce.</v>
          </cell>
          <cell r="F261" t="str">
            <v>Պողպատյա անկյուն 45° DN150</v>
          </cell>
          <cell r="G261" t="str">
            <v>հատ</v>
          </cell>
        </row>
        <row r="262">
          <cell r="C262" t="str">
            <v>4.3.2.2</v>
          </cell>
          <cell r="D262" t="str">
            <v>Steel bend 45° DN200</v>
          </cell>
          <cell r="E262" t="str">
            <v>pce.</v>
          </cell>
          <cell r="F262" t="str">
            <v>Պողպատյա անկյուն 45° DN200</v>
          </cell>
          <cell r="G262" t="str">
            <v>հատ</v>
          </cell>
        </row>
        <row r="263">
          <cell r="C263" t="str">
            <v>4.3.2.3</v>
          </cell>
          <cell r="D263" t="str">
            <v>Steel bend 45° DN250</v>
          </cell>
          <cell r="E263" t="str">
            <v>pce.</v>
          </cell>
          <cell r="F263" t="str">
            <v>Պողպատյա անկյուն 45° DN250</v>
          </cell>
          <cell r="G263" t="str">
            <v>հատ</v>
          </cell>
        </row>
        <row r="264">
          <cell r="C264" t="str">
            <v>4.3.2.4</v>
          </cell>
          <cell r="D264" t="str">
            <v>Steel bend 45° DN300</v>
          </cell>
          <cell r="E264" t="str">
            <v>pce.</v>
          </cell>
          <cell r="F264" t="str">
            <v>Պողպատյա անկյուն 45° DN300</v>
          </cell>
          <cell r="G264" t="str">
            <v>հատ</v>
          </cell>
        </row>
        <row r="265">
          <cell r="C265" t="str">
            <v>4.3.2.5</v>
          </cell>
          <cell r="D265" t="str">
            <v>Steel bend45° DN400</v>
          </cell>
          <cell r="E265" t="str">
            <v>pce.</v>
          </cell>
          <cell r="F265" t="str">
            <v>Պողպատյա անկյուն 45° DN400</v>
          </cell>
          <cell r="G265" t="str">
            <v>հատ</v>
          </cell>
        </row>
        <row r="266">
          <cell r="C266" t="str">
            <v>4.3.2.6</v>
          </cell>
          <cell r="D266" t="str">
            <v>Steel bend45° DN500</v>
          </cell>
          <cell r="E266" t="str">
            <v>pce.</v>
          </cell>
          <cell r="F266" t="str">
            <v>Պողպատյա անկյուն 45° DN500</v>
          </cell>
          <cell r="G266" t="str">
            <v>հատ</v>
          </cell>
        </row>
        <row r="267">
          <cell r="C267" t="str">
            <v>4.3.2.7</v>
          </cell>
          <cell r="D267" t="str">
            <v>Steel bend 90° DN150</v>
          </cell>
          <cell r="E267" t="str">
            <v>pce.</v>
          </cell>
          <cell r="F267" t="str">
            <v>Պողպատյա անկյուն 90° DN150</v>
          </cell>
          <cell r="G267" t="str">
            <v>հատ</v>
          </cell>
        </row>
        <row r="268">
          <cell r="C268" t="str">
            <v>4.3.2.8</v>
          </cell>
          <cell r="D268" t="str">
            <v>Steel bend 90° DN200</v>
          </cell>
          <cell r="E268" t="str">
            <v>pce.</v>
          </cell>
          <cell r="F268" t="str">
            <v>Պողպատյա անկյուն 90° DN200</v>
          </cell>
          <cell r="G268" t="str">
            <v>հատ</v>
          </cell>
        </row>
        <row r="269">
          <cell r="C269" t="str">
            <v>4.3.2.9</v>
          </cell>
          <cell r="D269" t="str">
            <v>Steel bend 90° DN250</v>
          </cell>
          <cell r="E269" t="str">
            <v>pce.</v>
          </cell>
          <cell r="F269" t="str">
            <v>Պողպատյա անկյուն 90° DN250</v>
          </cell>
          <cell r="G269" t="str">
            <v>հատ</v>
          </cell>
        </row>
        <row r="270">
          <cell r="C270" t="str">
            <v>4.3.2.10</v>
          </cell>
          <cell r="D270" t="str">
            <v>Steel bend 90° DN300</v>
          </cell>
          <cell r="E270" t="str">
            <v>pce.</v>
          </cell>
          <cell r="F270" t="str">
            <v>Պողպատյա անկյուն 90° DN300</v>
          </cell>
          <cell r="G270" t="str">
            <v>հատ</v>
          </cell>
        </row>
        <row r="271">
          <cell r="C271" t="str">
            <v>4.3.2.11</v>
          </cell>
          <cell r="D271" t="str">
            <v>Steel bend 90° DN400</v>
          </cell>
          <cell r="E271" t="str">
            <v>pce.</v>
          </cell>
          <cell r="F271" t="str">
            <v>Պողպատյա անկյուն 90° DN400</v>
          </cell>
          <cell r="G271" t="str">
            <v>հատ</v>
          </cell>
        </row>
        <row r="272">
          <cell r="C272" t="str">
            <v>4.3.2.12</v>
          </cell>
          <cell r="D272" t="str">
            <v>Steel bend 90° DN500</v>
          </cell>
          <cell r="E272" t="str">
            <v>pce.</v>
          </cell>
          <cell r="F272" t="str">
            <v>Պողպատյա անկյուն 90° DN500</v>
          </cell>
          <cell r="G272" t="str">
            <v>հատ</v>
          </cell>
        </row>
        <row r="273">
          <cell r="C273" t="str">
            <v>4.3.2.13</v>
          </cell>
          <cell r="D273" t="str">
            <v>Steel bend 90° DN80</v>
          </cell>
          <cell r="E273" t="str">
            <v>pce.</v>
          </cell>
          <cell r="F273" t="str">
            <v>Պողպատյա անկյուն 90° DN80</v>
          </cell>
          <cell r="G273" t="str">
            <v>հատ</v>
          </cell>
        </row>
        <row r="274">
          <cell r="C274" t="str">
            <v>4.3.2.14</v>
          </cell>
          <cell r="D274" t="str">
            <v>Steel bend 45° DN80</v>
          </cell>
          <cell r="E274" t="str">
            <v>pce.</v>
          </cell>
          <cell r="F274" t="str">
            <v>Պողպատյա անկյուն 45° DN80</v>
          </cell>
          <cell r="G274" t="str">
            <v>հատ</v>
          </cell>
        </row>
        <row r="275">
          <cell r="C275" t="str">
            <v>4.3.2.15</v>
          </cell>
          <cell r="D275" t="str">
            <v>Steel bend 30° DN200</v>
          </cell>
          <cell r="E275" t="str">
            <v>pce.</v>
          </cell>
          <cell r="F275" t="str">
            <v>Պողպատյա անկյուն30° DN200</v>
          </cell>
          <cell r="G275" t="str">
            <v>հատ</v>
          </cell>
        </row>
        <row r="276">
          <cell r="C276" t="str">
            <v>4.3.2.16</v>
          </cell>
          <cell r="D276" t="str">
            <v>Steel bend 30° DN300</v>
          </cell>
          <cell r="E276" t="str">
            <v>pce.</v>
          </cell>
          <cell r="F276" t="str">
            <v>Պողպատյա անկյուն 30° DN300</v>
          </cell>
          <cell r="G276" t="str">
            <v>հատ</v>
          </cell>
        </row>
        <row r="277">
          <cell r="C277" t="str">
            <v>4.3.2.17</v>
          </cell>
          <cell r="D277" t="str">
            <v>Steel bend 90° DN50</v>
          </cell>
          <cell r="E277" t="str">
            <v>pce.</v>
          </cell>
          <cell r="F277" t="str">
            <v>Պողպատյա անկյուն 90° DN50</v>
          </cell>
          <cell r="G277" t="str">
            <v>հատ</v>
          </cell>
        </row>
        <row r="278">
          <cell r="C278" t="str">
            <v>4.3.2.18</v>
          </cell>
          <cell r="D278" t="str">
            <v>Steel bend 60° DN200</v>
          </cell>
          <cell r="E278" t="str">
            <v>pce.</v>
          </cell>
          <cell r="F278" t="str">
            <v>Պողպատյա անկյուն60° DN200</v>
          </cell>
          <cell r="G278" t="str">
            <v>հատ</v>
          </cell>
        </row>
        <row r="279">
          <cell r="C279" t="str">
            <v>4.3.2.19</v>
          </cell>
          <cell r="D279" t="str">
            <v>Steel bend 60° DN250</v>
          </cell>
          <cell r="E279" t="str">
            <v>pce.</v>
          </cell>
          <cell r="F279" t="str">
            <v>Պողպատյա անկյուն60° DN250</v>
          </cell>
          <cell r="G279" t="str">
            <v>հատ</v>
          </cell>
        </row>
        <row r="280">
          <cell r="C280" t="str">
            <v>4.3.3</v>
          </cell>
          <cell r="D280" t="str">
            <v>Blank flange</v>
          </cell>
          <cell r="F280" t="str">
            <v>Պողպատյա կցաշուրթային խցափակիչ</v>
          </cell>
        </row>
        <row r="281">
          <cell r="D281" t="str">
            <v>Supply and install blank flanges made of galvanised steel, PN10/PN16, including gaskets and screwing with female screw</v>
          </cell>
          <cell r="F281" t="str">
            <v>Ցինկապատ պողպատյա կցաշուրթային խցափակիչի մատակարարում և տեղադրում, PN10/PN16, ներառյալ միջադիրներ և հեղյուս-մանեկով</v>
          </cell>
        </row>
        <row r="282">
          <cell r="C282" t="str">
            <v>4.3.3.1</v>
          </cell>
          <cell r="D282" t="str">
            <v>Blank flange DN50</v>
          </cell>
          <cell r="E282" t="str">
            <v>pce.</v>
          </cell>
          <cell r="F282" t="str">
            <v>Կցաշուրթային խցափակիչ DN50</v>
          </cell>
          <cell r="G282" t="str">
            <v>հատ</v>
          </cell>
        </row>
        <row r="283">
          <cell r="C283" t="str">
            <v>4.3.3.2</v>
          </cell>
          <cell r="D283" t="str">
            <v>Blank flange DN65</v>
          </cell>
          <cell r="E283" t="str">
            <v>pce.</v>
          </cell>
          <cell r="F283" t="str">
            <v>Կցաշուրթային խցափակիչ DN65</v>
          </cell>
          <cell r="G283" t="str">
            <v>հատ</v>
          </cell>
        </row>
        <row r="284">
          <cell r="C284" t="str">
            <v>4.3.3.3</v>
          </cell>
          <cell r="D284" t="str">
            <v>Blank flange DN80</v>
          </cell>
          <cell r="E284" t="str">
            <v>pce.</v>
          </cell>
          <cell r="F284" t="str">
            <v>Կցաշուրթային խցափակիչ DN80</v>
          </cell>
          <cell r="G284" t="str">
            <v>հատ</v>
          </cell>
        </row>
        <row r="285">
          <cell r="C285" t="str">
            <v>4.3.3.4</v>
          </cell>
          <cell r="D285" t="str">
            <v>Blank flange DN100</v>
          </cell>
          <cell r="E285" t="str">
            <v>pce.</v>
          </cell>
          <cell r="F285" t="str">
            <v>Կցաշուրթային խցափակիչ DN100</v>
          </cell>
          <cell r="G285" t="str">
            <v>հատ</v>
          </cell>
        </row>
        <row r="286">
          <cell r="C286" t="str">
            <v>4.3.3.5</v>
          </cell>
          <cell r="D286" t="str">
            <v>Blank flange DN150</v>
          </cell>
          <cell r="E286" t="str">
            <v>pce.</v>
          </cell>
          <cell r="F286" t="str">
            <v>Կցաշուրթային խցափակիչ DN150</v>
          </cell>
          <cell r="G286" t="str">
            <v>հատ</v>
          </cell>
        </row>
        <row r="287">
          <cell r="C287" t="str">
            <v>4.3.3.6</v>
          </cell>
          <cell r="D287" t="str">
            <v>Blank flange DN200</v>
          </cell>
          <cell r="E287" t="str">
            <v>pce.</v>
          </cell>
          <cell r="F287" t="str">
            <v>Կցաշուրթային խցափակիչ DN200</v>
          </cell>
          <cell r="G287" t="str">
            <v>հատ</v>
          </cell>
        </row>
        <row r="288">
          <cell r="C288" t="str">
            <v>4.3.3.7</v>
          </cell>
          <cell r="D288" t="str">
            <v>Blank flange DN250</v>
          </cell>
          <cell r="E288" t="str">
            <v>pce.</v>
          </cell>
          <cell r="F288" t="str">
            <v>Կցաշուրթային խցափակիչ DN250</v>
          </cell>
          <cell r="G288" t="str">
            <v>հատ</v>
          </cell>
        </row>
        <row r="289">
          <cell r="C289" t="str">
            <v>4.3.3.8</v>
          </cell>
          <cell r="D289" t="str">
            <v>Blank flange DN300</v>
          </cell>
          <cell r="E289" t="str">
            <v>pce.</v>
          </cell>
          <cell r="F289" t="str">
            <v>Կցաշուրթային խցափակիչ DN300</v>
          </cell>
          <cell r="G289" t="str">
            <v>հատ</v>
          </cell>
        </row>
        <row r="290">
          <cell r="C290" t="str">
            <v>4.3.3.9</v>
          </cell>
          <cell r="D290" t="str">
            <v>Blank flange DN400</v>
          </cell>
          <cell r="E290" t="str">
            <v>pce.</v>
          </cell>
          <cell r="F290" t="str">
            <v>Կցաշուրթային խցափակիչ DN400</v>
          </cell>
          <cell r="G290" t="str">
            <v>հատ</v>
          </cell>
        </row>
        <row r="291">
          <cell r="C291" t="str">
            <v>4.3.3.10</v>
          </cell>
          <cell r="D291" t="str">
            <v>Blank flange DN500</v>
          </cell>
          <cell r="E291" t="str">
            <v>pce.</v>
          </cell>
          <cell r="F291" t="str">
            <v>Կցաշուրթային խցափակիչ DN500</v>
          </cell>
          <cell r="G291" t="str">
            <v>հատ</v>
          </cell>
        </row>
        <row r="292">
          <cell r="C292" t="str">
            <v>4.3.4</v>
          </cell>
          <cell r="D292" t="str">
            <v>Steel flanges</v>
          </cell>
          <cell r="F292" t="str">
            <v>Պողպատե կցաշուրթ</v>
          </cell>
        </row>
        <row r="293">
          <cell r="D293" t="str">
            <v>Supply and installation of steel flanges with internal and external coating for corrosion protection, including welding with pipe or fitting, gaskets and screwing with female screw, PN10/PN16</v>
          </cell>
          <cell r="F293"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 և հեղյուս-մանեկով, PN10/PN16</v>
          </cell>
        </row>
        <row r="294">
          <cell r="C294" t="str">
            <v>4.3.4.1</v>
          </cell>
          <cell r="D294" t="str">
            <v>Flange DN100</v>
          </cell>
          <cell r="E294" t="str">
            <v>pce.</v>
          </cell>
          <cell r="F294" t="str">
            <v>Պողպատե կցաշուրթ DN100</v>
          </cell>
          <cell r="G294" t="str">
            <v>հատ</v>
          </cell>
        </row>
        <row r="295">
          <cell r="C295" t="str">
            <v>4.3.4.2</v>
          </cell>
          <cell r="D295" t="str">
            <v>Flange DN150</v>
          </cell>
          <cell r="E295" t="str">
            <v>pce.</v>
          </cell>
          <cell r="F295" t="str">
            <v>Պողպատե կցաշուրթ DN150</v>
          </cell>
          <cell r="G295" t="str">
            <v>հատ</v>
          </cell>
        </row>
        <row r="296">
          <cell r="C296" t="str">
            <v>4.3.4.3</v>
          </cell>
          <cell r="D296" t="str">
            <v>Flange DN200</v>
          </cell>
          <cell r="E296" t="str">
            <v>pce.</v>
          </cell>
          <cell r="F296" t="str">
            <v>Պողպատե կցաշուրթ DN200</v>
          </cell>
          <cell r="G296" t="str">
            <v>հատ</v>
          </cell>
        </row>
        <row r="297">
          <cell r="C297" t="str">
            <v>4.3.4.4</v>
          </cell>
          <cell r="D297" t="str">
            <v>Flange DN250</v>
          </cell>
          <cell r="E297" t="str">
            <v>pce.</v>
          </cell>
          <cell r="F297" t="str">
            <v>Պողպատե կցաշուրթ DN250</v>
          </cell>
          <cell r="G297" t="str">
            <v>հատ</v>
          </cell>
        </row>
        <row r="298">
          <cell r="C298" t="str">
            <v>4.3.4.5</v>
          </cell>
          <cell r="D298" t="str">
            <v>Flange DN300</v>
          </cell>
          <cell r="E298" t="str">
            <v>pce.</v>
          </cell>
          <cell r="F298" t="str">
            <v>Պողպատե կցաշուրթ DN300</v>
          </cell>
          <cell r="G298" t="str">
            <v>հատ</v>
          </cell>
        </row>
        <row r="299">
          <cell r="C299" t="str">
            <v>4.3.4.6</v>
          </cell>
          <cell r="D299" t="str">
            <v>Flange DN400</v>
          </cell>
          <cell r="E299" t="str">
            <v>pce.</v>
          </cell>
          <cell r="F299" t="str">
            <v>Պողպատե կցաշուրթ DN400</v>
          </cell>
          <cell r="G299" t="str">
            <v>հատ</v>
          </cell>
        </row>
        <row r="300">
          <cell r="C300" t="str">
            <v>4.3.4.7</v>
          </cell>
          <cell r="D300" t="str">
            <v>Flange DN500</v>
          </cell>
          <cell r="E300" t="str">
            <v>pce.</v>
          </cell>
          <cell r="F300" t="str">
            <v>Պողպատե կցաշուրթ DN500</v>
          </cell>
          <cell r="G300" t="str">
            <v>հատ</v>
          </cell>
        </row>
        <row r="301">
          <cell r="C301" t="str">
            <v>4.3.4.8</v>
          </cell>
          <cell r="D301" t="str">
            <v>Flange DN50</v>
          </cell>
          <cell r="E301" t="str">
            <v>pce.</v>
          </cell>
          <cell r="F301" t="str">
            <v>Պողպատե կցաշուրթ DN50</v>
          </cell>
          <cell r="G301" t="str">
            <v>հատ</v>
          </cell>
        </row>
        <row r="302">
          <cell r="C302" t="str">
            <v>4.3.4.9</v>
          </cell>
          <cell r="D302" t="str">
            <v>Flange DN80</v>
          </cell>
          <cell r="E302" t="str">
            <v>pce.</v>
          </cell>
          <cell r="F302" t="str">
            <v>Պողպատե կցաշուրթ DN80</v>
          </cell>
          <cell r="G302" t="str">
            <v>հատ</v>
          </cell>
        </row>
        <row r="303">
          <cell r="C303" t="str">
            <v>4.3.4.10</v>
          </cell>
          <cell r="D303" t="str">
            <v>Flange DN200, PN6</v>
          </cell>
          <cell r="E303" t="str">
            <v>pce.</v>
          </cell>
          <cell r="F303" t="str">
            <v>Պողպատե կցաշուրթ DN200, PN6</v>
          </cell>
          <cell r="G303" t="str">
            <v>հատ</v>
          </cell>
        </row>
        <row r="304">
          <cell r="C304" t="str">
            <v>4.3.4.11</v>
          </cell>
          <cell r="D304" t="str">
            <v>Flange DN50, PN6</v>
          </cell>
          <cell r="E304" t="str">
            <v>pce.</v>
          </cell>
          <cell r="F304" t="str">
            <v>Պողպատե կցաշուրթ DN50, PN6</v>
          </cell>
          <cell r="G304" t="str">
            <v>հատ</v>
          </cell>
        </row>
        <row r="305">
          <cell r="C305" t="str">
            <v>4.3.4.12</v>
          </cell>
          <cell r="D305" t="str">
            <v>Flange DN80, PN6</v>
          </cell>
          <cell r="E305" t="str">
            <v>pce.</v>
          </cell>
          <cell r="F305" t="str">
            <v>Պողպատե կցաշուրթ DN80, PN6</v>
          </cell>
          <cell r="G305" t="str">
            <v>հատ</v>
          </cell>
        </row>
        <row r="306">
          <cell r="C306" t="str">
            <v>4.3.4.13</v>
          </cell>
          <cell r="D306" t="str">
            <v>Flange DN150, PN6</v>
          </cell>
          <cell r="E306" t="str">
            <v>pce.</v>
          </cell>
          <cell r="F306" t="str">
            <v>Պողպատե կցաշուրթ DN150, PN6</v>
          </cell>
          <cell r="G306" t="str">
            <v>հատ</v>
          </cell>
        </row>
        <row r="307">
          <cell r="C307" t="str">
            <v>4.3.4.14</v>
          </cell>
          <cell r="D307" t="str">
            <v>Flange DN200, PN6</v>
          </cell>
          <cell r="E307" t="str">
            <v>pce.</v>
          </cell>
          <cell r="F307" t="str">
            <v>Պողպատե կցաշուրթ DN200, PN6</v>
          </cell>
          <cell r="G307" t="str">
            <v>հատ</v>
          </cell>
        </row>
        <row r="308">
          <cell r="C308" t="str">
            <v>4.3.4.15</v>
          </cell>
          <cell r="D308" t="str">
            <v>Flange DN40, PN6</v>
          </cell>
          <cell r="E308" t="str">
            <v>pce.</v>
          </cell>
          <cell r="F308" t="str">
            <v>Պողպատե կցաշուրթ DN40, PN6</v>
          </cell>
          <cell r="G308" t="str">
            <v>հատ</v>
          </cell>
        </row>
        <row r="309">
          <cell r="C309" t="str">
            <v>4.3.4.16</v>
          </cell>
          <cell r="D309" t="str">
            <v>Flange DN40, PN16</v>
          </cell>
          <cell r="E309" t="str">
            <v>pce.</v>
          </cell>
          <cell r="F309" t="str">
            <v>Պողպատե կցաշուրթ DN40, PN16</v>
          </cell>
          <cell r="G309" t="str">
            <v>հատ</v>
          </cell>
        </row>
        <row r="310">
          <cell r="C310" t="str">
            <v>4.3.4.17</v>
          </cell>
          <cell r="D310" t="str">
            <v>Flange DN50, PN16</v>
          </cell>
          <cell r="E310" t="str">
            <v>pce.</v>
          </cell>
          <cell r="F310" t="str">
            <v>Պողպատե կցաշուրթ DN50, PN16</v>
          </cell>
          <cell r="G310" t="str">
            <v>հատ</v>
          </cell>
        </row>
        <row r="311">
          <cell r="C311" t="str">
            <v>4.3.4.18</v>
          </cell>
          <cell r="D311" t="str">
            <v>Flange DN250, PN6</v>
          </cell>
          <cell r="E311" t="str">
            <v>pce.</v>
          </cell>
          <cell r="F311" t="str">
            <v>Պողպատե կցաշուրթ DN250, PN6</v>
          </cell>
          <cell r="G311" t="str">
            <v>հատ</v>
          </cell>
        </row>
        <row r="312">
          <cell r="C312" t="str">
            <v>4.3.5</v>
          </cell>
          <cell r="D312" t="str">
            <v xml:space="preserve">Steel pipes for casing
</v>
          </cell>
          <cell r="F312" t="str">
            <v>Պողպատե պատյան</v>
          </cell>
        </row>
        <row r="313">
          <cell r="D313" t="str">
            <v xml:space="preserve">Supply and installation of steel pipe with normal external coating for corrosion protection </v>
          </cell>
          <cell r="F313" t="str">
            <v>Պողպատե խողովակ-պատյանի  մատակարարում արժեքով, տեղադրում և մոնտաժում՝ նորմալ հակակոռոզիոն մեկուսացումով</v>
          </cell>
        </row>
        <row r="314">
          <cell r="C314" t="str">
            <v>4.3.5.1</v>
          </cell>
          <cell r="D314" t="str">
            <v xml:space="preserve">Steel pipe DN500 for casing with value and  their installation  with normal external coating for corrosion protection </v>
          </cell>
          <cell r="E314" t="str">
            <v>m</v>
          </cell>
          <cell r="F314" t="str">
            <v>Պողպատե DN500 խողովակ-պատյանի  արժեք և մոնտաժում՝ նորմալ հակակոռոզիոն մեկուսացումով</v>
          </cell>
          <cell r="G314" t="str">
            <v>մ</v>
          </cell>
        </row>
        <row r="315">
          <cell r="C315" t="str">
            <v>4.3.6</v>
          </cell>
          <cell r="D315" t="str">
            <v>Metal fittings</v>
          </cell>
          <cell r="F315" t="str">
            <v>Մետաղական ձևավոր մասեր</v>
          </cell>
        </row>
        <row r="316">
          <cell r="C316" t="str">
            <v>4.3.6.1</v>
          </cell>
          <cell r="D316" t="str">
            <v xml:space="preserve">Sheet metal  (D=500mm, b=7mm) and steel piece of  DN159x4,5 ' cost and installation with a normal anti corrosion isolation </v>
          </cell>
          <cell r="E316" t="str">
            <v>kg</v>
          </cell>
          <cell r="F316" t="str">
            <v>Մետաղական թիթեղի (D=500մմ, b=7մմ) և պողպատե  DN159x4,5  խողովակակտորի արժեք և  մոնտաժ` նորմալ հակակոռոզիոն մեկուսացումով</v>
          </cell>
          <cell r="G316" t="str">
            <v>կգ</v>
          </cell>
        </row>
        <row r="317">
          <cell r="C317" t="str">
            <v>4.3.6.2</v>
          </cell>
          <cell r="D317" t="str">
            <v>Piece of pipe with one side carving DN40, L=15 cm</v>
          </cell>
          <cell r="E317" t="str">
            <v>pce.</v>
          </cell>
          <cell r="F317" t="str">
            <v>Պողպատյա խողովակակտոր միակողմ պարույրով DN40, L=15 սմ</v>
          </cell>
          <cell r="G317" t="str">
            <v>հատ</v>
          </cell>
        </row>
        <row r="318">
          <cell r="C318" t="str">
            <v>4.3.6.3</v>
          </cell>
          <cell r="D318" t="str">
            <v>Piece of pipe with one side carving DN20, L=10 cm</v>
          </cell>
          <cell r="F318" t="str">
            <v xml:space="preserve">Պողպատյա խողովակակտոր միակողմանի պարուրակով DN20x2,5 մմ, L=0,1մ </v>
          </cell>
          <cell r="G318" t="str">
            <v>հատ</v>
          </cell>
        </row>
        <row r="319">
          <cell r="C319" t="str">
            <v>4.3.6.4</v>
          </cell>
          <cell r="D319" t="str">
            <v>Piece of pipe with one side carving DN25, L=10 cm</v>
          </cell>
          <cell r="F319" t="str">
            <v xml:space="preserve">Պողպատյա խողովակակտոր միակողմանի պարուրակով DN25x2,5 մմ, L=0,1մ </v>
          </cell>
          <cell r="G319" t="str">
            <v>հատ</v>
          </cell>
        </row>
        <row r="320">
          <cell r="C320" t="str">
            <v>4.3.6.5</v>
          </cell>
          <cell r="D320" t="str">
            <v>T-piece DN219x5</v>
          </cell>
          <cell r="E320" t="str">
            <v>pce.</v>
          </cell>
          <cell r="F320" t="str">
            <v>Պողպատե եռաբաշխիկ DN219x5</v>
          </cell>
          <cell r="G320" t="str">
            <v>հատ</v>
          </cell>
        </row>
        <row r="321">
          <cell r="C321" t="str">
            <v>4.3.6.6</v>
          </cell>
          <cell r="D321" t="str">
            <v>Steel reducer DN 42x3 / DN89x4</v>
          </cell>
          <cell r="E321" t="str">
            <v>pce.</v>
          </cell>
          <cell r="F321" t="str">
            <v>Պողպատե անցում DN 42x3 / DN89x4</v>
          </cell>
          <cell r="G321" t="str">
            <v>հատ</v>
          </cell>
        </row>
        <row r="322">
          <cell r="C322" t="str">
            <v>4.3.6.7</v>
          </cell>
          <cell r="D322" t="str">
            <v>Steel reducer DN 42x3 / DN57x3</v>
          </cell>
          <cell r="E322" t="str">
            <v>pce.</v>
          </cell>
          <cell r="F322" t="str">
            <v>Պողպատե անցում DN 42x3 / DN57x3</v>
          </cell>
          <cell r="G322" t="str">
            <v>հատ</v>
          </cell>
        </row>
        <row r="323">
          <cell r="C323" t="str">
            <v>4.3.6.8</v>
          </cell>
          <cell r="D323" t="str">
            <v>Steel reducer DN DN57x3 / DN89x4</v>
          </cell>
          <cell r="E323" t="str">
            <v>pce.</v>
          </cell>
          <cell r="F323" t="str">
            <v>Պողպատե անցում DN DN57x3 / DN89x4</v>
          </cell>
          <cell r="G323" t="str">
            <v>հատ</v>
          </cell>
        </row>
        <row r="324">
          <cell r="C324" t="str">
            <v>4.3.6.9</v>
          </cell>
          <cell r="D324" t="str">
            <v>T-piece DN57x3</v>
          </cell>
          <cell r="E324" t="str">
            <v>pce.</v>
          </cell>
          <cell r="F324" t="str">
            <v>Պողպատե եռաբաշխիկ DN57x3</v>
          </cell>
          <cell r="G324" t="str">
            <v>հատ</v>
          </cell>
        </row>
        <row r="325">
          <cell r="C325" t="str">
            <v>4.3.6.10</v>
          </cell>
          <cell r="D325" t="str">
            <v>T-piece DN89x4</v>
          </cell>
          <cell r="E325" t="str">
            <v>pce.</v>
          </cell>
          <cell r="F325" t="str">
            <v>Պողպատե եռաբաշխիկ DN89x4</v>
          </cell>
          <cell r="G325" t="str">
            <v>հատ</v>
          </cell>
        </row>
        <row r="326">
          <cell r="C326" t="str">
            <v>4.3.6.11</v>
          </cell>
          <cell r="D326" t="str">
            <v>Steel reducer DN 200 / DN250</v>
          </cell>
          <cell r="E326" t="str">
            <v>pce.</v>
          </cell>
          <cell r="F326" t="str">
            <v>Պողպատե անցում DN 200 / DN250</v>
          </cell>
          <cell r="G326" t="str">
            <v>հատ</v>
          </cell>
        </row>
        <row r="327">
          <cell r="C327" t="str">
            <v>4.3.6.12</v>
          </cell>
          <cell r="D327" t="str">
            <v xml:space="preserve">Sheet metal  (D=1000mm, b=8mm) installation with a normal anti corrosion isolation </v>
          </cell>
          <cell r="E327" t="str">
            <v>kg</v>
          </cell>
          <cell r="F327" t="str">
            <v>Մետաղական թիթեղի (D=1000մմ, b=8մմ) արժեք և  մոնտաժ` նորմալ հակակոռոզիոն մեկուսացումով</v>
          </cell>
          <cell r="G327" t="str">
            <v>կգ</v>
          </cell>
        </row>
        <row r="328">
          <cell r="C328" t="str">
            <v>4.4</v>
          </cell>
          <cell r="D328" t="str">
            <v xml:space="preserve">Fittings made of cast iron </v>
          </cell>
          <cell r="F328" t="str">
            <v>Թուջե խողովակային ամրաններ</v>
          </cell>
        </row>
        <row r="329">
          <cell r="C329" t="str">
            <v>4.4.1</v>
          </cell>
          <cell r="D329" t="str">
            <v xml:space="preserve">Flanged T-pieces made of cast iron </v>
          </cell>
          <cell r="F329" t="str">
            <v>Թուջե կցաշուրթավոր եռաբաշխիկ</v>
          </cell>
        </row>
        <row r="330">
          <cell r="D330" t="str">
            <v>Supply and install flanged fittings made of cast iron with gasket and screwing with female screw, PN10</v>
          </cell>
          <cell r="F330" t="str">
            <v>Թուջե կցաշուրթավոր խողովակային ամրանների մատակարարում և տեղադրում միջադիրներով և հեղյուս-մանեկով PN10</v>
          </cell>
        </row>
        <row r="331">
          <cell r="C331" t="str">
            <v>4.4.1.1</v>
          </cell>
          <cell r="D331" t="str">
            <v>Cast iron, flanged T-piece DN100</v>
          </cell>
          <cell r="E331" t="str">
            <v>pce.</v>
          </cell>
          <cell r="F331" t="str">
            <v>Թուջե կցաշուրթավոր եռաբաշխիկ DN100</v>
          </cell>
          <cell r="G331" t="str">
            <v>հատ</v>
          </cell>
        </row>
        <row r="332">
          <cell r="C332" t="str">
            <v>4.4.1.2</v>
          </cell>
          <cell r="D332" t="str">
            <v>Cast iron, flanged T-piece DN150</v>
          </cell>
          <cell r="E332" t="str">
            <v>pce.</v>
          </cell>
          <cell r="F332" t="str">
            <v>Թուջե կցաշուրթավոր եռաբաշխիկ DN150</v>
          </cell>
          <cell r="G332" t="str">
            <v>հատ</v>
          </cell>
        </row>
        <row r="333">
          <cell r="C333" t="str">
            <v>4.4.1.3</v>
          </cell>
          <cell r="D333" t="str">
            <v>Cast iron, flanged T-piece DN200</v>
          </cell>
          <cell r="E333" t="str">
            <v>pce.</v>
          </cell>
          <cell r="F333" t="str">
            <v>Թուջե կցաշուրթավոր եռաբաշխիկ DN200</v>
          </cell>
          <cell r="G333" t="str">
            <v>հատ</v>
          </cell>
        </row>
        <row r="334">
          <cell r="C334" t="str">
            <v>4.4.1.4</v>
          </cell>
          <cell r="D334" t="str">
            <v>Cast iron, flanged T-piece DN250</v>
          </cell>
          <cell r="E334" t="str">
            <v>pce.</v>
          </cell>
          <cell r="F334" t="str">
            <v>Թուջե կցաշուրթավոր եռաբաշխիկ DN250</v>
          </cell>
          <cell r="G334" t="str">
            <v>հատ</v>
          </cell>
        </row>
        <row r="335">
          <cell r="C335" t="str">
            <v>4.4.1.5</v>
          </cell>
          <cell r="D335" t="str">
            <v>Cast iron, flanged T-piece DN300</v>
          </cell>
          <cell r="E335" t="str">
            <v>pce.</v>
          </cell>
          <cell r="F335" t="str">
            <v>Թուջե կցաշուրթավոր եռաբաշխիկ DN300</v>
          </cell>
          <cell r="G335" t="str">
            <v>հատ</v>
          </cell>
        </row>
        <row r="336">
          <cell r="C336" t="str">
            <v>4.4.1.6</v>
          </cell>
          <cell r="D336" t="str">
            <v>Cast iron, flanged T-piece DN400</v>
          </cell>
          <cell r="E336" t="str">
            <v>pce.</v>
          </cell>
          <cell r="F336" t="str">
            <v>Թուջե կցաշուրթավոր եռաբաշխիկ DN400</v>
          </cell>
          <cell r="G336" t="str">
            <v>հատ</v>
          </cell>
        </row>
        <row r="337">
          <cell r="C337" t="str">
            <v>4.4.1.7</v>
          </cell>
          <cell r="D337" t="str">
            <v>Cast iron, flanged T-piece DN500</v>
          </cell>
          <cell r="E337" t="str">
            <v>pce.</v>
          </cell>
          <cell r="F337" t="str">
            <v>Թուջե կցաշուրթավոր եռաբաշխիկ DN500</v>
          </cell>
          <cell r="G337" t="str">
            <v>հատ</v>
          </cell>
        </row>
        <row r="338">
          <cell r="C338" t="str">
            <v>4.4.1.8</v>
          </cell>
          <cell r="D338" t="str">
            <v>Cast iron, flanged reduced T-piece DN100/ DN75</v>
          </cell>
          <cell r="E338" t="str">
            <v>pce.</v>
          </cell>
          <cell r="F338" t="str">
            <v>Թուջե կցաշուրթավոր եռաբաշխիկ անցում DN100/DN75</v>
          </cell>
          <cell r="G338" t="str">
            <v>հատ</v>
          </cell>
        </row>
        <row r="339">
          <cell r="C339" t="str">
            <v>4.4.1.9</v>
          </cell>
          <cell r="D339" t="str">
            <v>Cast iron, flanged reduced T-piece DN150/DN75</v>
          </cell>
          <cell r="E339" t="str">
            <v>pce.</v>
          </cell>
          <cell r="F339" t="str">
            <v>Թուջե կցաշուրթավոր եռաբաշխիկ անցում DN150/DN75</v>
          </cell>
          <cell r="G339" t="str">
            <v>հատ</v>
          </cell>
        </row>
        <row r="340">
          <cell r="C340" t="str">
            <v>4.4.1.10</v>
          </cell>
          <cell r="D340" t="str">
            <v>Cast iron, flanged reduced T-piece DN150/DN100</v>
          </cell>
          <cell r="E340" t="str">
            <v>pce.</v>
          </cell>
          <cell r="F340" t="str">
            <v>Թուջե կցաշուրթավոր եռաբաշխիկ անցում DN150/DN100</v>
          </cell>
          <cell r="G340" t="str">
            <v>հատ</v>
          </cell>
        </row>
        <row r="341">
          <cell r="C341" t="str">
            <v>4.4.1.11</v>
          </cell>
          <cell r="D341" t="str">
            <v>Cast iron, flanged reduced T-piece DN200/DN100</v>
          </cell>
          <cell r="E341" t="str">
            <v>pce.</v>
          </cell>
          <cell r="F341" t="str">
            <v>Թուջե կցաշուրթավոր եռաբաշխիկ անցում DN200/100</v>
          </cell>
          <cell r="G341" t="str">
            <v>հատ</v>
          </cell>
        </row>
        <row r="342">
          <cell r="C342" t="str">
            <v>4.4.1.12</v>
          </cell>
          <cell r="D342" t="str">
            <v>Cast iron, flanged reduced T-piece DN200/DN75</v>
          </cell>
          <cell r="E342" t="str">
            <v>pce.</v>
          </cell>
          <cell r="F342" t="str">
            <v>Թուջե կցաշուրթավոր եռաբաշխիկ անցում DN200/DN75</v>
          </cell>
          <cell r="G342" t="str">
            <v>հատ</v>
          </cell>
        </row>
        <row r="343">
          <cell r="C343" t="str">
            <v>4.4.1.13</v>
          </cell>
          <cell r="D343" t="str">
            <v>Cast iron, flanged reduced T-piece DN300/DN150</v>
          </cell>
          <cell r="E343" t="str">
            <v>pce.</v>
          </cell>
          <cell r="F343" t="str">
            <v>Թուջե կցաշուրթավոր եռաբաշխիկ անցում DN300/DN150</v>
          </cell>
          <cell r="G343" t="str">
            <v>հատ</v>
          </cell>
        </row>
        <row r="344">
          <cell r="C344" t="str">
            <v>4.4.1.14</v>
          </cell>
          <cell r="D344" t="str">
            <v>Cast iron, flanged reduced T-piece DN400/DN250</v>
          </cell>
          <cell r="E344" t="str">
            <v>pce.</v>
          </cell>
          <cell r="F344" t="str">
            <v>Թուջե կցաշուրթավոր եռաբաշխիկ անցում DN400/DN250</v>
          </cell>
          <cell r="G344" t="str">
            <v>հատ</v>
          </cell>
        </row>
        <row r="345">
          <cell r="C345" t="str">
            <v>4.4.1.15</v>
          </cell>
          <cell r="D345" t="str">
            <v>Cast iron, flanged reduced T-piece DN150/DN50</v>
          </cell>
          <cell r="E345" t="str">
            <v>pce.</v>
          </cell>
          <cell r="F345" t="str">
            <v>Թուջե կցաշուրթավոր եռաբաշխիկ անցում DN150/DN50</v>
          </cell>
          <cell r="G345" t="str">
            <v>հատ</v>
          </cell>
        </row>
        <row r="346">
          <cell r="C346" t="str">
            <v>4.4.1.16</v>
          </cell>
          <cell r="D346" t="str">
            <v>Cast iron, flanged reduced T-piece DN150/DN51</v>
          </cell>
          <cell r="E346" t="str">
            <v>pce.</v>
          </cell>
          <cell r="F346" t="str">
            <v>Թուջե կցաշուրթավոր եռաբաշխիկ անցում DN200/DN50</v>
          </cell>
          <cell r="G346" t="str">
            <v>հատ</v>
          </cell>
        </row>
        <row r="347">
          <cell r="C347" t="str">
            <v>4.4.2</v>
          </cell>
          <cell r="D347" t="str">
            <v>Flanged cross made of cast iron</v>
          </cell>
          <cell r="F347" t="str">
            <v>Թուջե կցաշրթավոր քառաբաշխիկ</v>
          </cell>
        </row>
        <row r="348">
          <cell r="D348" t="str">
            <v>Supply and install flanged cross made of cast iron with gasket and screwing with screw, PN10</v>
          </cell>
          <cell r="F348" t="str">
            <v>Թուջե կցաշրթավոր քառաբաշխիկի մատակարարում և տեղադրում միջադիրներով և հեղյուս-մանեկով, PN10</v>
          </cell>
        </row>
        <row r="349">
          <cell r="C349" t="str">
            <v>4.4.2.1</v>
          </cell>
          <cell r="D349" t="str">
            <v>Cast iron, flanged reducing cross DN100/DN75</v>
          </cell>
          <cell r="E349" t="str">
            <v>pce.</v>
          </cell>
          <cell r="F349" t="str">
            <v>Թուջե կցաշուրթավոր քառաբաշխիկ-անցում DN100/DN75</v>
          </cell>
          <cell r="G349" t="str">
            <v>հատ</v>
          </cell>
        </row>
        <row r="350">
          <cell r="C350" t="str">
            <v>4.4.2.2</v>
          </cell>
          <cell r="D350" t="str">
            <v>Cast iron, flanged reducing cross DN200/DN75</v>
          </cell>
          <cell r="E350" t="str">
            <v>pce.</v>
          </cell>
          <cell r="F350" t="str">
            <v>Թուջե կցաշուրթավոր քառաբաշխիկ-անցում DN200/DN150</v>
          </cell>
          <cell r="G350" t="str">
            <v>հատ</v>
          </cell>
        </row>
        <row r="351">
          <cell r="C351" t="str">
            <v>4.4.2.3</v>
          </cell>
          <cell r="D351" t="str">
            <v>Cast iron, flanged reducing cross DN150/DN75</v>
          </cell>
          <cell r="E351" t="str">
            <v>pce.</v>
          </cell>
          <cell r="F351" t="str">
            <v>Թուջե կցաշուրթավոր քառաբաշխիկ-անցում DN150/DN75</v>
          </cell>
          <cell r="G351" t="str">
            <v>հատ</v>
          </cell>
        </row>
        <row r="352">
          <cell r="C352" t="str">
            <v>4.4.2.4</v>
          </cell>
          <cell r="D352" t="str">
            <v>Cast iron, flanged reducing cross DN250/DN200</v>
          </cell>
          <cell r="E352" t="str">
            <v>pce.</v>
          </cell>
          <cell r="F352" t="str">
            <v>Թուջե կցաշուրթավոր քառաբաշխիկ-անցում DN250/DN200</v>
          </cell>
          <cell r="G352" t="str">
            <v>հատ</v>
          </cell>
        </row>
        <row r="353">
          <cell r="C353" t="str">
            <v>4.4.2.5</v>
          </cell>
          <cell r="D353" t="str">
            <v>Cast iron, flanged reducing cross DN300/DN100</v>
          </cell>
          <cell r="E353" t="str">
            <v>pce.</v>
          </cell>
          <cell r="F353" t="str">
            <v>Թուջե կցաշուրթավոր քառաբաշխիկ-անցում DN300/DN100</v>
          </cell>
          <cell r="G353" t="str">
            <v>հատ</v>
          </cell>
        </row>
        <row r="354">
          <cell r="C354" t="str">
            <v>4.4.2.6</v>
          </cell>
          <cell r="D354" t="str">
            <v>Cast iron, flanged reducing cross DN300/DN150</v>
          </cell>
          <cell r="E354" t="str">
            <v>pce.</v>
          </cell>
          <cell r="F354" t="str">
            <v>Թուջե կցաշուրթավոր քառաբաշխիկ-անցում DN300/DN150</v>
          </cell>
          <cell r="G354" t="str">
            <v>հատ</v>
          </cell>
        </row>
        <row r="355">
          <cell r="C355" t="str">
            <v>4.4.2.7</v>
          </cell>
          <cell r="D355" t="str">
            <v>Cast iron, flanged reducing cross DN350/DN100</v>
          </cell>
          <cell r="E355" t="str">
            <v>pce.</v>
          </cell>
          <cell r="F355" t="str">
            <v>Թուջե կցաշուրթավոր քառաբաշխիկ-անցում DN350/DN100</v>
          </cell>
          <cell r="G355" t="str">
            <v>հատ</v>
          </cell>
        </row>
        <row r="356">
          <cell r="C356" t="str">
            <v>4.4.2.8</v>
          </cell>
          <cell r="D356" t="str">
            <v>Cast iron, flanged reducing cross DN350/DN250</v>
          </cell>
          <cell r="E356" t="str">
            <v>pce.</v>
          </cell>
          <cell r="F356" t="str">
            <v>Թուջե կցաշուրթավոր քառաբաշխիկ-անցում DN350/DN250</v>
          </cell>
          <cell r="G356" t="str">
            <v>հատ</v>
          </cell>
        </row>
        <row r="357">
          <cell r="C357" t="str">
            <v>4.4.2.9</v>
          </cell>
          <cell r="D357" t="str">
            <v>Cast iron, flanged reducing cross DN350/DN300</v>
          </cell>
          <cell r="E357" t="str">
            <v>pce.</v>
          </cell>
          <cell r="F357" t="str">
            <v>Թուջե կցաշուրթավոր քառաբաշխիկ-անցում DN350/DN300</v>
          </cell>
          <cell r="G357" t="str">
            <v>հատ</v>
          </cell>
        </row>
        <row r="358">
          <cell r="C358" t="str">
            <v>4.4.2.10</v>
          </cell>
          <cell r="D358" t="str">
            <v>Cast iron, flanged reducing cross DN400/DN250</v>
          </cell>
          <cell r="E358" t="str">
            <v>pce.</v>
          </cell>
          <cell r="F358" t="str">
            <v>Թուջե կցաշուրթավոր քառաբաշխիկ-անցում DN400/DN250</v>
          </cell>
          <cell r="G358" t="str">
            <v>հատ</v>
          </cell>
        </row>
        <row r="359">
          <cell r="C359" t="str">
            <v>4.4.2.11</v>
          </cell>
          <cell r="D359" t="str">
            <v>Cast iron, flanged reducing cross DN150/DN75</v>
          </cell>
          <cell r="E359" t="str">
            <v>pce.</v>
          </cell>
          <cell r="F359" t="str">
            <v>Թուջե կցաշուրթավոր քառաբաշխիկDN150/DN150</v>
          </cell>
          <cell r="G359" t="str">
            <v>հատ</v>
          </cell>
        </row>
        <row r="360">
          <cell r="C360" t="str">
            <v>4.4.3</v>
          </cell>
          <cell r="D360" t="str">
            <v xml:space="preserve">Flanged concentric reducer made of cast iron </v>
          </cell>
          <cell r="F360" t="str">
            <v>Թուջե կոնցենտրիկ կցաշուրթավոր անցում</v>
          </cell>
        </row>
        <row r="361">
          <cell r="D361" t="str">
            <v>Supply and install flanged reducer made of cast iron with gasket and screwing,  PN10</v>
          </cell>
          <cell r="F361" t="str">
            <v>Թուջե կցաշրթավոր անցման մատակարարում և տեղադրում միջադիրներով և հեղյուսով, PN10</v>
          </cell>
        </row>
        <row r="362">
          <cell r="C362" t="str">
            <v>4.4.3.1</v>
          </cell>
          <cell r="D362" t="str">
            <v>Cast iron, reducer DN100/DN50</v>
          </cell>
          <cell r="E362" t="str">
            <v>pce.</v>
          </cell>
          <cell r="F362" t="str">
            <v>Թուջե կցաշուրթավոր անցում DN100/DN50</v>
          </cell>
          <cell r="G362" t="str">
            <v>հատ</v>
          </cell>
        </row>
        <row r="363">
          <cell r="C363" t="str">
            <v>4.4.3.2</v>
          </cell>
          <cell r="D363" t="str">
            <v>Cast iron, reducer DN100/DN75</v>
          </cell>
          <cell r="E363" t="str">
            <v>pce.</v>
          </cell>
          <cell r="F363" t="str">
            <v>Թուջե կցաշուրթավոր անցում DN100/DN75</v>
          </cell>
          <cell r="G363" t="str">
            <v>հատ</v>
          </cell>
        </row>
        <row r="364">
          <cell r="C364" t="str">
            <v>4.4.3.3</v>
          </cell>
          <cell r="D364" t="str">
            <v>Cast iron, reducer DN100/DN80</v>
          </cell>
          <cell r="E364" t="str">
            <v>pce.</v>
          </cell>
          <cell r="F364" t="str">
            <v>Թուջե կցաշուրթավոր անցում DN100/DN80</v>
          </cell>
          <cell r="G364" t="str">
            <v>հատ</v>
          </cell>
        </row>
        <row r="365">
          <cell r="C365" t="str">
            <v>4.4.3.4</v>
          </cell>
          <cell r="D365" t="str">
            <v>Cast iron, reducer DN150/DN75</v>
          </cell>
          <cell r="E365" t="str">
            <v>pce.</v>
          </cell>
          <cell r="F365" t="str">
            <v>Թուջե կցաշուրթավոր անցում DN150/DN75</v>
          </cell>
          <cell r="G365" t="str">
            <v>հատ</v>
          </cell>
        </row>
        <row r="366">
          <cell r="C366" t="str">
            <v>4.4.3.5</v>
          </cell>
          <cell r="D366" t="str">
            <v>Cast iron, reducer DN200/DN150</v>
          </cell>
          <cell r="E366" t="str">
            <v>pce.</v>
          </cell>
          <cell r="F366" t="str">
            <v>Թուջե կցաշուրթավոր անցում DN200/DN150</v>
          </cell>
          <cell r="G366" t="str">
            <v>հատ</v>
          </cell>
        </row>
        <row r="367">
          <cell r="C367" t="str">
            <v>4.4.3.6</v>
          </cell>
          <cell r="D367" t="str">
            <v>Cast iron, reducer DN200/DN150</v>
          </cell>
          <cell r="E367" t="str">
            <v>pce.</v>
          </cell>
          <cell r="F367" t="str">
            <v>Թուջե կցաշուրթավոր անցում DN200/DN150</v>
          </cell>
          <cell r="G367" t="str">
            <v>հատ</v>
          </cell>
        </row>
        <row r="368">
          <cell r="C368" t="str">
            <v>4.4.3.7</v>
          </cell>
          <cell r="D368" t="str">
            <v>Cast iron, reducer DN250/DN200</v>
          </cell>
          <cell r="E368" t="str">
            <v>pce.</v>
          </cell>
          <cell r="F368" t="str">
            <v>Թուջե կցաշուրթավոր անցում DN250/DN200</v>
          </cell>
          <cell r="G368" t="str">
            <v>հատ</v>
          </cell>
        </row>
        <row r="369">
          <cell r="C369" t="str">
            <v>4.4.3.8</v>
          </cell>
          <cell r="D369" t="str">
            <v>Cast iron, reducer DN400/DN200</v>
          </cell>
          <cell r="E369" t="str">
            <v>pce.</v>
          </cell>
          <cell r="F369" t="str">
            <v>Թուջե կցաշուրթավոր անցում DN400/DN200</v>
          </cell>
          <cell r="G369" t="str">
            <v>հատ</v>
          </cell>
        </row>
        <row r="370">
          <cell r="C370" t="str">
            <v>4.4.3.9</v>
          </cell>
          <cell r="D370" t="str">
            <v>Cast iron, reducer DN400/DN250</v>
          </cell>
          <cell r="E370" t="str">
            <v>pce.</v>
          </cell>
          <cell r="F370" t="str">
            <v>Թուջե կցաշուրթավոր անցում DN400/DN250</v>
          </cell>
          <cell r="G370" t="str">
            <v>հատ</v>
          </cell>
        </row>
        <row r="371">
          <cell r="C371" t="str">
            <v>4.4.3.10</v>
          </cell>
          <cell r="D371" t="str">
            <v>Cast iron, reducer DN400/DN350</v>
          </cell>
          <cell r="E371" t="str">
            <v>pce.</v>
          </cell>
          <cell r="F371" t="str">
            <v>Թուջե կցաշուրթավոր անցում DN400/DN350</v>
          </cell>
          <cell r="G371" t="str">
            <v>հատ</v>
          </cell>
        </row>
        <row r="372">
          <cell r="C372" t="str">
            <v>4.4.3.11</v>
          </cell>
          <cell r="D372" t="str">
            <v>Cast iron, reducer DN250/DN100</v>
          </cell>
          <cell r="E372" t="str">
            <v>pce.</v>
          </cell>
          <cell r="F372" t="str">
            <v>Թուջե կցաշուրթավոր անցում DN250/DN100</v>
          </cell>
          <cell r="G372" t="str">
            <v>հատ</v>
          </cell>
        </row>
        <row r="373">
          <cell r="C373" t="str">
            <v>4.4.3.12</v>
          </cell>
          <cell r="D373" t="str">
            <v>Cast iron, reducer DN150/DN100</v>
          </cell>
          <cell r="E373" t="str">
            <v>pce.</v>
          </cell>
          <cell r="F373" t="str">
            <v>Թուջե կցաշուրթավոր անցում DN150/DN100</v>
          </cell>
          <cell r="G373" t="str">
            <v>հատ</v>
          </cell>
        </row>
        <row r="374">
          <cell r="C374" t="str">
            <v>4.4.3.13</v>
          </cell>
          <cell r="D374" t="str">
            <v>Cast iron, reducer DN300/DN250</v>
          </cell>
          <cell r="E374" t="str">
            <v>pce.</v>
          </cell>
          <cell r="F374" t="str">
            <v>Թուջե կցաշուրթավոր անցում DN300/DN250</v>
          </cell>
          <cell r="G374" t="str">
            <v>հատ</v>
          </cell>
        </row>
        <row r="375">
          <cell r="C375" t="str">
            <v>4.4.3.14</v>
          </cell>
          <cell r="D375" t="str">
            <v>Cast iron, reducer DN150/DN100</v>
          </cell>
          <cell r="E375" t="str">
            <v>pce.</v>
          </cell>
          <cell r="F375" t="str">
            <v>Թուջե  անցում լայնուկ-կցաշուրթ DN150/DN100</v>
          </cell>
          <cell r="G375" t="str">
            <v>հատ</v>
          </cell>
        </row>
        <row r="376">
          <cell r="C376" t="str">
            <v>4.4.3.15</v>
          </cell>
          <cell r="D376" t="str">
            <v>Cast iron, reducer DN75/DN50</v>
          </cell>
          <cell r="E376" t="str">
            <v>pce.</v>
          </cell>
          <cell r="F376" t="str">
            <v>Թուջե կցաշուրթավոր անցում DN75/DN50</v>
          </cell>
          <cell r="G376" t="str">
            <v>հատ</v>
          </cell>
        </row>
        <row r="377">
          <cell r="C377" t="str">
            <v>4.4.3.16</v>
          </cell>
          <cell r="D377" t="str">
            <v>Cast iron, reducer DN250/DN200</v>
          </cell>
          <cell r="E377" t="str">
            <v>pce.</v>
          </cell>
          <cell r="F377" t="str">
            <v>Թուջե  անցում լայնուկ-կցաշուրթ DN250/DN200</v>
          </cell>
          <cell r="G377" t="str">
            <v>հատ</v>
          </cell>
        </row>
        <row r="378">
          <cell r="C378" t="str">
            <v>4.4.4</v>
          </cell>
          <cell r="D378" t="str">
            <v>Cast iron belt connections</v>
          </cell>
          <cell r="F378" t="str">
            <v>Թուջե գոտի-միացում</v>
          </cell>
        </row>
        <row r="379">
          <cell r="D379" t="str">
            <v>Supply and install cast iron belt connection including jointing, drilling of whole and laying with all materials and equipment necessary</v>
          </cell>
          <cell r="F379" t="str">
            <v>Թուջե գոտի միացման մատակարարում և մոնտաժում, ներառյալ միացում, անցքի բացում և տեղադրում` բոլոր անհրաժեշտ նյութերով և սարքավորումներով:</v>
          </cell>
        </row>
        <row r="380">
          <cell r="C380" t="str">
            <v>4.4.4.1</v>
          </cell>
          <cell r="D380" t="str">
            <v>Cast iron belt connection DN150/DN40</v>
          </cell>
          <cell r="E380" t="str">
            <v>pce.</v>
          </cell>
          <cell r="F380" t="str">
            <v>Թուջե գոտի միացում DN150/DN40</v>
          </cell>
          <cell r="G380" t="str">
            <v>հատ</v>
          </cell>
        </row>
        <row r="381">
          <cell r="C381" t="str">
            <v>4.4.4.2</v>
          </cell>
          <cell r="D381" t="str">
            <v>Cast iron belt connection DN200/DN50</v>
          </cell>
          <cell r="E381" t="str">
            <v>pce.</v>
          </cell>
          <cell r="F381" t="str">
            <v>Թուջե գոտի միացում DN200/DN50</v>
          </cell>
          <cell r="G381" t="str">
            <v>հատ</v>
          </cell>
        </row>
        <row r="382">
          <cell r="C382" t="str">
            <v>4.4.4.3</v>
          </cell>
          <cell r="D382" t="str">
            <v>Cast iron belt connection DN250/DN50</v>
          </cell>
          <cell r="E382" t="str">
            <v>pce.</v>
          </cell>
          <cell r="F382" t="str">
            <v>Թուջե գոտի միացում DN250/DN50</v>
          </cell>
          <cell r="G382" t="str">
            <v>հատ</v>
          </cell>
        </row>
        <row r="383">
          <cell r="C383" t="str">
            <v>4.4.4.4</v>
          </cell>
          <cell r="D383" t="str">
            <v>Cast iron belt connection DN250/DN80</v>
          </cell>
          <cell r="E383" t="str">
            <v>pce.</v>
          </cell>
          <cell r="F383" t="str">
            <v>Թուջե գոտի միացում DN250/DN80</v>
          </cell>
          <cell r="G383" t="str">
            <v>հատ</v>
          </cell>
        </row>
        <row r="384">
          <cell r="C384" t="str">
            <v>4.4.4.5</v>
          </cell>
          <cell r="D384" t="str">
            <v>Cast iron belt connection DN300/DN100</v>
          </cell>
          <cell r="E384" t="str">
            <v>pce.</v>
          </cell>
          <cell r="F384" t="str">
            <v>Թուջե գոտի միացում DN300/DN100</v>
          </cell>
          <cell r="G384" t="str">
            <v>հատ</v>
          </cell>
        </row>
        <row r="385">
          <cell r="C385" t="str">
            <v>4.4.4.6</v>
          </cell>
          <cell r="D385" t="str">
            <v>Cast iron belt connection DN350/DN80</v>
          </cell>
          <cell r="E385" t="str">
            <v>pce.</v>
          </cell>
          <cell r="F385" t="str">
            <v>Թուջե գոտի միացում DN350/DN80</v>
          </cell>
          <cell r="G385" t="str">
            <v>հատ</v>
          </cell>
        </row>
        <row r="386">
          <cell r="C386" t="str">
            <v>4.4.4.7</v>
          </cell>
          <cell r="D386" t="str">
            <v>Cast iron belt connection DN350/DN100</v>
          </cell>
          <cell r="E386" t="str">
            <v>pce.</v>
          </cell>
          <cell r="F386" t="str">
            <v>Թուջե գոտի միացում DN350/DN100</v>
          </cell>
          <cell r="G386" t="str">
            <v>հատ</v>
          </cell>
        </row>
        <row r="387">
          <cell r="C387" t="str">
            <v>4.4.4.8</v>
          </cell>
          <cell r="D387" t="str">
            <v>Cast iron belt connection DN200/DN20</v>
          </cell>
          <cell r="E387" t="str">
            <v>pce.</v>
          </cell>
          <cell r="F387" t="str">
            <v>Թուջե գոտի միացում DN200/DN20</v>
          </cell>
          <cell r="G387" t="str">
            <v>հատ</v>
          </cell>
        </row>
        <row r="388">
          <cell r="C388" t="str">
            <v>4.4.4.9</v>
          </cell>
          <cell r="D388" t="str">
            <v>Cast iron belt connection DN300/DN50</v>
          </cell>
          <cell r="E388" t="str">
            <v>pce.</v>
          </cell>
          <cell r="F388" t="str">
            <v>Թուջե գոտի միացում DN300/DN50</v>
          </cell>
          <cell r="G388" t="str">
            <v>հատ</v>
          </cell>
        </row>
        <row r="389">
          <cell r="C389" t="str">
            <v>4.4.4.10</v>
          </cell>
          <cell r="D389" t="str">
            <v>Cast iron belt connection DN300/DN80</v>
          </cell>
          <cell r="E389" t="str">
            <v>pce.</v>
          </cell>
          <cell r="F389" t="str">
            <v>Թուջե գոտի միացում DN300/DN80</v>
          </cell>
          <cell r="G389" t="str">
            <v>հատ</v>
          </cell>
        </row>
        <row r="390">
          <cell r="C390" t="str">
            <v>4.5</v>
          </cell>
          <cell r="D390" t="str">
            <v xml:space="preserve">Gate valves, hydrants, minimum PN10 </v>
          </cell>
          <cell r="F390" t="str">
            <v>Սողնակներ, հիդրանտներ, առնվազն PN10</v>
          </cell>
        </row>
        <row r="391">
          <cell r="C391" t="str">
            <v>4.5.1</v>
          </cell>
          <cell r="D391" t="str">
            <v>Buried gate valves</v>
          </cell>
          <cell r="F391" t="str">
            <v>Թաղված սողնակների մոնտաժում</v>
          </cell>
        </row>
        <row r="392">
          <cell r="D392" t="str">
            <v>Supply and install gate valves including extension spindle, surface box, concrete plates, screwing, gaskets, all required civil works
Installation of gate valves:
• Resilient seated, 
• According to EN 1171
• Face to face to EN 558-1, series 15, (DIN 3202</v>
          </cell>
          <cell r="F392"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առաձգական միացման իրականացում 
* համաձայն EN1171
• լայնակի միացում ըստ EN558-1,</v>
          </cell>
        </row>
        <row r="393">
          <cell r="D393" t="str">
            <v>Civil works
Supply and installation including all required civil works: earthworks (Manual fill of fine sand), concrete works (Implementation of concrete support columns and slabs, concrete B-15) and metal works (Small cast iron cover, cost according to S</v>
          </cell>
          <cell r="F393" t="str">
            <v xml:space="preserve">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հենասյուների և սալերի կառուցում, բետոնի կարգը` B15) և մետաղական աշխատանքներ (փոքր թուջե ծածկոցներ, </v>
          </cell>
        </row>
        <row r="394">
          <cell r="C394" t="str">
            <v>4.5.1.1</v>
          </cell>
          <cell r="D394" t="str">
            <v xml:space="preserve">Buried gate valve DN50 </v>
          </cell>
          <cell r="E394" t="str">
            <v>pce.</v>
          </cell>
          <cell r="F394" t="str">
            <v>Թաղված տեղադրման սողնակ DN50 PN10</v>
          </cell>
          <cell r="G394" t="str">
            <v>հատ</v>
          </cell>
        </row>
        <row r="395">
          <cell r="C395" t="str">
            <v>4.5.1.2</v>
          </cell>
          <cell r="D395" t="str">
            <v xml:space="preserve">Buried gate valve DN80 </v>
          </cell>
          <cell r="E395" t="str">
            <v>pce.</v>
          </cell>
          <cell r="F395" t="str">
            <v>Թաղված տեղադրման սողնակ DN80 PN10</v>
          </cell>
          <cell r="G395" t="str">
            <v>հատ</v>
          </cell>
        </row>
        <row r="396">
          <cell r="C396" t="str">
            <v>4.5.1.3</v>
          </cell>
          <cell r="D396" t="str">
            <v xml:space="preserve">Buried gate valve DN100 </v>
          </cell>
          <cell r="E396" t="str">
            <v>pce.</v>
          </cell>
          <cell r="F396" t="str">
            <v>Թաղված տեղադրման սողնակ DN100 PN10</v>
          </cell>
          <cell r="G396" t="str">
            <v>հատ</v>
          </cell>
        </row>
        <row r="397">
          <cell r="C397" t="str">
            <v>4.5.1.4</v>
          </cell>
          <cell r="D397" t="str">
            <v>Buried gate valve DN150</v>
          </cell>
          <cell r="E397" t="str">
            <v>pce.</v>
          </cell>
          <cell r="F397" t="str">
            <v>Թաղված տեղադրման սողնակ DN150 PN10</v>
          </cell>
          <cell r="G397" t="str">
            <v>հատ</v>
          </cell>
        </row>
        <row r="398">
          <cell r="C398" t="str">
            <v>4.5.2</v>
          </cell>
          <cell r="D398" t="str">
            <v>Gate Valves installed in the chambers</v>
          </cell>
          <cell r="F398" t="str">
            <v>Սողնակներ տեղադրված հորերում</v>
          </cell>
        </row>
        <row r="399">
          <cell r="D399" t="str">
            <v xml:space="preserve">Supply and installation of gate valves with hand wheel, screwing with female screw, gaskets
Execution of valve:
• Resilient seated, 
• According to EN 1171
• Face to face to EN 558-1, series 14, (DIN 3202, F4),
• Flange dimensions to EN 1092 part 2 PN 10
</v>
          </cell>
          <cell r="F399" t="str">
            <v>Սողնակների մատակարարում և տեղադրում, հեղյուս-մանեկով և միջադիրներ, ձեռքի կառավարմամբ
Սողնակների տեղադրում
• առաձգական միացման իրականացում
• համաձայն EN1171
•  միացում ըստ EN558-1, սերիա 14, (DIN3202, F4)
• կցաշրթի չափերը ըստ EN1092, մաս 2, PN1O
• իրանը` թ</v>
          </cell>
        </row>
        <row r="400">
          <cell r="C400" t="str">
            <v>4.5.2.1</v>
          </cell>
          <cell r="D400" t="str">
            <v>Flanged gate valve DN50</v>
          </cell>
          <cell r="E400" t="str">
            <v>pce.</v>
          </cell>
          <cell r="F400" t="str">
            <v>Սողնակ կցաշուրթավոր  DN50 PN10</v>
          </cell>
          <cell r="G400" t="str">
            <v>հատ</v>
          </cell>
        </row>
        <row r="401">
          <cell r="C401" t="str">
            <v>4.5.2.2</v>
          </cell>
          <cell r="D401" t="str">
            <v>Flanged gate valve DN80</v>
          </cell>
          <cell r="E401" t="str">
            <v>pce.</v>
          </cell>
          <cell r="F401" t="str">
            <v>Սողնակ կցաշուրթավոր  DN80 PN10</v>
          </cell>
          <cell r="G401" t="str">
            <v>հատ</v>
          </cell>
        </row>
        <row r="402">
          <cell r="C402" t="str">
            <v>4.5.2.3</v>
          </cell>
          <cell r="D402" t="str">
            <v>Flanged gate valve DN100</v>
          </cell>
          <cell r="E402" t="str">
            <v>pce.</v>
          </cell>
          <cell r="F402" t="str">
            <v>Սողնակ կցաշուրթավոր  DN100 PN10</v>
          </cell>
          <cell r="G402" t="str">
            <v>հատ</v>
          </cell>
        </row>
        <row r="403">
          <cell r="C403" t="str">
            <v>4.5.2.4</v>
          </cell>
          <cell r="D403" t="str">
            <v>Flanged gate valve DN150</v>
          </cell>
          <cell r="E403" t="str">
            <v>pce.</v>
          </cell>
          <cell r="F403" t="str">
            <v>Սողնակ կցաշուրթավոր   DN150 PN10</v>
          </cell>
          <cell r="G403" t="str">
            <v>հատ</v>
          </cell>
        </row>
        <row r="404">
          <cell r="C404" t="str">
            <v>4.5.2.5</v>
          </cell>
          <cell r="D404" t="str">
            <v>Flanged gate valve DN200</v>
          </cell>
          <cell r="E404" t="str">
            <v>pce.</v>
          </cell>
          <cell r="F404" t="str">
            <v xml:space="preserve">Սողնակ կցաշուրթավոր   DN200 </v>
          </cell>
          <cell r="G404" t="str">
            <v>հատ</v>
          </cell>
        </row>
        <row r="405">
          <cell r="C405" t="str">
            <v>4.5.2.6</v>
          </cell>
          <cell r="D405" t="str">
            <v>Flanged gate valve DN250</v>
          </cell>
          <cell r="E405" t="str">
            <v>pce.</v>
          </cell>
          <cell r="F405" t="str">
            <v>Սողնակ կցաշուրթավոր   DN250 PN10</v>
          </cell>
          <cell r="G405" t="str">
            <v>հատ</v>
          </cell>
        </row>
        <row r="406">
          <cell r="C406" t="str">
            <v>4.5.2.7</v>
          </cell>
          <cell r="D406" t="str">
            <v>Flanged gate valve DN300</v>
          </cell>
          <cell r="E406" t="str">
            <v>pce.</v>
          </cell>
          <cell r="F406" t="str">
            <v>Սողնակ կցաշուրթավոր   DN300</v>
          </cell>
          <cell r="G406" t="str">
            <v>հատ</v>
          </cell>
        </row>
        <row r="407">
          <cell r="C407" t="str">
            <v>4.5.2.8</v>
          </cell>
          <cell r="D407" t="str">
            <v>Flanged gate valve DN400</v>
          </cell>
          <cell r="E407" t="str">
            <v>pce.</v>
          </cell>
          <cell r="F407" t="str">
            <v>Սողնակ կցաշուրթավոր   DN500</v>
          </cell>
          <cell r="G407" t="str">
            <v>հատ</v>
          </cell>
        </row>
        <row r="408">
          <cell r="C408" t="str">
            <v>4.5.2.9</v>
          </cell>
          <cell r="D408" t="str">
            <v>Flanged gate valve DN350</v>
          </cell>
          <cell r="E408" t="str">
            <v>pce.</v>
          </cell>
          <cell r="F408" t="str">
            <v>Սողնակ կցաշուրթավոր   DN350</v>
          </cell>
          <cell r="G408" t="str">
            <v>հատ</v>
          </cell>
        </row>
        <row r="409">
          <cell r="C409" t="str">
            <v>4.5.2.10</v>
          </cell>
          <cell r="D409" t="str">
            <v>Flanged gate valve DN200 PN6</v>
          </cell>
          <cell r="E409" t="str">
            <v>pce.</v>
          </cell>
          <cell r="F409" t="str">
            <v>Սողնակ կցաշուրթավոր   DN200 PN6</v>
          </cell>
          <cell r="G409" t="str">
            <v>հատ</v>
          </cell>
        </row>
        <row r="410">
          <cell r="C410" t="str">
            <v>4.5.2.11</v>
          </cell>
          <cell r="D410" t="str">
            <v>Flanged gate valve DN50  PN16</v>
          </cell>
          <cell r="E410" t="str">
            <v>pce.</v>
          </cell>
          <cell r="F410" t="str">
            <v>Սողնակ կցաշուրթավոր  DN50 PN16</v>
          </cell>
          <cell r="G410" t="str">
            <v>հատ</v>
          </cell>
        </row>
        <row r="411">
          <cell r="C411" t="str">
            <v>4.5.2.12</v>
          </cell>
          <cell r="D411" t="str">
            <v>Flanged gate valve DN50  PN6</v>
          </cell>
          <cell r="E411" t="str">
            <v>pce.</v>
          </cell>
          <cell r="F411" t="str">
            <v>Սողնակ կցաշուրթավոր  DN50 PN6</v>
          </cell>
          <cell r="G411" t="str">
            <v>հատ</v>
          </cell>
        </row>
        <row r="412">
          <cell r="C412" t="str">
            <v>4.5.2.13</v>
          </cell>
          <cell r="D412" t="str">
            <v>Flanged gate valve DN80  PN6</v>
          </cell>
          <cell r="E412" t="str">
            <v>pce.</v>
          </cell>
          <cell r="F412" t="str">
            <v>Սողնակ կցաշուրթավոր  DN80 PN6</v>
          </cell>
          <cell r="G412" t="str">
            <v>հատ</v>
          </cell>
        </row>
        <row r="413">
          <cell r="C413" t="str">
            <v>4.5.2.14</v>
          </cell>
          <cell r="D413" t="str">
            <v>Flanged gate valve DN150  PN6</v>
          </cell>
          <cell r="E413" t="str">
            <v>pce.</v>
          </cell>
          <cell r="F413" t="str">
            <v>Սողնակ կցաշուրթավոր   DN150 PN6</v>
          </cell>
          <cell r="G413" t="str">
            <v>հատ</v>
          </cell>
        </row>
        <row r="414">
          <cell r="C414" t="str">
            <v>4.5.2.15</v>
          </cell>
          <cell r="D414" t="str">
            <v>Flanged gate valve DN200 PN6</v>
          </cell>
          <cell r="E414" t="str">
            <v>pce.</v>
          </cell>
          <cell r="F414" t="str">
            <v>Սողնակ կցաշուրթավոր   DN200  PN6</v>
          </cell>
          <cell r="G414" t="str">
            <v>հատ</v>
          </cell>
        </row>
        <row r="415">
          <cell r="C415" t="str">
            <v>4.5.2.16</v>
          </cell>
          <cell r="D415" t="str">
            <v>Flanged gate valve DN250 PN6</v>
          </cell>
          <cell r="E415" t="str">
            <v>pce.</v>
          </cell>
          <cell r="F415" t="str">
            <v>Սողնակ կցաշուրթավոր   DN250  PN6</v>
          </cell>
          <cell r="G415" t="str">
            <v>հատ</v>
          </cell>
        </row>
        <row r="416">
          <cell r="C416" t="str">
            <v>4.5.3</v>
          </cell>
          <cell r="D416" t="str">
            <v>Butterfly valves, chamber Installation</v>
          </cell>
          <cell r="F416" t="str">
            <v>Հարթ սողնակ պտտվող սկավառակով տեղադրված դիտահորում</v>
          </cell>
        </row>
        <row r="417">
          <cell r="D417" t="str">
            <v>Supply and install butterfly valves including gear hand wheel, screwing, gaskets
Execution of valve:
• for drinking water application, installation possible in any position, tight in both directions,
• flange dimensions to EN 1092, PN 10 or 16
• face to f</v>
          </cell>
          <cell r="F417" t="str">
            <v>Պտտվող սահափականների մատակարարում և տեղադրում, ներառյալ ձեռքի անիվ, հեղյուսներ և միջադիրներ
Փականների իրականացում
• խմելու ջրի համար, տեղադրումը հնարավոր է ցանկացած դիրքով, ամրացված երկու դիրքերում
• կցաշրթի չափերը ըստ EN1092, PN1O
• իրանը և սահափականը` թ</v>
          </cell>
        </row>
        <row r="418">
          <cell r="C418" t="str">
            <v>4.5.3.1</v>
          </cell>
          <cell r="D418" t="str">
            <v>Butterfly valve DN350</v>
          </cell>
          <cell r="E418" t="str">
            <v>pce.</v>
          </cell>
          <cell r="F418" t="str">
            <v>Հարթ սողնակ պտտվող սկավառակով DN350</v>
          </cell>
          <cell r="G418" t="str">
            <v>հատ</v>
          </cell>
        </row>
        <row r="419">
          <cell r="C419" t="str">
            <v>4.5.3.2</v>
          </cell>
          <cell r="D419" t="str">
            <v>Butterfly valve DN400</v>
          </cell>
          <cell r="E419" t="str">
            <v>pce.</v>
          </cell>
          <cell r="F419" t="str">
            <v>Հարթ սողնակ պտտվող սկավառակով DN400</v>
          </cell>
          <cell r="G419" t="str">
            <v>հատ</v>
          </cell>
        </row>
        <row r="420">
          <cell r="C420" t="str">
            <v>4.5.3.3</v>
          </cell>
          <cell r="D420" t="str">
            <v>Butterfly valve DN500</v>
          </cell>
          <cell r="E420" t="str">
            <v>pce.</v>
          </cell>
          <cell r="F420" t="str">
            <v>Հարթ սողնակ պտտվող սկավառակով DN500</v>
          </cell>
          <cell r="G420" t="str">
            <v>հատ</v>
          </cell>
        </row>
        <row r="421">
          <cell r="C421" t="str">
            <v>4.5.4</v>
          </cell>
          <cell r="D421" t="str">
            <v>Flanged Check Valves, chamber installation</v>
          </cell>
          <cell r="F421" t="str">
            <v>Կցաշուրթավոր հակադարձ փական տեղադրված դիտահորում</v>
          </cell>
        </row>
        <row r="422">
          <cell r="D422" t="str">
            <v>Supply and install flanged check valves including jointing, screwing with female screw and gaskets</v>
          </cell>
          <cell r="F422" t="str">
            <v>Կցաշուրթավոր հակադարձ փականի մատակարարում և մոնտաժում, ներառյալ հեղյուս-մանեկ և միջադիրներ</v>
          </cell>
        </row>
        <row r="423">
          <cell r="C423" t="str">
            <v>4.5.4.1</v>
          </cell>
          <cell r="D423" t="str">
            <v>Flanged Check valve DN150</v>
          </cell>
          <cell r="E423" t="str">
            <v>pce.</v>
          </cell>
          <cell r="F423" t="str">
            <v>Կցաշուրթավոր հակադարձ փական DN150</v>
          </cell>
          <cell r="G423" t="str">
            <v>հատ</v>
          </cell>
        </row>
        <row r="424">
          <cell r="C424" t="str">
            <v>4.5.4.2</v>
          </cell>
          <cell r="D424" t="str">
            <v>Flanged Check valve DN200</v>
          </cell>
          <cell r="E424" t="str">
            <v>pce.</v>
          </cell>
          <cell r="F424" t="str">
            <v>Կցաշուրթավոր հակադարձ փական DN200</v>
          </cell>
          <cell r="G424" t="str">
            <v>հատ</v>
          </cell>
        </row>
        <row r="425">
          <cell r="C425" t="str">
            <v>4.5.4.3</v>
          </cell>
          <cell r="D425" t="str">
            <v>Flanged Check valve DN250</v>
          </cell>
          <cell r="E425" t="str">
            <v>pce.</v>
          </cell>
          <cell r="F425" t="str">
            <v>Կցաշուրթավոր հակադարձ փական DN250</v>
          </cell>
          <cell r="G425" t="str">
            <v>հատ</v>
          </cell>
        </row>
        <row r="426">
          <cell r="C426" t="str">
            <v>4.5.4.4</v>
          </cell>
          <cell r="D426" t="str">
            <v>Flanged Check valve DN300</v>
          </cell>
          <cell r="E426" t="str">
            <v>pce.</v>
          </cell>
          <cell r="F426" t="str">
            <v>Կցաշուրթավոր հակադարձ փական DN300</v>
          </cell>
          <cell r="G426" t="str">
            <v>հատ</v>
          </cell>
        </row>
        <row r="427">
          <cell r="C427" t="str">
            <v>4.5.4.5</v>
          </cell>
          <cell r="D427" t="str">
            <v>Flanged Check valve DN400</v>
          </cell>
          <cell r="E427" t="str">
            <v>pce.</v>
          </cell>
          <cell r="F427" t="str">
            <v>Կցաշուրթավոր հակադարձ փական DN400</v>
          </cell>
          <cell r="G427" t="str">
            <v>հատ</v>
          </cell>
        </row>
        <row r="428">
          <cell r="C428" t="str">
            <v>4.5.4.6</v>
          </cell>
          <cell r="D428" t="str">
            <v>Flanged Check valve DN500</v>
          </cell>
          <cell r="E428" t="str">
            <v>pce.</v>
          </cell>
          <cell r="F428" t="str">
            <v>Կցաշուրթավոր հակադարձ փական DN500</v>
          </cell>
          <cell r="G428" t="str">
            <v>հատ</v>
          </cell>
        </row>
        <row r="429">
          <cell r="C429" t="str">
            <v>4.5.4.7</v>
          </cell>
          <cell r="D429" t="str">
            <v>Flanged Check valve DN80</v>
          </cell>
          <cell r="E429" t="str">
            <v>pce.</v>
          </cell>
          <cell r="F429" t="str">
            <v>Կցաշուրթավոր հակադարձ փական DN80</v>
          </cell>
          <cell r="G429" t="str">
            <v>հատ</v>
          </cell>
        </row>
        <row r="430">
          <cell r="C430" t="str">
            <v>4.5.4.8</v>
          </cell>
          <cell r="D430" t="str">
            <v>Flanged Check valve DN50  PN16</v>
          </cell>
          <cell r="E430" t="str">
            <v>pce.</v>
          </cell>
          <cell r="F430" t="str">
            <v>Կցաշուրթավոր հակադարձ փական DN50  PN16</v>
          </cell>
          <cell r="G430" t="str">
            <v>հատ</v>
          </cell>
        </row>
        <row r="431">
          <cell r="C431" t="str">
            <v>4.5.4.9</v>
          </cell>
          <cell r="D431" t="str">
            <v>Flanged Check valve DN200  PN6</v>
          </cell>
          <cell r="E431" t="str">
            <v>pce.</v>
          </cell>
          <cell r="F431" t="str">
            <v>Կցաշուրթավոր հակադարձ կափույր DN200  PN6</v>
          </cell>
          <cell r="G431" t="str">
            <v>հատ</v>
          </cell>
        </row>
        <row r="432">
          <cell r="C432" t="str">
            <v>4.5.5</v>
          </cell>
          <cell r="D432" t="str">
            <v>Floating valves</v>
          </cell>
          <cell r="F432" t="str">
            <v>Լողանային փականներ</v>
          </cell>
        </row>
        <row r="433">
          <cell r="D433" t="str">
            <v>Supply and install floating valves including metal structures for connecting of floating valves to DRR cover or wall and with coating for corrosion protection, screwing and gaskets
Execution of valve:
• Pressure stage PN10/ PN16
• Flange dimension to EN 1</v>
          </cell>
          <cell r="F433" t="str">
            <v>Լողանային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հեղյուսներ և միջադիրներ
Փականների իրականացում 
• ճնշման աստիճանը PN10/ PN16
• կցաշրթի չափը ըստ</v>
          </cell>
        </row>
        <row r="434">
          <cell r="C434" t="str">
            <v>4.5.5.1</v>
          </cell>
          <cell r="D434" t="str">
            <v>Floating valve DN150 PN10</v>
          </cell>
          <cell r="E434" t="str">
            <v>pce.</v>
          </cell>
          <cell r="F434" t="str">
            <v>Լողացող փական DN150 PN10</v>
          </cell>
          <cell r="G434" t="str">
            <v>հատ</v>
          </cell>
        </row>
        <row r="435">
          <cell r="C435" t="str">
            <v>4.5.5.2</v>
          </cell>
          <cell r="D435" t="str">
            <v>Floating valve DN200 PN6</v>
          </cell>
          <cell r="E435" t="str">
            <v>pce.</v>
          </cell>
          <cell r="F435" t="str">
            <v>Լողանային փական DN200 PN6</v>
          </cell>
          <cell r="G435" t="str">
            <v>հատ</v>
          </cell>
        </row>
        <row r="436">
          <cell r="C436" t="str">
            <v>4.5.5.3</v>
          </cell>
          <cell r="D436" t="str">
            <v>Floating valve DN250 PN10</v>
          </cell>
          <cell r="E436" t="str">
            <v>pce.</v>
          </cell>
          <cell r="F436" t="str">
            <v>Լողացող փական DN250 PN10</v>
          </cell>
          <cell r="G436" t="str">
            <v>հատ</v>
          </cell>
        </row>
        <row r="437">
          <cell r="C437" t="str">
            <v>4.5.5.4</v>
          </cell>
          <cell r="D437" t="str">
            <v>Floating valve DN300 PN10</v>
          </cell>
          <cell r="E437" t="str">
            <v>pce.</v>
          </cell>
          <cell r="F437" t="str">
            <v>Լողացող փական DN300 PN10</v>
          </cell>
          <cell r="G437" t="str">
            <v>հատ</v>
          </cell>
        </row>
        <row r="438">
          <cell r="C438" t="str">
            <v>4.5.5.5</v>
          </cell>
          <cell r="D438" t="str">
            <v>Floating valve DN400 PN10</v>
          </cell>
          <cell r="E438" t="str">
            <v>pce.</v>
          </cell>
          <cell r="F438" t="str">
            <v>Լողացող փական DN400 PN10</v>
          </cell>
          <cell r="G438" t="str">
            <v>հատ</v>
          </cell>
        </row>
        <row r="439">
          <cell r="C439" t="str">
            <v>4.5.5.6</v>
          </cell>
          <cell r="D439" t="str">
            <v>Floating valve DN500 PN10</v>
          </cell>
          <cell r="E439" t="str">
            <v>pce.</v>
          </cell>
          <cell r="F439" t="str">
            <v>Լողացող փական DN500 PN10</v>
          </cell>
          <cell r="G439" t="str">
            <v>հատ</v>
          </cell>
        </row>
        <row r="440">
          <cell r="C440" t="str">
            <v>4.5.5.7</v>
          </cell>
          <cell r="D440" t="str">
            <v>Floating valve DN150 PN16</v>
          </cell>
          <cell r="E440" t="str">
            <v>pce.</v>
          </cell>
          <cell r="F440" t="str">
            <v>Լողացող փական DN150  PN16</v>
          </cell>
          <cell r="G440" t="str">
            <v>հատ</v>
          </cell>
        </row>
        <row r="441">
          <cell r="C441" t="str">
            <v>4.5.5.8</v>
          </cell>
          <cell r="D441" t="str">
            <v>Floating valve DN200 PN16</v>
          </cell>
          <cell r="E441" t="str">
            <v>pce.</v>
          </cell>
          <cell r="F441" t="str">
            <v>Լողացող փական DN200  PN16</v>
          </cell>
          <cell r="G441" t="str">
            <v>հատ</v>
          </cell>
        </row>
        <row r="442">
          <cell r="C442" t="str">
            <v>4.5.5.9</v>
          </cell>
          <cell r="D442" t="str">
            <v>Floating valve DN250 PN16</v>
          </cell>
          <cell r="E442" t="str">
            <v>pce.</v>
          </cell>
          <cell r="F442" t="str">
            <v>Լողացող փական DN250  PN16</v>
          </cell>
          <cell r="G442" t="str">
            <v>հատ</v>
          </cell>
        </row>
        <row r="443">
          <cell r="C443" t="str">
            <v>4.5.5.10</v>
          </cell>
          <cell r="D443" t="str">
            <v>Floating valve DN300 PN16</v>
          </cell>
          <cell r="E443" t="str">
            <v>pce.</v>
          </cell>
          <cell r="F443" t="str">
            <v>Լողացող փական DN300  PN16</v>
          </cell>
          <cell r="G443" t="str">
            <v>հատ</v>
          </cell>
        </row>
        <row r="444">
          <cell r="C444" t="str">
            <v>4.5.5.11</v>
          </cell>
          <cell r="D444" t="str">
            <v>Floating valve DN400 PN16</v>
          </cell>
          <cell r="E444" t="str">
            <v>pce.</v>
          </cell>
          <cell r="F444" t="str">
            <v>Լողացող փական DN400  PN16</v>
          </cell>
          <cell r="G444" t="str">
            <v>հատ</v>
          </cell>
        </row>
        <row r="445">
          <cell r="C445" t="str">
            <v>4.5.5.12</v>
          </cell>
          <cell r="D445" t="str">
            <v>Floating valve DN500 PN16</v>
          </cell>
          <cell r="E445" t="str">
            <v>pce.</v>
          </cell>
          <cell r="F445" t="str">
            <v>Լողացող փական DN500  PN16</v>
          </cell>
          <cell r="G445" t="str">
            <v>հատ</v>
          </cell>
        </row>
        <row r="446">
          <cell r="C446" t="str">
            <v>4.5.6</v>
          </cell>
          <cell r="D446" t="str">
            <v>Under ground hydrant, chamber installation</v>
          </cell>
          <cell r="F446" t="str">
            <v>Ստորերկրյա հիդրանտ, խցի տեղադրում</v>
          </cell>
        </row>
        <row r="447">
          <cell r="D447" t="str">
            <v>Supply and install under ground hydrant with hose connections including screwing and gaskets in chambers</v>
          </cell>
          <cell r="F447" t="str">
            <v>Ստորերկրյա հիդրանտի մատակարարում և տեղադրում, միացում փողրակների հետ, ներառյալ միջադիրներով և հեղյուսներով ամրացում խցի մեջ</v>
          </cell>
        </row>
        <row r="448">
          <cell r="C448" t="str">
            <v>4.5.6.1</v>
          </cell>
          <cell r="D448" t="str">
            <v>Under ground hydrant DN80, PN16</v>
          </cell>
          <cell r="E448" t="str">
            <v>pce.</v>
          </cell>
          <cell r="F448" t="str">
            <v>Ստորգետնյա հիդրանտ DN80, PN16</v>
          </cell>
          <cell r="G448" t="str">
            <v>հատ</v>
          </cell>
        </row>
        <row r="449">
          <cell r="C449" t="str">
            <v>4.5.7</v>
          </cell>
          <cell r="F449" t="str">
            <v>Ջրաչափի տեղադրում</v>
          </cell>
        </row>
        <row r="451">
          <cell r="C451" t="str">
            <v>4.5.7.1</v>
          </cell>
          <cell r="F451" t="str">
            <v>Տուրբինային կցաշուրթավոր ջրաչափ DN80, PN10</v>
          </cell>
          <cell r="G451" t="str">
            <v>հատ</v>
          </cell>
        </row>
        <row r="452">
          <cell r="C452" t="str">
            <v>4.5.7.2</v>
          </cell>
          <cell r="F452" t="str">
            <v>Տուրբինային կցաշուրթավոր ջրաչափ DN100, PN10</v>
          </cell>
          <cell r="G452" t="str">
            <v>հատ</v>
          </cell>
        </row>
        <row r="453">
          <cell r="C453" t="str">
            <v>4.5.7.3</v>
          </cell>
          <cell r="F453" t="str">
            <v>Տուրբինային կցաշուրթավոր ջրաչափ DN200, PN6</v>
          </cell>
          <cell r="G453" t="str">
            <v>հատ</v>
          </cell>
        </row>
        <row r="454">
          <cell r="C454" t="str">
            <v>4.5.7.4</v>
          </cell>
          <cell r="F454" t="str">
            <v>Տուրբինային կցաշուրթավոր ջրաչափ DN250, PN10</v>
          </cell>
          <cell r="G454" t="str">
            <v>հատ</v>
          </cell>
        </row>
        <row r="455">
          <cell r="C455" t="str">
            <v>4.5.7.5</v>
          </cell>
          <cell r="F455" t="str">
            <v>Տուրբինային կցաշուրթավոր ջրաչափ DN250, PN6</v>
          </cell>
          <cell r="G455" t="str">
            <v>հատ</v>
          </cell>
        </row>
        <row r="456">
          <cell r="C456" t="str">
            <v>4.5.8</v>
          </cell>
          <cell r="F456" t="str">
            <v>Ֆիլտրի տեղադրում</v>
          </cell>
        </row>
        <row r="458">
          <cell r="C458" t="str">
            <v>4.5.8.1</v>
          </cell>
          <cell r="F458" t="str">
            <v>Ֆիլտր  DN250, PN6</v>
          </cell>
          <cell r="G458" t="str">
            <v>հատ</v>
          </cell>
        </row>
        <row r="459">
          <cell r="C459" t="str">
            <v>4.5.9</v>
          </cell>
          <cell r="F459" t="str">
            <v>Ճնշման կարգավորիչ</v>
          </cell>
        </row>
        <row r="461">
          <cell r="C461" t="str">
            <v>4.5.9.1</v>
          </cell>
          <cell r="F461" t="str">
            <v>Ճնշման կարգավորիչ  DN80, PN10</v>
          </cell>
          <cell r="G461" t="str">
            <v>հատ</v>
          </cell>
        </row>
        <row r="462">
          <cell r="C462" t="str">
            <v>4.6</v>
          </cell>
          <cell r="D462" t="str">
            <v>Flexible joint and pipe couplings</v>
          </cell>
          <cell r="F462" t="str">
            <v>Ճկուն միացումներ և խողովակների կցորդիչներ</v>
          </cell>
        </row>
        <row r="463">
          <cell r="D463" t="str">
            <v>Supply and install flexible joint and pipe couplings for pipes with same OD and/or different OD and/or different materials including jointing and installation with all materials and equipment necessary to achieve watertight connection</v>
          </cell>
          <cell r="F463"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464">
          <cell r="C464" t="str">
            <v>4.6.1</v>
          </cell>
          <cell r="D464" t="str">
            <v>Flanged flexible jointing</v>
          </cell>
          <cell r="F464" t="str">
            <v xml:space="preserve">Կցաշուրթավոր ճկուն միացում </v>
          </cell>
        </row>
        <row r="465">
          <cell r="D465" t="str">
            <v>Supply and installation of flanged flexible jointings for connections of polyethylene pipes and/or steel pipes including jointing, screwing with female screw and gaskets</v>
          </cell>
          <cell r="F465"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466">
          <cell r="C466" t="str">
            <v>4.6.1.1</v>
          </cell>
          <cell r="D466" t="str">
            <v>Flange flexible jointing DN40 PN10</v>
          </cell>
          <cell r="E466" t="str">
            <v>pce.</v>
          </cell>
          <cell r="F466" t="str">
            <v>Կցաշուրթավոր ճկուն միացում  DN40  PN10</v>
          </cell>
          <cell r="G466" t="str">
            <v>հատ</v>
          </cell>
        </row>
        <row r="467">
          <cell r="C467" t="str">
            <v>4.6.1.2</v>
          </cell>
          <cell r="D467" t="str">
            <v>Flange flexible jointing  DN50 PN10</v>
          </cell>
          <cell r="E467" t="str">
            <v>pce.</v>
          </cell>
          <cell r="F467" t="str">
            <v>Կցաշուրթավոր ճկուն միացում   DN50  PN10</v>
          </cell>
          <cell r="G467" t="str">
            <v>հատ</v>
          </cell>
        </row>
        <row r="468">
          <cell r="C468" t="str">
            <v>4.6.1.3</v>
          </cell>
          <cell r="D468" t="str">
            <v>Flange flexible jointing  DN65 PN10</v>
          </cell>
          <cell r="E468" t="str">
            <v>pce.</v>
          </cell>
          <cell r="F468" t="str">
            <v>Կցաշուրթավոր ճկուն միացում  DN65  PN10</v>
          </cell>
          <cell r="G468" t="str">
            <v>հատ</v>
          </cell>
        </row>
        <row r="469">
          <cell r="C469" t="str">
            <v>4.6.1.4</v>
          </cell>
          <cell r="D469" t="str">
            <v>Flange flexible jointing  DN80 PN10</v>
          </cell>
          <cell r="E469" t="str">
            <v>pce.</v>
          </cell>
          <cell r="F469" t="str">
            <v>Կցաշուրթավոր ճկուն միացում   DN80  PN10</v>
          </cell>
          <cell r="G469" t="str">
            <v>հատ</v>
          </cell>
        </row>
        <row r="470">
          <cell r="C470" t="str">
            <v>4.6.1.5</v>
          </cell>
          <cell r="D470" t="str">
            <v>Flange flexible jointing  DN100 PN10</v>
          </cell>
          <cell r="E470" t="str">
            <v>pce.</v>
          </cell>
          <cell r="F470" t="str">
            <v>Կցաշուրթավոր ճկուն միացում  DN100  PN10</v>
          </cell>
          <cell r="G470" t="str">
            <v>հատ</v>
          </cell>
        </row>
        <row r="471">
          <cell r="C471" t="str">
            <v>4.6.1.6</v>
          </cell>
          <cell r="D471" t="str">
            <v>Flange flexible jointing  DN150 PN10</v>
          </cell>
          <cell r="E471" t="str">
            <v>pce.</v>
          </cell>
          <cell r="F471" t="str">
            <v>Կցաշուրթավոր ճկուն միացում  DN150  PN10</v>
          </cell>
          <cell r="G471" t="str">
            <v>հատ</v>
          </cell>
        </row>
        <row r="472">
          <cell r="C472" t="str">
            <v>4.6.1.7</v>
          </cell>
          <cell r="D472" t="str">
            <v>Flange flexible jointing  DN200 PN10</v>
          </cell>
          <cell r="E472" t="str">
            <v>pce.</v>
          </cell>
          <cell r="F472" t="str">
            <v>Կցաշուրթավոր ճկուն միացում   DN200  PN10</v>
          </cell>
          <cell r="G472" t="str">
            <v>հատ</v>
          </cell>
        </row>
        <row r="473">
          <cell r="C473" t="str">
            <v>4.6.1.8</v>
          </cell>
          <cell r="D473" t="str">
            <v>Flange flexible jointing  DN250 PN10</v>
          </cell>
          <cell r="E473" t="str">
            <v>pce.</v>
          </cell>
          <cell r="F473" t="str">
            <v>Կցաշուրթավոր ճկուն միացում  DN250  PN10</v>
          </cell>
          <cell r="G473" t="str">
            <v>հատ</v>
          </cell>
        </row>
        <row r="474">
          <cell r="C474" t="str">
            <v>4.6.1.9</v>
          </cell>
          <cell r="D474" t="str">
            <v>Flange flexible jointing  DN300 PN10</v>
          </cell>
          <cell r="E474" t="str">
            <v>pce.</v>
          </cell>
          <cell r="F474" t="str">
            <v>Կցաշուրթավոր ճկուն միացում   DN300  PN10</v>
          </cell>
          <cell r="G474" t="str">
            <v>հատ</v>
          </cell>
        </row>
        <row r="475">
          <cell r="C475" t="str">
            <v>4.6.1.10</v>
          </cell>
          <cell r="D475" t="str">
            <v>Flange flexible jointing  DN350 PN10</v>
          </cell>
          <cell r="E475" t="str">
            <v>pce.</v>
          </cell>
          <cell r="F475" t="str">
            <v>Կցաշուրթավոր ճկուն միացում   DN350  PN10</v>
          </cell>
          <cell r="G475" t="str">
            <v>հատ</v>
          </cell>
        </row>
        <row r="476">
          <cell r="C476" t="str">
            <v>4.6.1.11</v>
          </cell>
          <cell r="D476" t="str">
            <v>Flange flexible jointing  DN400 PN10</v>
          </cell>
          <cell r="E476" t="str">
            <v>pce.</v>
          </cell>
          <cell r="F476" t="str">
            <v>Կցաշուրթավոր ճկուն միացում   DN400  PN10</v>
          </cell>
          <cell r="G476" t="str">
            <v>հատ</v>
          </cell>
        </row>
        <row r="477">
          <cell r="C477" t="str">
            <v>4.6.1.12</v>
          </cell>
          <cell r="D477" t="str">
            <v>Flange flexible jointing  DN200 PN6</v>
          </cell>
          <cell r="E477" t="str">
            <v>pce.</v>
          </cell>
          <cell r="F477" t="str">
            <v>Կցաշուրթավոր ճկուն միացում   DN200  PN6</v>
          </cell>
          <cell r="G477" t="str">
            <v>հատ</v>
          </cell>
        </row>
        <row r="478">
          <cell r="C478" t="str">
            <v>4.6.1.13</v>
          </cell>
          <cell r="D478" t="str">
            <v>Flange flexible jointing  DN50 PN6</v>
          </cell>
          <cell r="E478" t="str">
            <v>pce.</v>
          </cell>
          <cell r="F478" t="str">
            <v>Կցաշուրթավոր ճկուն միացում   DN50  PN6</v>
          </cell>
          <cell r="G478" t="str">
            <v>հատ</v>
          </cell>
        </row>
        <row r="479">
          <cell r="C479" t="str">
            <v>4.6.1.14</v>
          </cell>
          <cell r="D479" t="str">
            <v>Flange flexible jointing  DN80 PN6</v>
          </cell>
          <cell r="E479" t="str">
            <v>pce.</v>
          </cell>
          <cell r="F479" t="str">
            <v>Կցաշուրթավոր ճկուն միացում   DN80  PN6</v>
          </cell>
          <cell r="G479" t="str">
            <v>հատ</v>
          </cell>
        </row>
        <row r="480">
          <cell r="C480" t="str">
            <v>4.6.1.15</v>
          </cell>
          <cell r="D480" t="str">
            <v>Flange flexible jointing  DN150 PN6</v>
          </cell>
          <cell r="E480" t="str">
            <v>pce.</v>
          </cell>
          <cell r="F480" t="str">
            <v>Կցաշուրթավոր ճկուն միացում   DN150  PN6</v>
          </cell>
          <cell r="G480" t="str">
            <v>հատ</v>
          </cell>
        </row>
        <row r="481">
          <cell r="C481" t="str">
            <v>4.6.1.16</v>
          </cell>
          <cell r="D481" t="str">
            <v>Flange flexible jointing  DN250 PN6</v>
          </cell>
          <cell r="E481" t="str">
            <v>pce.</v>
          </cell>
          <cell r="F481" t="str">
            <v>Կցաշուրթավոր ճկուն միացում   DN250  PN6</v>
          </cell>
          <cell r="G481" t="str">
            <v>հատ</v>
          </cell>
        </row>
        <row r="482">
          <cell r="C482" t="str">
            <v>4.6.2</v>
          </cell>
          <cell r="D482" t="str">
            <v xml:space="preserve">Flexible couplings for polyethylene pipes and steel pipes </v>
          </cell>
          <cell r="F482" t="str">
            <v>Ճկուն կցորդիչ պոլիէթիլենային և պողպատյա խողովակների համար</v>
          </cell>
        </row>
        <row r="483">
          <cell r="D483" t="str">
            <v>Supply and installation of flexible couplings for connections to polyethylene pipes and/or steel pipes including jointing, screwing with female screw and gaskets, execution of coupling</v>
          </cell>
          <cell r="F483"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484">
          <cell r="C484" t="str">
            <v>4.6.2.1</v>
          </cell>
          <cell r="D484" t="str">
            <v xml:space="preserve"> Flexible Couplings DN50 PN10</v>
          </cell>
          <cell r="E484" t="str">
            <v>pce.</v>
          </cell>
          <cell r="F484" t="str">
            <v>Ճկուն կցորդիչ  DN50  PN10</v>
          </cell>
          <cell r="G484" t="str">
            <v>հատ</v>
          </cell>
        </row>
        <row r="485">
          <cell r="C485" t="str">
            <v>4.6.2.2</v>
          </cell>
          <cell r="D485" t="str">
            <v xml:space="preserve"> Flexible Couplings DN65 PN10</v>
          </cell>
          <cell r="E485" t="str">
            <v>pce.</v>
          </cell>
          <cell r="F485" t="str">
            <v>Ճկուն կցորդիչ  DN65  PN10</v>
          </cell>
          <cell r="G485" t="str">
            <v>հատ</v>
          </cell>
        </row>
        <row r="486">
          <cell r="C486" t="str">
            <v>4.6.2.3</v>
          </cell>
          <cell r="D486" t="str">
            <v xml:space="preserve"> Flexible Couplings DN80 PN10</v>
          </cell>
          <cell r="E486" t="str">
            <v>pce.</v>
          </cell>
          <cell r="F486" t="str">
            <v>Ճկուն կցորդիչ  DN80  PN10</v>
          </cell>
          <cell r="G486" t="str">
            <v>հատ</v>
          </cell>
        </row>
        <row r="487">
          <cell r="C487" t="str">
            <v>4.6.2.4</v>
          </cell>
          <cell r="D487" t="str">
            <v xml:space="preserve"> Flexible Couplings DN100 PN10</v>
          </cell>
          <cell r="E487" t="str">
            <v>pce.</v>
          </cell>
          <cell r="F487" t="str">
            <v>Ճկուն կցորդիչ  DN100  PN10</v>
          </cell>
          <cell r="G487" t="str">
            <v>հատ</v>
          </cell>
        </row>
        <row r="488">
          <cell r="C488" t="str">
            <v>4.6.2.5</v>
          </cell>
          <cell r="D488" t="str">
            <v xml:space="preserve"> Flexible Couplings DN150 PN10</v>
          </cell>
          <cell r="E488" t="str">
            <v>pce.</v>
          </cell>
          <cell r="F488" t="str">
            <v>Ճկուն կցորդիչ DN150  PN10</v>
          </cell>
          <cell r="G488" t="str">
            <v>հատ</v>
          </cell>
        </row>
        <row r="489">
          <cell r="C489" t="str">
            <v>4.6.2.6</v>
          </cell>
          <cell r="D489" t="str">
            <v xml:space="preserve"> Flexible Couplings DN200 PN10</v>
          </cell>
          <cell r="E489" t="str">
            <v>pce.</v>
          </cell>
          <cell r="F489" t="str">
            <v>Ճկուն կցորդիչ DN200  PN10</v>
          </cell>
          <cell r="G489" t="str">
            <v>հատ</v>
          </cell>
        </row>
        <row r="490">
          <cell r="C490" t="str">
            <v>4.6.2.7</v>
          </cell>
          <cell r="D490" t="str">
            <v xml:space="preserve"> Flexible Couplings DN250 PN10</v>
          </cell>
          <cell r="E490" t="str">
            <v>pce.</v>
          </cell>
          <cell r="F490" t="str">
            <v>Ճկուն կցորդիչ  DN250  PN10</v>
          </cell>
          <cell r="G490" t="str">
            <v>հատ</v>
          </cell>
        </row>
        <row r="491">
          <cell r="C491" t="str">
            <v>4.6.2.8</v>
          </cell>
          <cell r="D491" t="str">
            <v xml:space="preserve"> Flexible Couplings DN300 PN10</v>
          </cell>
          <cell r="E491" t="str">
            <v>pce.</v>
          </cell>
          <cell r="F491" t="str">
            <v>Ճկուն կցորդիչ  DN300  PN10</v>
          </cell>
          <cell r="G491" t="str">
            <v>հատ</v>
          </cell>
        </row>
        <row r="492">
          <cell r="C492" t="str">
            <v>4.6.2.9</v>
          </cell>
          <cell r="D492" t="str">
            <v xml:space="preserve"> Flexible Couplings  DN400 PN10</v>
          </cell>
          <cell r="E492" t="str">
            <v>pce.</v>
          </cell>
          <cell r="F492" t="str">
            <v>Ճկուն կցորդիչ DN400  PN10</v>
          </cell>
          <cell r="G492" t="str">
            <v>հատ</v>
          </cell>
        </row>
        <row r="493">
          <cell r="C493" t="str">
            <v>4.6.2.10</v>
          </cell>
          <cell r="D493" t="str">
            <v xml:space="preserve"> Flexible Couplings DN500 PN10</v>
          </cell>
          <cell r="E493" t="str">
            <v>pce.</v>
          </cell>
          <cell r="F493" t="str">
            <v>Ճկուն կցորդիչ  DN500 PN10</v>
          </cell>
          <cell r="G493" t="str">
            <v>հատ</v>
          </cell>
        </row>
        <row r="494">
          <cell r="C494" t="str">
            <v>4.6.2.11</v>
          </cell>
          <cell r="D494" t="str">
            <v xml:space="preserve"> Flexible Couplings DN150/100 PN10</v>
          </cell>
          <cell r="E494" t="str">
            <v>pce.</v>
          </cell>
          <cell r="F494" t="str">
            <v>Ճկուն կցորդիչ անցումային  DN150/100 PN10</v>
          </cell>
          <cell r="G494" t="str">
            <v>հատ</v>
          </cell>
        </row>
        <row r="495">
          <cell r="C495" t="str">
            <v>4.6.2.12</v>
          </cell>
          <cell r="D495" t="str">
            <v xml:space="preserve"> Flexible Couplings DN200/150 PN10</v>
          </cell>
          <cell r="E495" t="str">
            <v>pce.</v>
          </cell>
          <cell r="F495" t="str">
            <v>Ճկուն կցորդիչ անցումային  DN200/150 PN10</v>
          </cell>
          <cell r="G495" t="str">
            <v>հատ</v>
          </cell>
        </row>
        <row r="496">
          <cell r="C496" t="str">
            <v>4.6.3</v>
          </cell>
          <cell r="D496" t="str">
            <v>Connections to existing pipes</v>
          </cell>
          <cell r="F496" t="str">
            <v>Միացումներ գոյություն ունեցող խողովակներին</v>
          </cell>
        </row>
        <row r="497">
          <cell r="D497" t="str">
            <v xml:space="preserve">Supply and installation of complete connection to existing polyethylene pipes and/or steel pipes with all necessary fittings like reduction pieces to connect pipes with different outer diameters, pipe pieces, bends, flange adapter and works like cutting, </v>
          </cell>
          <cell r="F497" t="str">
            <v>Ամբողջական միացումների մատակարարում և մոնտաժում գոյություն ունեցող պոլիէթիլենե և/կամ պողպատյա խողովակներին անհրաժեշտ բոլոր ձևավոր մասերով, ինչպիսին են անցումային մասերը տարբեր տրամագծերով խողովակները միացնելու համար, խողովակակտորները, անկյունները, կցածուր</v>
          </cell>
        </row>
        <row r="498">
          <cell r="C498" t="str">
            <v>4.6.3.1</v>
          </cell>
          <cell r="D498" t="str">
            <v>Connection to the existing pipe DN32</v>
          </cell>
          <cell r="E498" t="str">
            <v>pce.</v>
          </cell>
          <cell r="F498" t="str">
            <v>Միացում գոյություն ունեցող խողովակաշարին DN32</v>
          </cell>
          <cell r="G498" t="str">
            <v>հատ</v>
          </cell>
        </row>
        <row r="499">
          <cell r="C499" t="str">
            <v>4.6.3.2</v>
          </cell>
          <cell r="D499" t="str">
            <v>Connection to the existing pipe DN50</v>
          </cell>
          <cell r="E499" t="str">
            <v>pce.</v>
          </cell>
          <cell r="F499" t="str">
            <v>Միացում գոյություն ունեցող խողովակաշարին DN50</v>
          </cell>
          <cell r="G499" t="str">
            <v>հատ</v>
          </cell>
        </row>
        <row r="500">
          <cell r="C500" t="str">
            <v>4.6.3.3</v>
          </cell>
          <cell r="D500" t="str">
            <v>Connection to the existing pipe DN65</v>
          </cell>
          <cell r="E500" t="str">
            <v>pce.</v>
          </cell>
          <cell r="F500" t="str">
            <v>Միացում գոյություն ունեցող խողովակաշարին DN65</v>
          </cell>
          <cell r="G500" t="str">
            <v>հատ</v>
          </cell>
        </row>
        <row r="501">
          <cell r="C501" t="str">
            <v>4.6.3.4</v>
          </cell>
          <cell r="D501" t="str">
            <v>Connection to the existing pipe DN80</v>
          </cell>
          <cell r="E501" t="str">
            <v>pce.</v>
          </cell>
          <cell r="F501" t="str">
            <v>Միացում գոյություն ունեցող խողովակաշարին DN80</v>
          </cell>
          <cell r="G501" t="str">
            <v>հատ</v>
          </cell>
        </row>
        <row r="502">
          <cell r="C502" t="str">
            <v>4.6.3.5</v>
          </cell>
          <cell r="D502" t="str">
            <v>Connection to the existing pipe DN100</v>
          </cell>
          <cell r="E502" t="str">
            <v>pce.</v>
          </cell>
          <cell r="F502" t="str">
            <v>Միացում գոյություն ունեցող խողովակաշարին DN100</v>
          </cell>
          <cell r="G502" t="str">
            <v>հատ</v>
          </cell>
        </row>
        <row r="503">
          <cell r="C503" t="str">
            <v>4.6.3.6</v>
          </cell>
          <cell r="D503" t="str">
            <v>Connection to the existing pipe DN150</v>
          </cell>
          <cell r="E503" t="str">
            <v>pce.</v>
          </cell>
          <cell r="F503" t="str">
            <v>Միացում գոյություն ունեցող խողովակաշարին DN150</v>
          </cell>
          <cell r="G503" t="str">
            <v>հատ</v>
          </cell>
        </row>
        <row r="504">
          <cell r="C504" t="str">
            <v>4.6.3.7</v>
          </cell>
          <cell r="D504" t="str">
            <v>Connection to the existing pipe DN200</v>
          </cell>
          <cell r="E504" t="str">
            <v>pce.</v>
          </cell>
          <cell r="F504" t="str">
            <v>Միացում գոյություն ունեցող խողովակաշարին DN200</v>
          </cell>
          <cell r="G504" t="str">
            <v>հատ</v>
          </cell>
        </row>
        <row r="505">
          <cell r="C505" t="str">
            <v>4.6.3.8</v>
          </cell>
          <cell r="D505" t="str">
            <v>Connection to the existing pipe DN250</v>
          </cell>
          <cell r="E505" t="str">
            <v>pce.</v>
          </cell>
          <cell r="F505" t="str">
            <v>Միացում գոյություն ունեցող խողովակաշարին DN250</v>
          </cell>
          <cell r="G505" t="str">
            <v>հատ</v>
          </cell>
        </row>
        <row r="506">
          <cell r="C506" t="str">
            <v>4.6.3.9</v>
          </cell>
          <cell r="D506" t="str">
            <v>Connection to the existing pipe DN300</v>
          </cell>
          <cell r="E506" t="str">
            <v>pce.</v>
          </cell>
          <cell r="F506" t="str">
            <v>Միացում գոյություն ունեցող խողովակաշարին DN300</v>
          </cell>
          <cell r="G506" t="str">
            <v>հատ</v>
          </cell>
        </row>
        <row r="507">
          <cell r="C507" t="str">
            <v>4.6.3.10</v>
          </cell>
          <cell r="D507" t="str">
            <v>Connection to the existing pipe DN400</v>
          </cell>
          <cell r="E507" t="str">
            <v>pce.</v>
          </cell>
          <cell r="F507" t="str">
            <v>Միացում գոյություն ունեցող խողովակաշարին DN400</v>
          </cell>
          <cell r="G507" t="str">
            <v>հատ</v>
          </cell>
        </row>
        <row r="508">
          <cell r="C508" t="str">
            <v>4.6.3.11</v>
          </cell>
          <cell r="D508" t="str">
            <v>Connection to the existing pipe DN500</v>
          </cell>
          <cell r="E508" t="str">
            <v>pce.</v>
          </cell>
          <cell r="F508" t="str">
            <v>Միացում գոյություն ունեցող խողովակաշարին DN500</v>
          </cell>
          <cell r="G508" t="str">
            <v>հատ</v>
          </cell>
        </row>
        <row r="509">
          <cell r="C509" t="str">
            <v>4.7</v>
          </cell>
          <cell r="D509" t="str">
            <v>Special works</v>
          </cell>
          <cell r="F509" t="str">
            <v>Հատուկ աշխատանքներ</v>
          </cell>
        </row>
        <row r="510">
          <cell r="C510" t="str">
            <v>4.7.1</v>
          </cell>
          <cell r="D510" t="str">
            <v>Thermo isolation of pipes</v>
          </cell>
          <cell r="F510" t="str">
            <v>Խողովակների ջերմային մեկուսացում</v>
          </cell>
        </row>
        <row r="511">
          <cell r="D511" t="str">
            <v>Supply and install thermo isolation of water supply pipes to avoid freezing including all necessary works</v>
          </cell>
          <cell r="F511" t="str">
            <v>Ջրամատակարարման խողովակների ջերմամեկուսացում և տեղադրում` սառեցումից պաշտպանելու համար, այդ թվում բոլոր անհրաժեշտ աշխատանքները</v>
          </cell>
        </row>
        <row r="512">
          <cell r="C512" t="str">
            <v>4.7.1.1</v>
          </cell>
          <cell r="D512" t="str">
            <v>Thermo isolation PE pipe OD25 with polyfoam, 20 mm thick</v>
          </cell>
          <cell r="E512" t="str">
            <v>m</v>
          </cell>
          <cell r="F512" t="str">
            <v>OD25 ՊԷ խողովակների ջերմամամեկուսացում 20 սմ հաստության պենոպլաստե կիսախողովակներով</v>
          </cell>
          <cell r="G512" t="str">
            <v>մ</v>
          </cell>
        </row>
        <row r="513">
          <cell r="C513" t="str">
            <v>4.7.1.2</v>
          </cell>
          <cell r="D513" t="str">
            <v>Thermo isolation PE pipe OD32 with polyfoam, 20 mm thick</v>
          </cell>
          <cell r="E513" t="str">
            <v>m</v>
          </cell>
          <cell r="F513" t="str">
            <v>OD32 ՊԷ խողովակների ջերմամամեկուսացում 20 սմ հաստության պենոպլաստե կիսախողովակներով</v>
          </cell>
          <cell r="G513" t="str">
            <v>մ</v>
          </cell>
        </row>
        <row r="514">
          <cell r="C514" t="str">
            <v>4.7.1.3</v>
          </cell>
          <cell r="D514" t="str">
            <v>Thermo isolation PE pipe OD63 with polyfoam, 20 mm thick</v>
          </cell>
          <cell r="E514" t="str">
            <v>m</v>
          </cell>
          <cell r="F514" t="str">
            <v>OD63 ՊԷ խողովակների ջերմամամեկուսացում 20 սմ հաստության պենոպլաստե կիսախողովակներով</v>
          </cell>
          <cell r="G514" t="str">
            <v>մ</v>
          </cell>
        </row>
        <row r="515">
          <cell r="C515" t="str">
            <v>4.7.1.4</v>
          </cell>
          <cell r="D515" t="str">
            <v>Thermo isolation PE pipe OD75 with polyfoam, 20 mm thick</v>
          </cell>
          <cell r="E515" t="str">
            <v>m</v>
          </cell>
          <cell r="F515" t="str">
            <v>OD75 ՊԷ խողովակների ջերմամամեկուսացում 20 սմ հաստության պենոպլաստե կիսախողովակներով</v>
          </cell>
          <cell r="G515" t="str">
            <v>մ</v>
          </cell>
        </row>
        <row r="516">
          <cell r="C516" t="str">
            <v>4.7.1.5</v>
          </cell>
          <cell r="D516" t="str">
            <v>Thermo isolation PE pipe OD90 with polyfoam, 20 mm thick</v>
          </cell>
          <cell r="E516" t="str">
            <v>m</v>
          </cell>
          <cell r="F516" t="str">
            <v>OD90 ՊԷ խողովակների ջերմամամեկուսացում 20 սմ հաստության պենոպլաստե կիսախողովակներով</v>
          </cell>
          <cell r="G516" t="str">
            <v>մ</v>
          </cell>
        </row>
        <row r="517">
          <cell r="C517" t="str">
            <v>4.7.1.6</v>
          </cell>
          <cell r="D517" t="str">
            <v>Thermo isolation PE pipe OD110 with polyfoam, 20 mm thick</v>
          </cell>
          <cell r="E517" t="str">
            <v>m</v>
          </cell>
          <cell r="F517" t="str">
            <v>OD110 ՊԷ խողովակների ջերմամամեկուսացում 20 սմ հաստության պենոպլաստե կիսախողովակներով</v>
          </cell>
          <cell r="G517" t="str">
            <v>մ</v>
          </cell>
        </row>
        <row r="518">
          <cell r="C518" t="str">
            <v>4.7.1.7</v>
          </cell>
          <cell r="D518" t="str">
            <v>Thermo isolation PE pipe OD160 with polyfoam, 20 mm thick</v>
          </cell>
          <cell r="E518" t="str">
            <v>m</v>
          </cell>
          <cell r="F518" t="str">
            <v>OD160 ՊԷ խողովակների ջերմամամեկուսացում 20 սմ հաստության պենոպլաստե կիսախողովակներով</v>
          </cell>
          <cell r="G518" t="str">
            <v>մ</v>
          </cell>
        </row>
        <row r="519">
          <cell r="C519" t="str">
            <v>4.7.1.8</v>
          </cell>
          <cell r="D519" t="str">
            <v>Thermo isolation PE pipe OD225 with polyfoam, 20 mm thick</v>
          </cell>
          <cell r="E519" t="str">
            <v>m</v>
          </cell>
          <cell r="F519" t="str">
            <v>OD225 ՊԷ խողովակների ջերմամամեկուսացում 20 սմ հաստության պենոպլաստե կիսախողովակներով</v>
          </cell>
          <cell r="G519" t="str">
            <v>մ</v>
          </cell>
        </row>
        <row r="520">
          <cell r="C520" t="str">
            <v>4.7.1.9</v>
          </cell>
          <cell r="D520" t="str">
            <v>Thermo isolation PE pipe OD280 with polyfoam, 20 mm thick</v>
          </cell>
          <cell r="E520" t="str">
            <v>m</v>
          </cell>
          <cell r="F520" t="str">
            <v>OD280 ՊԷ խողովակների ջերմամամեկուսացում 20 սմ հաստության պենոպլաստե կիսախողովակներով</v>
          </cell>
          <cell r="G520" t="str">
            <v>մ</v>
          </cell>
        </row>
        <row r="521">
          <cell r="C521" t="str">
            <v>4.7.1.10</v>
          </cell>
          <cell r="D521" t="str">
            <v>Thermo isolation PE pipe OD355 with polyfoam, 20 mm thick</v>
          </cell>
          <cell r="E521" t="str">
            <v>m</v>
          </cell>
          <cell r="F521" t="str">
            <v>OD355 ՊԷ խողովակների ջերմամամեկուսացում 20 սմ հաստության պենոպլաստե կիսախողովակներով</v>
          </cell>
          <cell r="G521" t="str">
            <v>մ</v>
          </cell>
        </row>
        <row r="522">
          <cell r="C522" t="str">
            <v>4.7.1.11</v>
          </cell>
          <cell r="D522" t="str">
            <v>Thermo isolation PE pipe OD400 with polyfoam, 20 mm thick</v>
          </cell>
          <cell r="E522" t="str">
            <v>m</v>
          </cell>
          <cell r="F522" t="str">
            <v>OD400 ՊԷ խողովակների ջերմամամեկուսացում 20 սմ հաստության պենոպլաստե կիսախողովակներով</v>
          </cell>
          <cell r="G522" t="str">
            <v>մ</v>
          </cell>
        </row>
        <row r="523">
          <cell r="C523" t="str">
            <v>4.7.2</v>
          </cell>
          <cell r="D523" t="str">
            <v>Dismantling works</v>
          </cell>
          <cell r="F523" t="str">
            <v>Ապամոնտաժման աշխատանքներ</v>
          </cell>
        </row>
        <row r="524">
          <cell r="D524" t="str">
            <v>Dismantling, loading on truck and removal to warehouse</v>
          </cell>
          <cell r="F524" t="str">
            <v>Ապամոնտաժում, բեռնում մեքենայի վրա և տեղափոխում պահեստ</v>
          </cell>
        </row>
        <row r="525">
          <cell r="C525" t="str">
            <v>4.7.2.1</v>
          </cell>
          <cell r="D525" t="str">
            <v>Dismantling valves &lt; DN 150</v>
          </cell>
          <cell r="E525" t="str">
            <v>pce.</v>
          </cell>
          <cell r="F525" t="str">
            <v>&lt; DN 150 փականների ապամոնտաժում</v>
          </cell>
          <cell r="G525" t="str">
            <v>հատ</v>
          </cell>
        </row>
        <row r="526">
          <cell r="C526" t="str">
            <v>4.7.2.2</v>
          </cell>
          <cell r="D526" t="str">
            <v>Dismantling valves DN150 up to DN300</v>
          </cell>
          <cell r="E526" t="str">
            <v>pce.</v>
          </cell>
          <cell r="F526" t="str">
            <v>DN150-ից մինչև DN300 փականների ապամոնտաժում</v>
          </cell>
          <cell r="G526" t="str">
            <v>հատ</v>
          </cell>
        </row>
        <row r="527">
          <cell r="C527" t="str">
            <v>4.7.2.3</v>
          </cell>
          <cell r="D527" t="str">
            <v>Dismantling valves DN350 up to DN500</v>
          </cell>
          <cell r="E527" t="str">
            <v>pce.</v>
          </cell>
          <cell r="F527" t="str">
            <v>DN350-ից մինչև DN500 փականների ապամոնտաժում</v>
          </cell>
          <cell r="G527" t="str">
            <v>հատ</v>
          </cell>
        </row>
        <row r="528">
          <cell r="C528" t="str">
            <v>4.7.2.4</v>
          </cell>
          <cell r="D528" t="str">
            <v>Dismantling valves DN150 up to DN300</v>
          </cell>
          <cell r="E528" t="str">
            <v>pce.</v>
          </cell>
          <cell r="F528" t="str">
            <v>DN200-ից մինչև DN350 փականների և ջրաչափերի ապամոնտաժում 1,09տ</v>
          </cell>
          <cell r="G528" t="str">
            <v>հատ</v>
          </cell>
        </row>
        <row r="529">
          <cell r="C529" t="str">
            <v>4.7.3</v>
          </cell>
          <cell r="D529" t="str">
            <v xml:space="preserve">Coating for corrosion protection </v>
          </cell>
          <cell r="F529" t="str">
            <v>Հակակոռոզիոն պաշտպանություն</v>
          </cell>
        </row>
        <row r="530">
          <cell r="C530" t="str">
            <v>4.7.3.1</v>
          </cell>
          <cell r="D530" t="str">
            <v>Painting of metal structures and pipes with paint ВЛ 515 in 2 layer</v>
          </cell>
          <cell r="E530" t="str">
            <v>m2</v>
          </cell>
          <cell r="F530" t="str">
            <v>Մետաղական կառուցվածքների և խողովակների երկշերտ ներկում ВЛ 515 ներկով</v>
          </cell>
          <cell r="G530" t="str">
            <v>մ2</v>
          </cell>
        </row>
        <row r="531">
          <cell r="C531" t="str">
            <v>4.8</v>
          </cell>
          <cell r="D531" t="str">
            <v xml:space="preserve">Washing, disinfection and testing </v>
          </cell>
          <cell r="F531" t="str">
            <v>Լվացում և ախտահանում և փորձարկում</v>
          </cell>
        </row>
        <row r="532">
          <cell r="C532" t="str">
            <v>4.8.1</v>
          </cell>
          <cell r="D532" t="str">
            <v>Testing of water tightness</v>
          </cell>
          <cell r="F532" t="str">
            <v>Խողովակների փորձարկում</v>
          </cell>
        </row>
        <row r="533">
          <cell r="D533" t="str">
            <v xml:space="preserve">Testing of water tightness with system test pressure 10 bar with inspection protocol </v>
          </cell>
          <cell r="F533" t="str">
            <v>Խողովակների հերմետիկության փորձարկում `համակարգի 10 բար փորձարկումով, կազմելով փորձարկման արձանագրություն</v>
          </cell>
        </row>
        <row r="534">
          <cell r="C534" t="str">
            <v>4.8.1.1</v>
          </cell>
          <cell r="D534" t="str">
            <v>Testing of water tightness DN20 up to DN50</v>
          </cell>
          <cell r="E534" t="str">
            <v>m</v>
          </cell>
          <cell r="F534" t="str">
            <v>DN20-ից մինչև DN50 խողովակների փորձարկում</v>
          </cell>
          <cell r="G534" t="str">
            <v>մ</v>
          </cell>
        </row>
        <row r="535">
          <cell r="C535" t="str">
            <v>4.8.1.2</v>
          </cell>
          <cell r="D535" t="str">
            <v>Testing of water tightness DN65 up to DN100</v>
          </cell>
          <cell r="E535" t="str">
            <v>m</v>
          </cell>
          <cell r="F535" t="str">
            <v>DN65-ից մինչև DN100 խողովակների փորձարկում</v>
          </cell>
          <cell r="G535" t="str">
            <v>մ</v>
          </cell>
        </row>
        <row r="536">
          <cell r="C536" t="str">
            <v>4.8.1.3</v>
          </cell>
          <cell r="D536" t="str">
            <v>Testing of water tightness DN150 up to DN250</v>
          </cell>
          <cell r="E536" t="str">
            <v>m</v>
          </cell>
          <cell r="F536" t="str">
            <v>DN150-ից մինչև DN250 խողովակների փորձարկում</v>
          </cell>
          <cell r="G536" t="str">
            <v>մ</v>
          </cell>
        </row>
        <row r="537">
          <cell r="C537" t="str">
            <v>4.8.1.4</v>
          </cell>
          <cell r="D537" t="str">
            <v>Testing of water tightness DN300 up to DN500</v>
          </cell>
          <cell r="E537" t="str">
            <v>m</v>
          </cell>
          <cell r="F537" t="str">
            <v>DN300-ից մինչև DN500 խողովակների փորձարկում</v>
          </cell>
          <cell r="G537" t="str">
            <v>մ</v>
          </cell>
        </row>
        <row r="538">
          <cell r="C538" t="str">
            <v>4.8.1.5</v>
          </cell>
          <cell r="D538" t="str">
            <v>Testing of water tightness &gt; DN500</v>
          </cell>
          <cell r="E538" t="str">
            <v>m</v>
          </cell>
          <cell r="F538" t="str">
            <v>DN500-ից մեծ խողովակների  փորձարկում</v>
          </cell>
          <cell r="G538" t="str">
            <v>մ</v>
          </cell>
        </row>
        <row r="539">
          <cell r="C539" t="str">
            <v>4.8.2</v>
          </cell>
          <cell r="D539" t="str">
            <v>Washing and disinfection</v>
          </cell>
          <cell r="F539" t="str">
            <v>Լվացում և ախտահանում</v>
          </cell>
        </row>
        <row r="540">
          <cell r="D540" t="str">
            <v xml:space="preserve">Washing and disinfection of water pipes with fittings and valves including flushing with calcium hypochlorite 2 mg chlorine per litre or similar agent with inspection protocol </v>
          </cell>
          <cell r="F540"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541">
          <cell r="C541" t="str">
            <v>4.8.2.1</v>
          </cell>
          <cell r="D541" t="str">
            <v>Washing and disinfection DN20 up to DN50</v>
          </cell>
          <cell r="E541" t="str">
            <v>m</v>
          </cell>
          <cell r="F541" t="str">
            <v>DN20-ից մինչև DN50 խողովակների լվացում և ախտահանում</v>
          </cell>
          <cell r="G541" t="str">
            <v>մ</v>
          </cell>
        </row>
        <row r="542">
          <cell r="C542" t="str">
            <v>4.8.2.2</v>
          </cell>
          <cell r="D542" t="str">
            <v>Washing and disinfection DN65 up to DN100</v>
          </cell>
          <cell r="E542" t="str">
            <v>m</v>
          </cell>
          <cell r="F542" t="str">
            <v>DN65-ից մինչև DN100 խողովակների լվացում և ախտահանում</v>
          </cell>
          <cell r="G542" t="str">
            <v>մ</v>
          </cell>
        </row>
        <row r="543">
          <cell r="C543" t="str">
            <v>4.8.2.3</v>
          </cell>
          <cell r="D543" t="str">
            <v>Washing and disinfection DN150 up to DN250</v>
          </cell>
          <cell r="E543" t="str">
            <v>m</v>
          </cell>
          <cell r="F543" t="str">
            <v>DN150-ից մինչև DN250 խողովակների լվացում և ախտահանում</v>
          </cell>
          <cell r="G543" t="str">
            <v>մ</v>
          </cell>
        </row>
        <row r="544">
          <cell r="C544" t="str">
            <v>4.8.2.4</v>
          </cell>
          <cell r="D544" t="str">
            <v>Washing and disinfection DN300 up to DN500</v>
          </cell>
          <cell r="E544" t="str">
            <v>m</v>
          </cell>
          <cell r="F544" t="str">
            <v>DN300-ից մինչև DN500 խողովակների լվացում և ախտահանում</v>
          </cell>
          <cell r="G544" t="str">
            <v>մ</v>
          </cell>
        </row>
        <row r="545">
          <cell r="C545" t="str">
            <v>4.8.2.5</v>
          </cell>
          <cell r="D545" t="str">
            <v>Washing and disinfection &gt; DN500</v>
          </cell>
          <cell r="E545" t="str">
            <v>m</v>
          </cell>
          <cell r="F545" t="str">
            <v>DN500-ից մեծ խողովակների լվացում և ախտահանում</v>
          </cell>
          <cell r="G545" t="str">
            <v>մ</v>
          </cell>
        </row>
        <row r="546">
          <cell r="C546" t="str">
            <v>5.</v>
          </cell>
          <cell r="D546" t="str">
            <v>Civil works</v>
          </cell>
          <cell r="F546" t="str">
            <v>Շինարարական աշխատանքներ</v>
          </cell>
        </row>
        <row r="547">
          <cell r="C547" t="str">
            <v>5.1</v>
          </cell>
          <cell r="D547" t="str">
            <v>Demolition works</v>
          </cell>
          <cell r="F547" t="str">
            <v>Քանդման աշխատանքներ</v>
          </cell>
        </row>
        <row r="548">
          <cell r="D548" t="str">
            <v xml:space="preserve">Demolition, loading and removal to disposal up to 20 km </v>
          </cell>
          <cell r="F548" t="str">
            <v>Քանդում, բեռնում և հեռացում թափոնավայր` 1 կմ հեռավորության վրա</v>
          </cell>
        </row>
        <row r="549">
          <cell r="C549" t="str">
            <v>5.1.1</v>
          </cell>
          <cell r="D549" t="str">
            <v xml:space="preserve">Demolition concrete </v>
          </cell>
          <cell r="E549" t="str">
            <v>m3</v>
          </cell>
          <cell r="F549" t="str">
            <v>Բետոնի քանդում</v>
          </cell>
          <cell r="G549" t="str">
            <v>մ3</v>
          </cell>
        </row>
        <row r="550">
          <cell r="C550" t="str">
            <v>5.1.2</v>
          </cell>
          <cell r="D550" t="str">
            <v>Demolition reinforced concrete</v>
          </cell>
          <cell r="E550" t="str">
            <v>m3</v>
          </cell>
          <cell r="F550" t="str">
            <v>Երկաթբետոնի քանդում</v>
          </cell>
          <cell r="G550" t="str">
            <v>մ3</v>
          </cell>
        </row>
        <row r="551">
          <cell r="C551" t="str">
            <v>5.1.3</v>
          </cell>
          <cell r="D551" t="str">
            <v>Demolition masonry</v>
          </cell>
          <cell r="E551" t="str">
            <v>m3</v>
          </cell>
          <cell r="F551" t="str">
            <v>Քարե շարվածքի քանդում</v>
          </cell>
          <cell r="G551" t="str">
            <v>մ3</v>
          </cell>
        </row>
        <row r="552">
          <cell r="C552" t="str">
            <v>5.1.4</v>
          </cell>
          <cell r="D552" t="str">
            <v>Load on dump trucks of construction waste and removal to disposal up to 20 km</v>
          </cell>
          <cell r="E552" t="str">
            <v>t</v>
          </cell>
          <cell r="F552" t="str">
            <v>Շին. աղբի բարձում ինքնաթափերը՝ տեղափոխելով 1 կմ՝ աղբավայր</v>
          </cell>
          <cell r="G552" t="str">
            <v>տ</v>
          </cell>
        </row>
        <row r="553">
          <cell r="C553" t="str">
            <v>5.1.5</v>
          </cell>
          <cell r="F553" t="str">
            <v>Մետաղական դռան ապամոնտաժում`45կգ</v>
          </cell>
          <cell r="G553" t="str">
            <v>մ2</v>
          </cell>
        </row>
        <row r="554">
          <cell r="C554" t="str">
            <v>5.1.6</v>
          </cell>
          <cell r="F554" t="str">
            <v>Պողպատե խողովակի ապամոնտաժում DN300, L 2,5մ</v>
          </cell>
          <cell r="G554" t="str">
            <v>տ</v>
          </cell>
        </row>
        <row r="555">
          <cell r="C555" t="str">
            <v>5.1.7</v>
          </cell>
          <cell r="F555" t="str">
            <v>Պողպատե խողովակի կտրում  մինչև DN80</v>
          </cell>
          <cell r="G555" t="str">
            <v>տեղ</v>
          </cell>
        </row>
        <row r="556">
          <cell r="C556" t="str">
            <v>5.1.8</v>
          </cell>
          <cell r="F556" t="str">
            <v xml:space="preserve">Առկա մետաղական ցանկապատի փոխարինվող հատվածի ապամոնտաժում </v>
          </cell>
          <cell r="G556" t="str">
            <v>տ</v>
          </cell>
        </row>
        <row r="557">
          <cell r="C557" t="str">
            <v>5.1.9</v>
          </cell>
          <cell r="D557" t="str">
            <v>Execution of hole in concrete, Փ50mm</v>
          </cell>
          <cell r="E557" t="str">
            <v>pce.</v>
          </cell>
          <cell r="F557" t="str">
            <v>Անցքերի բացում բետոնի մեջ Փ50մմ</v>
          </cell>
          <cell r="G557" t="str">
            <v>հատ</v>
          </cell>
        </row>
        <row r="558">
          <cell r="C558" t="str">
            <v>5.1.10</v>
          </cell>
          <cell r="F558" t="str">
            <v>Պողպատե խողովակի ապամոնտաժում DN200- DN400</v>
          </cell>
          <cell r="G558" t="str">
            <v>մ</v>
          </cell>
        </row>
        <row r="559">
          <cell r="C559" t="str">
            <v>5.1.11</v>
          </cell>
          <cell r="F559" t="str">
            <v xml:space="preserve">Ե/բ սալերի բարձում ինքնաթափը տեղափոխելով պահեստ </v>
          </cell>
          <cell r="G559" t="str">
            <v>տ</v>
          </cell>
        </row>
        <row r="560">
          <cell r="C560" t="str">
            <v>5.1.12</v>
          </cell>
          <cell r="F560" t="str">
            <v>Բետոնե պարսպի վերին հատվածի քանդում, հարթեցում</v>
          </cell>
          <cell r="G560" t="str">
            <v>մ3</v>
          </cell>
        </row>
        <row r="561">
          <cell r="C561" t="str">
            <v>5.1.13</v>
          </cell>
          <cell r="F561" t="str">
            <v>Պահակատան փայտյա տանիքի քանդում</v>
          </cell>
          <cell r="G561" t="str">
            <v>մ2</v>
          </cell>
        </row>
        <row r="562">
          <cell r="C562" t="str">
            <v>5.1.14</v>
          </cell>
          <cell r="F562" t="str">
            <v>Պահակատան Ե/բ սալերի ապամոնտաժում</v>
          </cell>
          <cell r="G562" t="str">
            <v>մ3</v>
          </cell>
        </row>
        <row r="563">
          <cell r="C563" t="str">
            <v>5.1.15</v>
          </cell>
          <cell r="F563" t="str">
            <v>Պահակատան տուֆ քարի շարվածքով պատի քանդում</v>
          </cell>
          <cell r="G563" t="str">
            <v>մ3</v>
          </cell>
        </row>
        <row r="564">
          <cell r="C564" t="str">
            <v>5.2</v>
          </cell>
          <cell r="D564" t="str">
            <v>Concrete works</v>
          </cell>
          <cell r="F564" t="str">
            <v>Բետոնային աշխատանքներ</v>
          </cell>
        </row>
        <row r="565">
          <cell r="C565" t="str">
            <v>5.2.1</v>
          </cell>
          <cell r="D565" t="str">
            <v>Foundations</v>
          </cell>
          <cell r="F565" t="str">
            <v>Հիմքեր</v>
          </cell>
        </row>
        <row r="566">
          <cell r="C566" t="str">
            <v>5.2.1.1</v>
          </cell>
          <cell r="D566" t="str">
            <v>Supply and placing of concrete blinding under foundation, concrete B7.5</v>
          </cell>
          <cell r="E566" t="str">
            <v>m3</v>
          </cell>
          <cell r="F566" t="str">
            <v>Հիմքի բետոնային նախապատրաստական շերտի մատակարարում և տեղադրում, B7.5 դասի բետոն</v>
          </cell>
          <cell r="G566" t="str">
            <v>մ3</v>
          </cell>
        </row>
        <row r="567">
          <cell r="C567" t="str">
            <v>5.2.1.2</v>
          </cell>
          <cell r="D567" t="str">
            <v>Supply and placing of concreting of foundation, concrete B12.5</v>
          </cell>
          <cell r="E567" t="str">
            <v>m3</v>
          </cell>
          <cell r="F567" t="str">
            <v>Հիմքի բետոնի մատակարարում և տեղադրում, B12.5 դասի բետոն</v>
          </cell>
          <cell r="G567" t="str">
            <v>մ3</v>
          </cell>
        </row>
        <row r="568">
          <cell r="C568" t="str">
            <v>5.2.1.3</v>
          </cell>
          <cell r="D568" t="str">
            <v>Supply and placing of monolithic r/c foundation, concrete B15</v>
          </cell>
          <cell r="E568" t="str">
            <v>m3</v>
          </cell>
          <cell r="F568" t="str">
            <v>Միաձույլ ե/բետոնե հիմքերի կառուցում B15 դասի բետոնով, մատակարարում և տեղադրում</v>
          </cell>
          <cell r="G568" t="str">
            <v>մ3</v>
          </cell>
        </row>
        <row r="569">
          <cell r="C569" t="str">
            <v>5.2.1.4</v>
          </cell>
          <cell r="D569" t="str">
            <v>Supply and placing of concrete support columns and slabs, concrete B-15</v>
          </cell>
          <cell r="E569" t="str">
            <v>m3</v>
          </cell>
          <cell r="F569" t="str">
            <v>Հենասյուների և սալերի բետոնի մատակարարում և տեղադրում, B15 դասի բետոն</v>
          </cell>
          <cell r="G569" t="str">
            <v>մ3</v>
          </cell>
        </row>
        <row r="570">
          <cell r="C570" t="str">
            <v>5.2.1.5</v>
          </cell>
          <cell r="D570" t="str">
            <v>Supply and placing of metal elements into concrete foundation (packing)</v>
          </cell>
          <cell r="E570" t="str">
            <v>t</v>
          </cell>
          <cell r="F570" t="str">
            <v>Հիմքի բետոնի մետաղական տարրերի մատակարարում և տեղադրում (խցուկ)</v>
          </cell>
          <cell r="G570" t="str">
            <v>տ</v>
          </cell>
        </row>
        <row r="571">
          <cell r="C571" t="str">
            <v>5.2.1.6</v>
          </cell>
          <cell r="D571" t="str">
            <v>Supply and placing of monolithic r/c foundation, concrete B15</v>
          </cell>
          <cell r="E571" t="str">
            <v>m3</v>
          </cell>
          <cell r="F571" t="str">
            <v>Սարքավորումների հիմքերի կառուցում B15 դասի բետոնով, մատակարարում և տեղադրում</v>
          </cell>
          <cell r="G571" t="str">
            <v>մ3</v>
          </cell>
        </row>
        <row r="572">
          <cell r="C572" t="str">
            <v>5.2.2</v>
          </cell>
          <cell r="D572" t="str">
            <v>Base plates, bottoms</v>
          </cell>
          <cell r="F572" t="str">
            <v>Հիմքի սալեր, հիմնատակ</v>
          </cell>
        </row>
        <row r="573">
          <cell r="C573" t="str">
            <v>5.2.2.1</v>
          </cell>
          <cell r="D573" t="str">
            <v>Supply, placing and compaction of crushed rock by mechanical equipment</v>
          </cell>
          <cell r="E573" t="str">
            <v>m2</v>
          </cell>
          <cell r="F573" t="str">
            <v>Խճաքարի մատակարարում, տեղադրում և տոփանում մեխանիկական սարքավորումներով</v>
          </cell>
          <cell r="G573" t="str">
            <v>մ2</v>
          </cell>
        </row>
        <row r="574">
          <cell r="C574" t="str">
            <v>5.2.2.2</v>
          </cell>
          <cell r="D574" t="str">
            <v>Supply and placing of concrete bottom, h=10 sm, concrete B7,5</v>
          </cell>
          <cell r="E574" t="str">
            <v>m3</v>
          </cell>
          <cell r="F574" t="str">
            <v xml:space="preserve">Բետոնե հատակ h=10 սմ, B7,5 դասի բետոնից մատակարարում և տեղադրում, </v>
          </cell>
          <cell r="G574" t="str">
            <v>մ3</v>
          </cell>
        </row>
        <row r="575">
          <cell r="C575" t="str">
            <v>5.2.2.3</v>
          </cell>
          <cell r="D575" t="str">
            <v>Supply and placing of concrete bottom, h = 20 mm, concrete B15</v>
          </cell>
          <cell r="E575" t="str">
            <v>m3</v>
          </cell>
          <cell r="F575" t="str">
            <v>Բետոնային հատակի մատակարարում և տեղադրում, h=20 մմ, B15 դասի բետոն</v>
          </cell>
          <cell r="G575" t="str">
            <v>մ3</v>
          </cell>
        </row>
        <row r="576">
          <cell r="C576" t="str">
            <v>5.2.2.4</v>
          </cell>
          <cell r="D576" t="str">
            <v>Supply and placing of concrete bottom, h = 50 mm, concrete B15</v>
          </cell>
          <cell r="E576" t="str">
            <v>m3</v>
          </cell>
          <cell r="F576" t="str">
            <v>Բետոնե հատակի հարթեցնող շերտ , h=50 մմ, B15 դասի բետոնից, մատակարարում և տեղադրում</v>
          </cell>
          <cell r="G576" t="str">
            <v>մ3</v>
          </cell>
        </row>
        <row r="577">
          <cell r="C577" t="str">
            <v>5.2.2.5</v>
          </cell>
          <cell r="D577" t="str">
            <v>Supply and placing of concrete bottom, h=10 sm, concrete B15</v>
          </cell>
          <cell r="E577" t="str">
            <v>m3</v>
          </cell>
          <cell r="F577" t="str">
            <v xml:space="preserve">Բետոնե հատակ h=10 սմ, B15 դասի բետոնից մատակարարում և տեղադրում, </v>
          </cell>
          <cell r="G577" t="str">
            <v>մ3</v>
          </cell>
        </row>
        <row r="578">
          <cell r="C578" t="str">
            <v>5.2.3</v>
          </cell>
          <cell r="D578" t="str">
            <v>Cover plates</v>
          </cell>
          <cell r="F578" t="str">
            <v>Ծածկի սալեր</v>
          </cell>
        </row>
        <row r="579">
          <cell r="C579" t="str">
            <v>5.2.3.1</v>
          </cell>
          <cell r="D579" t="str">
            <v>Supply and placing of cover slab, concrete B15</v>
          </cell>
          <cell r="E579" t="str">
            <v>m3</v>
          </cell>
          <cell r="F579" t="str">
            <v>Ծածկի սալերի մատակարարում և տեղադրում, B15 դասի բետոն</v>
          </cell>
          <cell r="G579" t="str">
            <v>մ3</v>
          </cell>
        </row>
        <row r="580">
          <cell r="C580" t="str">
            <v>5.2.3.2</v>
          </cell>
          <cell r="D580" t="str">
            <v>Supply and placing of monolithic r/c cover slab, concrete B20</v>
          </cell>
          <cell r="E580" t="str">
            <v>m3</v>
          </cell>
          <cell r="F580" t="str">
            <v>Միաձույլ երկաթբետոնե ծածկի սալ,  մատակարարում և տեղադրում, B20 դասի բետոն</v>
          </cell>
          <cell r="G580" t="str">
            <v>մ3</v>
          </cell>
        </row>
        <row r="581">
          <cell r="C581" t="str">
            <v>5.2.4</v>
          </cell>
          <cell r="D581" t="str">
            <v>Walls</v>
          </cell>
          <cell r="F581" t="str">
            <v>Պատեր</v>
          </cell>
        </row>
        <row r="582">
          <cell r="C582" t="str">
            <v>5.2.4.1</v>
          </cell>
          <cell r="D582" t="str">
            <v>Supply and construction of walls by concrete B15</v>
          </cell>
          <cell r="E582" t="str">
            <v>m3</v>
          </cell>
          <cell r="F582" t="str">
            <v xml:space="preserve">Պատի  կառուցում, B15 դասի բետոնից                              </v>
          </cell>
          <cell r="G582" t="str">
            <v>մ3</v>
          </cell>
        </row>
        <row r="583">
          <cell r="C583" t="str">
            <v>5.2.4.2</v>
          </cell>
          <cell r="D583" t="str">
            <v>Supply and placing of concrete walls from vibro concrete B15 W6, Bp-1</v>
          </cell>
          <cell r="E583" t="str">
            <v>m3</v>
          </cell>
          <cell r="F583" t="str">
            <v>Բետոնային պատի  կառուցում B15 W6, Bp-1 դասի վիբրոբետոնից</v>
          </cell>
          <cell r="G583" t="str">
            <v>մ3</v>
          </cell>
        </row>
        <row r="584">
          <cell r="C584" t="str">
            <v>5.2.4.3</v>
          </cell>
          <cell r="D584" t="str">
            <v>Supply and placing of support walls, concrete B15</v>
          </cell>
          <cell r="E584" t="str">
            <v>m3</v>
          </cell>
          <cell r="F584" t="str">
            <v>Հենապատերի  կառուցում, B15 դասի բետոնից</v>
          </cell>
          <cell r="G584" t="str">
            <v>մ3</v>
          </cell>
        </row>
        <row r="585">
          <cell r="C585" t="str">
            <v>5.2.4.4</v>
          </cell>
          <cell r="D585" t="str">
            <v xml:space="preserve">Supply and placing of concrete walls from vibro concrete B15,F150, W4, </v>
          </cell>
          <cell r="E585" t="str">
            <v>m3</v>
          </cell>
          <cell r="F585" t="str">
            <v>Բետոնային պատի  կառուցում B15,F150, W4, դասի վիբրոբետոնից</v>
          </cell>
          <cell r="G585" t="str">
            <v>մ3</v>
          </cell>
        </row>
        <row r="586">
          <cell r="C586" t="str">
            <v>5.2.4.5</v>
          </cell>
          <cell r="D586" t="str">
            <v xml:space="preserve">Supply and placing of concrete walls from vibro concrete B15,F150, W4, </v>
          </cell>
          <cell r="E586" t="str">
            <v>m3</v>
          </cell>
          <cell r="F586" t="str">
            <v>Միաձույլ երկաթբետոնե գոտի,  մատակարարում և տեղադրում, B20,F150, W4, դասի բետոն</v>
          </cell>
          <cell r="G586" t="str">
            <v>մ3</v>
          </cell>
        </row>
        <row r="587">
          <cell r="C587" t="str">
            <v>5.2.4.6</v>
          </cell>
          <cell r="E587" t="str">
            <v>m3</v>
          </cell>
          <cell r="F587" t="str">
            <v>Անցքերի լցում պոլիմեր ցեմենտային շաղախով</v>
          </cell>
          <cell r="G587" t="str">
            <v>մ3</v>
          </cell>
        </row>
        <row r="588">
          <cell r="C588" t="str">
            <v>5.2.4.7</v>
          </cell>
          <cell r="F588" t="str">
            <v>Միջնորմի կառուցում միջնորմային սալերից b=10սմ</v>
          </cell>
          <cell r="G588" t="str">
            <v>մ3</v>
          </cell>
        </row>
        <row r="589">
          <cell r="C589" t="str">
            <v>5.2.5</v>
          </cell>
          <cell r="D589" t="str">
            <v>Reinforcement</v>
          </cell>
          <cell r="F589" t="str">
            <v>Ամրաններ</v>
          </cell>
        </row>
        <row r="590">
          <cell r="C590" t="str">
            <v>5.2.5.1</v>
          </cell>
          <cell r="D590" t="str">
            <v>Supply and placing of reinforcement steel bars, class AC I</v>
          </cell>
          <cell r="E590" t="str">
            <v>kg</v>
          </cell>
          <cell r="F590" t="str">
            <v>Պողպատյա ամրանային ձողերի մատակարարում և տեղադրում, AC I դասի</v>
          </cell>
          <cell r="G590" t="str">
            <v>կգ</v>
          </cell>
        </row>
        <row r="591">
          <cell r="C591" t="str">
            <v>5.2.5.2</v>
          </cell>
          <cell r="D591" t="str">
            <v>Supply and placing of reinforcement steel bars, class A500c</v>
          </cell>
          <cell r="E591" t="str">
            <v>kg</v>
          </cell>
          <cell r="F591" t="str">
            <v>Պողպատյա ամրանային ձողերի մատակարարում և տեղադրում, A500c դասի</v>
          </cell>
          <cell r="G591" t="str">
            <v>կգ</v>
          </cell>
        </row>
        <row r="592">
          <cell r="C592" t="str">
            <v>5.3</v>
          </cell>
          <cell r="D592" t="str">
            <v>Masonry works</v>
          </cell>
          <cell r="F592" t="str">
            <v>Քարային աշխատանքներ</v>
          </cell>
        </row>
        <row r="593">
          <cell r="C593" t="str">
            <v>5.3.1</v>
          </cell>
          <cell r="D593" t="str">
            <v>Supply and construction of ordinary tuff block masonry walls, thickness 20 cm</v>
          </cell>
          <cell r="E593" t="str">
            <v>m²</v>
          </cell>
          <cell r="F593" t="str">
            <v>Սովորական տուֆից պատերի մատակարարում և կառուցում, հաստությունը 20 սմ</v>
          </cell>
          <cell r="G593" t="str">
            <v>մ²</v>
          </cell>
        </row>
        <row r="594">
          <cell r="C594" t="str">
            <v>5.3.2</v>
          </cell>
          <cell r="D594" t="str">
            <v>Supply and construction of ordinary tuff block masonry walls, thickness 30 cm</v>
          </cell>
          <cell r="E594" t="str">
            <v>m²</v>
          </cell>
          <cell r="F594" t="str">
            <v>Սովորական տուֆից պատերի մատակարարում և կառուցում, հաստությունը 30 սմ</v>
          </cell>
          <cell r="G594" t="str">
            <v>մ²</v>
          </cell>
        </row>
        <row r="595">
          <cell r="C595" t="str">
            <v>5.3.3</v>
          </cell>
          <cell r="D595" t="str">
            <v>Supply and construction of hollow block masonry walls, thickness 20 cm</v>
          </cell>
          <cell r="E595" t="str">
            <v>m²</v>
          </cell>
          <cell r="F595" t="str">
            <v>Սնամեջ բլոկների մատակարարում քարե պատերի համար և դրանց կառուցում, հաստությունը 20 սմ</v>
          </cell>
          <cell r="G595" t="str">
            <v>մ²</v>
          </cell>
        </row>
        <row r="596">
          <cell r="C596" t="str">
            <v>5.3.4</v>
          </cell>
          <cell r="D596" t="str">
            <v>Masonry in the roof made of regular tuff blocks</v>
          </cell>
          <cell r="E596" t="str">
            <v>m³</v>
          </cell>
          <cell r="F596" t="str">
            <v>Տանիքի քարի շարվածք` կանոնավոր ձևի տուֆի քարերից</v>
          </cell>
          <cell r="G596" t="str">
            <v>մ³</v>
          </cell>
        </row>
        <row r="597">
          <cell r="C597" t="str">
            <v>5.3.5</v>
          </cell>
          <cell r="D597" t="str">
            <v xml:space="preserve">Supply and construction of ordinary tuff block masonry walls, </v>
          </cell>
          <cell r="E597" t="str">
            <v>m³</v>
          </cell>
          <cell r="F597" t="str">
            <v xml:space="preserve">Կանոնավոր տուֆից պատեր,  մատակարարում և կառուցում </v>
          </cell>
          <cell r="G597" t="str">
            <v>մ³</v>
          </cell>
        </row>
        <row r="598">
          <cell r="C598" t="str">
            <v>5.4</v>
          </cell>
          <cell r="D598" t="str">
            <v>Roof works</v>
          </cell>
          <cell r="F598" t="str">
            <v>Տանիքի աշխատանքներ</v>
          </cell>
        </row>
        <row r="599">
          <cell r="C599" t="str">
            <v>5.4.1</v>
          </cell>
          <cell r="D599" t="str">
            <v>Supply and installation of wooden rafter, 70 x 50 mm</v>
          </cell>
          <cell r="E599" t="str">
            <v>m³</v>
          </cell>
          <cell r="F599" t="str">
            <v>Փայտյա ծպեղների մատակարարում և տեղադրում 70x50 մմ</v>
          </cell>
          <cell r="G599" t="str">
            <v>մ³</v>
          </cell>
        </row>
        <row r="600">
          <cell r="C600" t="str">
            <v>5.4.2</v>
          </cell>
          <cell r="D600" t="str">
            <v>Supply and installation of metal elements</v>
          </cell>
          <cell r="E600" t="str">
            <v>kg</v>
          </cell>
          <cell r="F600" t="str">
            <v>Մետաղական մասերի մատակարարում և տեղադրում</v>
          </cell>
          <cell r="G600" t="str">
            <v>կգ</v>
          </cell>
        </row>
        <row r="601">
          <cell r="C601" t="str">
            <v>5.4.3</v>
          </cell>
          <cell r="D601" t="str">
            <v>Supply and placing of roof isolation layer</v>
          </cell>
          <cell r="E601" t="str">
            <v>m²</v>
          </cell>
          <cell r="F601" t="str">
            <v>Մեկուսիչ շերտի մատակարարում և տեղադրում</v>
          </cell>
          <cell r="G601" t="str">
            <v>մ²</v>
          </cell>
        </row>
        <row r="602">
          <cell r="C602" t="str">
            <v>5.4.4</v>
          </cell>
          <cell r="D602" t="str">
            <v>Supply and installation of corrugated sheet 0.55 mm, wave height 35 mm</v>
          </cell>
          <cell r="E602" t="str">
            <v>m²</v>
          </cell>
          <cell r="F602" t="str">
            <v>Մետաղական պրոֆնաստիլ 0.55 մմ, ալիքի բարձրությունը 35 մմ, մատակարարում և տեղադրում</v>
          </cell>
          <cell r="G602" t="str">
            <v>մ²</v>
          </cell>
        </row>
        <row r="603">
          <cell r="C603" t="str">
            <v>5.4.5</v>
          </cell>
          <cell r="D603" t="str">
            <v>Supply and installation of lathing, 50 x 50 mm</v>
          </cell>
          <cell r="E603" t="str">
            <v>m²</v>
          </cell>
          <cell r="F603" t="str">
            <v>Փայտյա կավարամածի մատակարարում և տեղադրում 50x50 մմ</v>
          </cell>
          <cell r="G603" t="str">
            <v>մ²</v>
          </cell>
        </row>
        <row r="604">
          <cell r="C604" t="str">
            <v>5.4.6</v>
          </cell>
          <cell r="D604" t="str">
            <v>Supply and installation of timber beam, 50 x 50 mm</v>
          </cell>
          <cell r="E604" t="str">
            <v>m³</v>
          </cell>
          <cell r="F604" t="str">
            <v>Որմնափայտի մատակարարում և տեղադրում 50x50 մմ</v>
          </cell>
          <cell r="G604" t="str">
            <v>մ³</v>
          </cell>
        </row>
        <row r="605">
          <cell r="C605" t="str">
            <v>5.5</v>
          </cell>
          <cell r="D605" t="str">
            <v>Door and windows</v>
          </cell>
          <cell r="F605" t="str">
            <v>Դուռ և պատուհաններ</v>
          </cell>
        </row>
        <row r="606">
          <cell r="D606" t="str">
            <v>Supply and installation of doors and windows with all materials including frames, fittings and equipment necessary</v>
          </cell>
          <cell r="F606" t="str">
            <v>Դռների և պատուհանների մատակարարում և տեղադրում` բոլոր նյութերով, ներառյալ շրջանակ, ամրացնող մասեր, անհրաժեշտ սարքավորումներ</v>
          </cell>
        </row>
        <row r="607">
          <cell r="C607" t="str">
            <v>5.5.1</v>
          </cell>
          <cell r="D607" t="str">
            <v>Doors</v>
          </cell>
          <cell r="F607" t="str">
            <v>Դռներ</v>
          </cell>
        </row>
        <row r="608">
          <cell r="C608" t="str">
            <v>5.5.1.1</v>
          </cell>
          <cell r="D608" t="str">
            <v>Supply and installation of single winged external metal door, door dimensions 880 x 2080 mm</v>
          </cell>
          <cell r="E608" t="str">
            <v>pce.</v>
          </cell>
          <cell r="F608" t="str">
            <v>Արտաքին միափեղկանի մետաղական դռան տեղադրում և մատակարարում, չափերը` 880 x 2080 մմ</v>
          </cell>
          <cell r="G608" t="str">
            <v>հատ</v>
          </cell>
        </row>
        <row r="609">
          <cell r="C609" t="str">
            <v>5.5.1.2</v>
          </cell>
          <cell r="D609" t="str">
            <v>Supply and installation of single winged internal wood door, door dimensions 880 x 2080 mm</v>
          </cell>
          <cell r="E609" t="str">
            <v>pce.</v>
          </cell>
          <cell r="F609" t="str">
            <v>Ներքին միափեղկանի դռան տեղադրում և մատակարարում, չափերը` 880 x 2080 մմ</v>
          </cell>
          <cell r="G609" t="str">
            <v>հատ</v>
          </cell>
        </row>
        <row r="610">
          <cell r="C610" t="str">
            <v>5.5.1.3</v>
          </cell>
          <cell r="D610" t="str">
            <v>Supply and installation of single winged external metal door, door dimensions 580 x 1380 mm</v>
          </cell>
          <cell r="E610" t="str">
            <v>pce.</v>
          </cell>
          <cell r="F610" t="str">
            <v>Արտաքին միափեղկանի մետաղական դռան տեղադրում և մատակարարում, չափերը` 580 x1380 մմ</v>
          </cell>
          <cell r="G610" t="str">
            <v>հատ</v>
          </cell>
        </row>
        <row r="611">
          <cell r="C611" t="str">
            <v>5.5.1.4</v>
          </cell>
          <cell r="E611" t="str">
            <v>m²</v>
          </cell>
          <cell r="F611" t="str">
            <v>Արտաքին միափեղկանի մետաղական դռան վերանորոգում</v>
          </cell>
          <cell r="G611" t="str">
            <v>մ²</v>
          </cell>
        </row>
        <row r="612">
          <cell r="C612" t="str">
            <v>5.5.1.5</v>
          </cell>
          <cell r="F612" t="str">
            <v>Մետաղական դարպասի վերանորոգում</v>
          </cell>
          <cell r="G612" t="str">
            <v>մ²</v>
          </cell>
        </row>
        <row r="613">
          <cell r="C613" t="str">
            <v>5.5.1.6</v>
          </cell>
          <cell r="D613" t="str">
            <v>Supply and installation of single winged external metal door, door dimensions 680 x 2080 mm</v>
          </cell>
          <cell r="E613" t="str">
            <v>pce.</v>
          </cell>
          <cell r="F613" t="str">
            <v>Արտաքին միափեղկանի մետաղական դռան տեղադրում և մատակարարում, չափերը` 680 x2080 մմ</v>
          </cell>
          <cell r="G613" t="str">
            <v>հատ</v>
          </cell>
        </row>
        <row r="614">
          <cell r="C614" t="str">
            <v>5.5.2</v>
          </cell>
          <cell r="D614" t="str">
            <v>Windows</v>
          </cell>
          <cell r="F614" t="str">
            <v>Պատուհաններ</v>
          </cell>
        </row>
        <row r="615">
          <cell r="C615" t="str">
            <v>5.5.2.1</v>
          </cell>
          <cell r="D615" t="str">
            <v>Supply and installation of metal frame glass window, dimensions yy x xy mm</v>
          </cell>
          <cell r="E615" t="str">
            <v>pce.</v>
          </cell>
          <cell r="F615" t="str">
            <v>Մետաղյա շրջանակով պատուհանների մատակարարում և տեղադրում, չափերը` yy x xy mm</v>
          </cell>
          <cell r="G615" t="str">
            <v>հատ</v>
          </cell>
        </row>
        <row r="616">
          <cell r="C616" t="str">
            <v>5.5.2.2</v>
          </cell>
          <cell r="D616" t="str">
            <v>Supply and installation of metal frame glass window, dimensions yy x xy mm</v>
          </cell>
          <cell r="E616" t="str">
            <v>pce.</v>
          </cell>
          <cell r="F616" t="str">
            <v>Մետաղյա շրջանակով պատուհանների մատակարարում և տեղադրում, չափերը` yy x xy mm</v>
          </cell>
          <cell r="G616" t="str">
            <v>հատ</v>
          </cell>
        </row>
        <row r="617">
          <cell r="C617" t="str">
            <v>5.6</v>
          </cell>
          <cell r="D617" t="str">
            <v>Metal works</v>
          </cell>
          <cell r="F617" t="str">
            <v>Մետաղական աշխատանքներ</v>
          </cell>
        </row>
        <row r="618">
          <cell r="C618" t="str">
            <v>5.6.1</v>
          </cell>
          <cell r="D618" t="str">
            <v>Fence</v>
          </cell>
          <cell r="F618" t="str">
            <v>Ցանկապատ</v>
          </cell>
        </row>
        <row r="619">
          <cell r="C619" t="str">
            <v>5.6.1.1</v>
          </cell>
          <cell r="D619" t="str">
            <v>Supply and installation of steel pipes Փ40x2 mm</v>
          </cell>
          <cell r="E619" t="str">
            <v>m</v>
          </cell>
          <cell r="F619" t="str">
            <v>Փ40x2 մմ պողպատյա խողովակների մատակարարում և տեղադրում</v>
          </cell>
          <cell r="G619" t="str">
            <v>մ</v>
          </cell>
        </row>
        <row r="620">
          <cell r="C620" t="str">
            <v>5.6.1.2</v>
          </cell>
          <cell r="D620" t="str">
            <v>Supply and installation of steel pipes Փ76x3մմ for support columns</v>
          </cell>
          <cell r="E620" t="str">
            <v>m</v>
          </cell>
          <cell r="F620" t="str">
            <v>Փ76x3 մմ պողպատյա խողովակների մատակարարում և տեղադրում հենասյուների համար</v>
          </cell>
          <cell r="G620" t="str">
            <v>մ</v>
          </cell>
        </row>
        <row r="621">
          <cell r="C621" t="str">
            <v>5.6.1.3</v>
          </cell>
          <cell r="D621" t="str">
            <v>Supply and installation of steel pipe Փ89x3,5 mm for support columns</v>
          </cell>
          <cell r="E621" t="str">
            <v>m</v>
          </cell>
          <cell r="F621" t="str">
            <v>Փ89x3.5 մմ պողպատյա խողովակների մատակարարում և տեղադրում հենասյուների համար</v>
          </cell>
          <cell r="G621" t="str">
            <v>մ</v>
          </cell>
        </row>
        <row r="622">
          <cell r="C622" t="str">
            <v>5.6.1.4</v>
          </cell>
          <cell r="D622" t="str">
            <v>Supply and installation of metal mesh N50, Փ2.5 mm</v>
          </cell>
          <cell r="E622" t="str">
            <v>m²</v>
          </cell>
          <cell r="F622" t="str">
            <v>N50, Փ2.5 մմ մետաղական ցանցի մատակարարում և տեղադրում</v>
          </cell>
          <cell r="G622" t="str">
            <v>մ²</v>
          </cell>
        </row>
        <row r="623">
          <cell r="C623" t="str">
            <v>5.6.1.5</v>
          </cell>
          <cell r="D623" t="str">
            <v>Supply and installation of barbed wire Փ3 mm</v>
          </cell>
          <cell r="E623" t="str">
            <v>m</v>
          </cell>
          <cell r="F623" t="str">
            <v>Փշալար Փ3մմ`  մատակարարում և տեղադրում</v>
          </cell>
          <cell r="G623" t="str">
            <v>մ</v>
          </cell>
        </row>
        <row r="624">
          <cell r="C624" t="str">
            <v>5.6.1.6</v>
          </cell>
          <cell r="D624" t="str">
            <v>Supply and installation of metal parts (steel sheet b=3mm - 5.5 kg; reinforcement class A-I - 7.6 kg; angle L40x4 - 47,6 kg)</v>
          </cell>
          <cell r="E624" t="str">
            <v>kg</v>
          </cell>
          <cell r="F624" t="str">
            <v>Մետաղական մասերի մատակարարում և տեղադրում (պողպատյա թիթեղ b=3mm - 5.5 կգ, ամրան A-I դասի - 7.6 կգ, անկյունակ L40x4 - 47,6 կգ)</v>
          </cell>
          <cell r="G624" t="str">
            <v>կգ</v>
          </cell>
        </row>
        <row r="625">
          <cell r="C625" t="str">
            <v>5.6.1.7</v>
          </cell>
          <cell r="D625" t="str">
            <v>Supply and installation of metal parts (steel sheet b=3mm - 66 kg; reinforcement class Փ6A-I - 80,7 kg; Փ2A-I - 0,7 kg)</v>
          </cell>
          <cell r="E625" t="str">
            <v>kg</v>
          </cell>
          <cell r="F625" t="str">
            <v>Մետաղական մասերի մատակարարում և տեղադրում (պողպատյա թիթեղ b=3mm - 66 կգ, ամրան Փ6A-I դասի - 80.7 կգ,  Փ2A-I - 0.7 կգ)</v>
          </cell>
          <cell r="G625" t="str">
            <v>կգ</v>
          </cell>
        </row>
        <row r="626">
          <cell r="C626" t="str">
            <v>5.6.1.8</v>
          </cell>
          <cell r="D626" t="str">
            <v>Supply and installation of hinges for doors and gates</v>
          </cell>
          <cell r="E626" t="str">
            <v>pce.</v>
          </cell>
          <cell r="F626" t="str">
            <v>Դռների և դապասների ծխնիների մատակարարում և տեղադրում</v>
          </cell>
          <cell r="G626" t="str">
            <v>հատ</v>
          </cell>
        </row>
        <row r="627">
          <cell r="C627" t="str">
            <v>5.6.1.9</v>
          </cell>
          <cell r="D627" t="str">
            <v>Supply of padlock for doors and gates</v>
          </cell>
          <cell r="E627" t="str">
            <v>pce.</v>
          </cell>
          <cell r="F627" t="str">
            <v>Դռների և դարպասների կախովի կողպեքների մատակարարում և տեղադրում</v>
          </cell>
          <cell r="G627" t="str">
            <v>հատ</v>
          </cell>
        </row>
        <row r="628">
          <cell r="C628" t="str">
            <v>5.6.1.10</v>
          </cell>
          <cell r="D628" t="str">
            <v>Supply and installation of metal parts (steel sheet b=3mm - 74,34 kg; reinforcement class Փ6A-I - 90,47 kg; Փ2A-I - 0,76kg)</v>
          </cell>
          <cell r="E628" t="str">
            <v>kg</v>
          </cell>
          <cell r="F628" t="str">
            <v>Մետաղական մասերի մատակարարում և տեղադրում (պողպատյա թիթեղ b=3mm - 100,40կգ, ամրան Փ6A-I դասի - 120,0 կգ,  Փ2A-I - 1,04 կգ)</v>
          </cell>
          <cell r="G628" t="str">
            <v>կգ</v>
          </cell>
        </row>
        <row r="629">
          <cell r="C629" t="str">
            <v>5.6.1.11</v>
          </cell>
          <cell r="D629" t="str">
            <v>Supply and installation of metal parts (steel sheet b=3mm - 36,58 kg; reinforcement class Փ6A-I - 41,89 kg; Փ2A-I - 0,26kg)</v>
          </cell>
          <cell r="E629" t="str">
            <v>kg</v>
          </cell>
          <cell r="F629" t="str">
            <v>Մետաղական մասերի մատակարարում և տեղադրում (պողպատյա թիթեղ b=3mm - 36,58կգ, ամրան Փ6A-I դասի - 41,89 կգ,  Փ2A-I - 0.26 կգ)</v>
          </cell>
          <cell r="G629" t="str">
            <v>կգ</v>
          </cell>
        </row>
        <row r="630">
          <cell r="C630" t="str">
            <v>5.6.2</v>
          </cell>
          <cell r="D630" t="str">
            <v>Other metal works than fence</v>
          </cell>
          <cell r="F630" t="str">
            <v>Ցանկապատից բացի այլ մետաղական աշխատանքներ</v>
          </cell>
        </row>
        <row r="631">
          <cell r="C631" t="str">
            <v>5.7</v>
          </cell>
          <cell r="D631" t="str">
            <v>Surface works</v>
          </cell>
          <cell r="F631" t="str">
            <v>Մակերեսների մշակում</v>
          </cell>
        </row>
        <row r="632">
          <cell r="C632" t="str">
            <v>5.7.1</v>
          </cell>
          <cell r="D632" t="str">
            <v>Plastering</v>
          </cell>
          <cell r="F632" t="str">
            <v>Սվաղ</v>
          </cell>
        </row>
        <row r="633">
          <cell r="C633" t="str">
            <v>5.7.1.1</v>
          </cell>
          <cell r="D633" t="str">
            <v>Cement-sand plastering of walls' interior surface, minimum thickness 15 mm</v>
          </cell>
          <cell r="E633" t="str">
            <v>m²</v>
          </cell>
          <cell r="F633" t="str">
            <v>Պատերի ներքին մակերեսի ցեմենտ-ավազային սվաղ, նվազագույն հաստությունը 15 մմ</v>
          </cell>
          <cell r="G633" t="str">
            <v>մ²</v>
          </cell>
        </row>
        <row r="634">
          <cell r="C634" t="str">
            <v>5.7.1.2</v>
          </cell>
          <cell r="D634" t="str">
            <v>Plastering of walls' external surface, minimum thickness 15 mm</v>
          </cell>
          <cell r="E634" t="str">
            <v>m²</v>
          </cell>
          <cell r="F634" t="str">
            <v>Պատերի արտաքին մակերեսի ցեմենտ-ավազային սվաղ, նվազագույն հաստությունը 15 մմ</v>
          </cell>
          <cell r="G634" t="str">
            <v>մ²</v>
          </cell>
        </row>
        <row r="635">
          <cell r="C635" t="str">
            <v>5.7.1.3</v>
          </cell>
          <cell r="E635" t="str">
            <v>m²</v>
          </cell>
          <cell r="F635" t="str">
            <v>Ծածկի սալի հարթեցնող շերտ 3-10 սմ հաստությամբ թեքության ստեղծումով  B12,5 դասի բետոնով</v>
          </cell>
          <cell r="G635" t="str">
            <v>մ³</v>
          </cell>
        </row>
        <row r="636">
          <cell r="C636" t="str">
            <v>5.7.1.4</v>
          </cell>
          <cell r="F636" t="str">
            <v>Առաստաղի սվաղ գաջով</v>
          </cell>
          <cell r="G636" t="str">
            <v>մ²</v>
          </cell>
        </row>
        <row r="637">
          <cell r="C637" t="str">
            <v>5.7.2</v>
          </cell>
          <cell r="D637" t="str">
            <v>Painting and other surface treatments</v>
          </cell>
          <cell r="F637" t="str">
            <v>Ներկում և մակերեսների այլ մշակում</v>
          </cell>
        </row>
        <row r="638">
          <cell r="C638" t="str">
            <v>5.7.2.1</v>
          </cell>
          <cell r="D638" t="str">
            <v>Painting of fence and other metal structures with blue coloured oil paint in two layers</v>
          </cell>
          <cell r="E638" t="str">
            <v>m²</v>
          </cell>
          <cell r="F638" t="str">
            <v>Ցանկապատի և այլ մետաղական կոնստրուկցիաների երկշերտ ներկում կապույտ յուղաներկով</v>
          </cell>
          <cell r="G638" t="str">
            <v>մ²</v>
          </cell>
        </row>
        <row r="639">
          <cell r="C639" t="str">
            <v>5.7.2.2</v>
          </cell>
          <cell r="D639" t="str">
            <v>Painting of external metal doors with blue coloured oil paint in two layers</v>
          </cell>
          <cell r="E639" t="str">
            <v>m²</v>
          </cell>
          <cell r="F639" t="str">
            <v>Արտաքին մետաղական դռների երկշերտ ներկում կապույտ յուղաներկով</v>
          </cell>
          <cell r="G639" t="str">
            <v>մ²</v>
          </cell>
        </row>
        <row r="640">
          <cell r="C640" t="str">
            <v>5.7.2.3</v>
          </cell>
          <cell r="D640" t="str">
            <v xml:space="preserve">Painting of metal structures in two layers </v>
          </cell>
          <cell r="E640" t="str">
            <v>m²</v>
          </cell>
          <cell r="F640" t="str">
            <v xml:space="preserve">Մետաղական մակերեսների երկշերտ ներկում </v>
          </cell>
          <cell r="G640" t="str">
            <v>մ²</v>
          </cell>
        </row>
        <row r="641">
          <cell r="C641" t="str">
            <v>5.7.2.4</v>
          </cell>
          <cell r="D641" t="str">
            <v>Supply and placing of anti-rust varnishing of metal structures of the roof</v>
          </cell>
          <cell r="E641" t="str">
            <v>m²</v>
          </cell>
          <cell r="F641" t="str">
            <v>Տանիքի մետաղական տարրերի հակակոռոզիոն լաքապատման մատակարարում և իրականացում</v>
          </cell>
          <cell r="G641" t="str">
            <v>մ²</v>
          </cell>
        </row>
        <row r="642">
          <cell r="C642" t="str">
            <v>5.7.2.5</v>
          </cell>
          <cell r="D642" t="str">
            <v>Treatment of wooden structures with anti-rot agent including supply</v>
          </cell>
          <cell r="E642" t="str">
            <v>m²</v>
          </cell>
          <cell r="F642" t="str">
            <v>Փայտի տարրերի մշակում հականեխիչ լուծույթով` ներառյալ մատակարարումը</v>
          </cell>
          <cell r="G642" t="str">
            <v>մ²</v>
          </cell>
        </row>
        <row r="643">
          <cell r="C643" t="str">
            <v>5.7.2.6</v>
          </cell>
          <cell r="D643" t="str">
            <v>Treatment of wooden structures with fireproof agent including supply</v>
          </cell>
          <cell r="E643" t="str">
            <v>m²</v>
          </cell>
          <cell r="F643" t="str">
            <v>Փայտի տարրերի մշակում հակահրդեհային լուծույթով` ներառյալ մատակարարումը</v>
          </cell>
          <cell r="G643" t="str">
            <v>մ²</v>
          </cell>
        </row>
        <row r="644">
          <cell r="C644" t="str">
            <v>5.7.2.7</v>
          </cell>
          <cell r="F644" t="str">
            <v>Առաստաղի ներկում ջրակայուն ներկով</v>
          </cell>
          <cell r="G644" t="str">
            <v>մ²</v>
          </cell>
        </row>
        <row r="645">
          <cell r="C645" t="str">
            <v>5.7.2.8</v>
          </cell>
          <cell r="F645" t="str">
            <v>Պատերի ներկում ջրակայուն ներկով</v>
          </cell>
          <cell r="G645" t="str">
            <v>մ²</v>
          </cell>
        </row>
        <row r="646">
          <cell r="C646" t="str">
            <v>5.7.2.9</v>
          </cell>
          <cell r="E646" t="str">
            <v>m²</v>
          </cell>
          <cell r="F646" t="str">
            <v>Մետաղական դարպասի երկշերտ ներկում կապույտ յուղաներկով</v>
          </cell>
          <cell r="G646" t="str">
            <v>մ²</v>
          </cell>
        </row>
        <row r="647">
          <cell r="C647" t="str">
            <v>5.7.3</v>
          </cell>
          <cell r="D647" t="str">
            <v>Insulation and Isolation</v>
          </cell>
          <cell r="F647" t="str">
            <v>Մեկուսացնող աշխատանքներ</v>
          </cell>
        </row>
        <row r="648">
          <cell r="C648" t="str">
            <v>5.7.3.1</v>
          </cell>
          <cell r="D648" t="str">
            <v>Supply and placing of hydro insulation of underground parts of walls by two-layer bitumen</v>
          </cell>
          <cell r="F648" t="str">
            <v>Պատերի ստորգետնյա հատվածի և հիմքերի հիդրոմեկուսացում երկշերտ բիտումով</v>
          </cell>
          <cell r="G648" t="str">
            <v>մ²</v>
          </cell>
        </row>
        <row r="649">
          <cell r="C649" t="str">
            <v>5.7.3.2</v>
          </cell>
          <cell r="D649" t="str">
            <v>Supply and placing of polyfoam layer h=5 cm, cost and installation</v>
          </cell>
          <cell r="E649" t="str">
            <v>m2</v>
          </cell>
          <cell r="F649" t="str">
            <v>Պենոպլաստի շերտ՝ h=5 սմ, արժեք և տեղադրում</v>
          </cell>
          <cell r="G649" t="str">
            <v>մ²</v>
          </cell>
        </row>
        <row r="650">
          <cell r="C650" t="str">
            <v>5.7.3.3</v>
          </cell>
          <cell r="D650" t="str">
            <v>Supply and placing of polyfoam layer h=8 cm, cost and installation</v>
          </cell>
          <cell r="E650" t="str">
            <v>m2</v>
          </cell>
          <cell r="F650" t="str">
            <v>Պենոպլաստի շերտ՝ h=8 սմ, արժեք և տեղադրում</v>
          </cell>
          <cell r="G650" t="str">
            <v>մ²</v>
          </cell>
        </row>
        <row r="651">
          <cell r="C651" t="str">
            <v>5.7.3.4</v>
          </cell>
          <cell r="E651" t="str">
            <v>m2</v>
          </cell>
          <cell r="F651" t="str">
            <v>Ծածկ ռուբերոիդ իզոգամից, արժեք և տեղադրում</v>
          </cell>
          <cell r="G651" t="str">
            <v>մ²</v>
          </cell>
        </row>
        <row r="652">
          <cell r="C652" t="str">
            <v>5.7.3.5</v>
          </cell>
          <cell r="E652" t="str">
            <v>m2</v>
          </cell>
          <cell r="F652" t="str">
            <v>Տոլի շերտ որմնափայտի տակ</v>
          </cell>
          <cell r="G652" t="str">
            <v>մ²</v>
          </cell>
        </row>
        <row r="653">
          <cell r="C653" t="str">
            <v>5.7.4</v>
          </cell>
          <cell r="D653" t="str">
            <v>Surface works</v>
          </cell>
          <cell r="F653" t="str">
            <v>Բետոնի մակերեսի մշակում</v>
          </cell>
        </row>
        <row r="654">
          <cell r="C654" t="str">
            <v>5.7.4.1</v>
          </cell>
          <cell r="F654" t="str">
            <v>Բետոնե ծածկի մակերևույթի մաքրում</v>
          </cell>
          <cell r="G654" t="str">
            <v>մ²</v>
          </cell>
        </row>
        <row r="655">
          <cell r="C655" t="str">
            <v>5.8</v>
          </cell>
          <cell r="D655" t="str">
            <v>Civil works for water supply (chambers, etc.)</v>
          </cell>
          <cell r="F655" t="str">
            <v>Շինարարական աշխատանքներ ջրամատակարարման համար (հորեր)</v>
          </cell>
        </row>
        <row r="656">
          <cell r="C656" t="str">
            <v>5.8.1</v>
          </cell>
          <cell r="D656" t="str">
            <v>Water meter chambers</v>
          </cell>
          <cell r="F656" t="str">
            <v>Ջրաչափական հորեր</v>
          </cell>
        </row>
        <row r="657">
          <cell r="D657" t="str">
            <v>Supply and installation of water metering chambers including all required earthworks (crushed rock blinding with compaction (h = 10 cm), concrete works (walls from vibro concrete B15 W6, Bp-1 steel consumption - 3,2 kg, insert elements - 5,32 kg and metal</v>
          </cell>
          <cell r="F657" t="str">
            <v xml:space="preserve">Ջրաչափական հորերի մատակարարում և տեղադրում` ներառյալ նախապատրաստական շերտ խճից տոփանումով (h=10 սմ,  0,064մ3), համաձայն  ջրաչափական հորի  գծագրի </v>
          </cell>
        </row>
        <row r="658">
          <cell r="C658" t="str">
            <v>5.8.1.1</v>
          </cell>
          <cell r="D658" t="str">
            <v>Individual water metering wells 600 x 600</v>
          </cell>
          <cell r="E658" t="str">
            <v>pce.</v>
          </cell>
          <cell r="F658" t="str">
            <v>Անհատական ջրաչափական հորեր 600x600</v>
          </cell>
          <cell r="G658" t="str">
            <v>հատ</v>
          </cell>
        </row>
        <row r="659">
          <cell r="C659" t="str">
            <v>5.8.2</v>
          </cell>
          <cell r="D659" t="str">
            <v>Observation chamber</v>
          </cell>
          <cell r="F659" t="str">
            <v>Դիտահորեր</v>
          </cell>
        </row>
        <row r="660">
          <cell r="D660" t="str">
            <v>Supply and construction of observation chamber including all required earthworks (crushed rock blinding, H=15 cm ), concrete works (Prefabricated r/c elements of the round water supply well, corresponding R/c road cover slab of the well, (D+0.2xD+0.2x0,15</v>
          </cell>
          <cell r="F660" t="str">
            <v>Դիտահորերի մատակարարում և տեղադրում` ներառյալ  նախապատրաստական շերտ խճից (h=15 սմ), բետոնային աշխատանքներ (կլոր ջրամատակարարման հորերի հավաքովի ե/բ մասեր), մետաղական աշխատանքներ, (կոնստրուկցիաների պողպատյա ամրացնող մասեր, "T"  տեսակի թուջե մտոց, մետաղական</v>
          </cell>
        </row>
        <row r="661">
          <cell r="C661" t="str">
            <v>5.8.2.1</v>
          </cell>
          <cell r="D661" t="str">
            <v>Prefabricated r/c round observation chamber D1000, H=1500</v>
          </cell>
          <cell r="E661" t="str">
            <v>pce.</v>
          </cell>
          <cell r="F661" t="str">
            <v>Կլոր դիտահոր հավաքովի ե/բ էլեմենտներից D=1000 H=1500</v>
          </cell>
          <cell r="G661" t="str">
            <v>հատ</v>
          </cell>
        </row>
        <row r="662">
          <cell r="C662" t="str">
            <v>5.8.2.2</v>
          </cell>
          <cell r="D662" t="str">
            <v>Prefabricated r/c round observation chamber D1500, H=1500</v>
          </cell>
          <cell r="E662" t="str">
            <v>pce.</v>
          </cell>
          <cell r="F662" t="str">
            <v>Կլոր դիտահոր հավաքովի ե/բ էլեմենտներից D=1500 H=1500</v>
          </cell>
          <cell r="G662" t="str">
            <v>հատ</v>
          </cell>
        </row>
        <row r="663">
          <cell r="C663" t="str">
            <v>5.8.2.3</v>
          </cell>
          <cell r="D663" t="str">
            <v>Prefabricated r/c round observation chamber D2000, H=1500</v>
          </cell>
          <cell r="E663" t="str">
            <v>pce.</v>
          </cell>
          <cell r="F663" t="str">
            <v>Կլոր դիտահոր հավաքովի ե/բ էլեմենտներից D=2000 H=1500</v>
          </cell>
          <cell r="G663" t="str">
            <v>հատ</v>
          </cell>
        </row>
        <row r="664">
          <cell r="C664" t="str">
            <v>5.8.3</v>
          </cell>
          <cell r="D664" t="str">
            <v>Monolithic water supply chamber</v>
          </cell>
          <cell r="F664" t="str">
            <v>Ջրամատակարարման մոնոլիտային հորեր</v>
          </cell>
        </row>
        <row r="665">
          <cell r="D665" t="str">
            <v>Supply and construction of monolithic water supply chamber including all required earthworks (excavation of pits in category IV soil, removal of excessive soil to spoil bank up to 20 km, backfilling with local soil and compaction), concrete works (Concret</v>
          </cell>
          <cell r="E665" t="str">
            <v>pce.</v>
          </cell>
          <cell r="F665" t="str">
            <v>Ջրամատակարարման մոնոլիտային հորերի մատակարարում և տեղադրում` ներառյալ բոլոր պահանջվող հողային աշխատանքները (փոսորակների փորում IV կատեգորիայի բնահողերում, ավելցուկային բնահող հեռացում 1 կմ հեռավորության վրա թափոնավայր, հետլիցք տեղական հողից տոփանումով), բ</v>
          </cell>
        </row>
        <row r="666">
          <cell r="C666" t="str">
            <v>5.8.3.1</v>
          </cell>
          <cell r="D666" t="str">
            <v>Monolithic water supply well 2,5x3.0 m</v>
          </cell>
          <cell r="E666" t="str">
            <v>pce.</v>
          </cell>
          <cell r="F666" t="str">
            <v>Ջրամատակարարման մոնոլիտային հոր 2,5x3.0 մ</v>
          </cell>
          <cell r="G666" t="str">
            <v>հատ</v>
          </cell>
        </row>
        <row r="667">
          <cell r="C667" t="str">
            <v>5.8.4</v>
          </cell>
          <cell r="D667" t="str">
            <v>Opening holes and packing for pipes</v>
          </cell>
          <cell r="F667" t="str">
            <v>Անցքերի բացում և խողովակների խցափակում</v>
          </cell>
        </row>
        <row r="668">
          <cell r="D668"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668"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669">
          <cell r="C669" t="str">
            <v>5.8.4.1</v>
          </cell>
          <cell r="D669" t="str">
            <v>Execution of hole in concrete/masonry and packing of pipe, &lt;= DN50</v>
          </cell>
          <cell r="E669" t="str">
            <v>pce.</v>
          </cell>
          <cell r="F669" t="str">
            <v>Անցքերի բացում բետոնի մեջ և խողովակի խցափակում, &lt;= DN50</v>
          </cell>
          <cell r="G669" t="str">
            <v>հատ</v>
          </cell>
        </row>
        <row r="670">
          <cell r="C670" t="str">
            <v>5.8.4.2</v>
          </cell>
          <cell r="D670" t="str">
            <v>Execution of hole in concrete/masonry and packing of pipe, DN65 up to DN100</v>
          </cell>
          <cell r="E670" t="str">
            <v>pce.</v>
          </cell>
          <cell r="F670" t="str">
            <v>Անցքերի բացում բետոնի մեջ և խողովակի խցափակում, DN65-ից մինչև DN100</v>
          </cell>
          <cell r="G670" t="str">
            <v>հատ</v>
          </cell>
        </row>
        <row r="671">
          <cell r="C671" t="str">
            <v>5.8.4.3</v>
          </cell>
          <cell r="D671" t="str">
            <v>Execution of hole in concrete/masonry and packing of pipe, DN150 up to DN250</v>
          </cell>
          <cell r="E671" t="str">
            <v>pce.</v>
          </cell>
          <cell r="F671" t="str">
            <v>Անցքերի բացում բետոնի մեջ և խողովակի խցափակում, DN150-ից մինչև DN250</v>
          </cell>
          <cell r="G671" t="str">
            <v>հատ</v>
          </cell>
        </row>
        <row r="672">
          <cell r="C672" t="str">
            <v>5.8.4.4</v>
          </cell>
          <cell r="D672" t="str">
            <v>Execution of hole in concrete/masonry and packing of pipe, DN300 up to DN400</v>
          </cell>
          <cell r="E672" t="str">
            <v>pce.</v>
          </cell>
          <cell r="F672" t="str">
            <v>Անցքերի բացում բետոնի մեջ և խողովակի խցափակում, DN300-ից մինչև DN400</v>
          </cell>
          <cell r="G672" t="str">
            <v>հատ</v>
          </cell>
        </row>
        <row r="673">
          <cell r="C673" t="str">
            <v>5.8.4.5</v>
          </cell>
          <cell r="D673" t="str">
            <v>Execution of hole concrete/masonry and packing of pipe, &gt; DN500</v>
          </cell>
          <cell r="E673" t="str">
            <v>pce.</v>
          </cell>
          <cell r="F673" t="str">
            <v>Անցքերի բացում բետոնի մեջ և խողովակի խցափակում, &gt; DN500</v>
          </cell>
          <cell r="G673" t="str">
            <v>հատ</v>
          </cell>
        </row>
        <row r="674">
          <cell r="C674" t="str">
            <v>5.8.4.6</v>
          </cell>
          <cell r="D674" t="str">
            <v>Execution of hole in reinforced concrete and packing of pipe, &lt;= DN50</v>
          </cell>
          <cell r="E674" t="str">
            <v>pce.</v>
          </cell>
          <cell r="F674" t="str">
            <v>Անցքերի բացում ե/բետոնի մեջ և խողովակի խցափակում, &lt;= DN50</v>
          </cell>
          <cell r="G674" t="str">
            <v>հատ</v>
          </cell>
        </row>
        <row r="675">
          <cell r="C675" t="str">
            <v>5.8.4.7</v>
          </cell>
          <cell r="D675" t="str">
            <v>Execution of hole in reinforced concrete and packing of pipe, DN65 up to DN100</v>
          </cell>
          <cell r="E675" t="str">
            <v>pce.</v>
          </cell>
          <cell r="F675" t="str">
            <v>Անցքերի բացում ե/բետոնի մեջ և խողովակի խցափակում, DN65-ից մինչև DN100</v>
          </cell>
          <cell r="G675" t="str">
            <v>հատ</v>
          </cell>
        </row>
        <row r="676">
          <cell r="C676" t="str">
            <v>5.8.4.8</v>
          </cell>
          <cell r="D676" t="str">
            <v>Execution of hole in reinforced concrete and packing of pipe, DN150 up to DN250</v>
          </cell>
          <cell r="E676" t="str">
            <v>pce.</v>
          </cell>
          <cell r="F676" t="str">
            <v>Անցքերի բացում ե/բետոնի մեջ և խողովակի խցափակում, DN150-ից մինչև DN250</v>
          </cell>
          <cell r="G676" t="str">
            <v>հատ</v>
          </cell>
        </row>
        <row r="677">
          <cell r="C677" t="str">
            <v>5.8.4.9</v>
          </cell>
          <cell r="D677" t="str">
            <v>Execution of hole in reinforced concrete and packing of pipe, DN300 up to DN400</v>
          </cell>
          <cell r="E677" t="str">
            <v>pce.</v>
          </cell>
          <cell r="F677" t="str">
            <v>Անցքերի բացում ե/բետոնի մեջ և խողովակի խցափակում, DN300-ից մինչև DN400</v>
          </cell>
          <cell r="G677" t="str">
            <v>հատ</v>
          </cell>
        </row>
        <row r="678">
          <cell r="C678" t="str">
            <v>5.8.4.10</v>
          </cell>
          <cell r="D678" t="str">
            <v>Execution of hole reinforced concrete and packing of pipe, &gt; DN500</v>
          </cell>
          <cell r="E678" t="str">
            <v>pce.</v>
          </cell>
          <cell r="F678" t="str">
            <v>Անցքերի բացում ե/բետոնի մեջ և խողովակի խցափակում, &gt; DN500</v>
          </cell>
          <cell r="G678" t="str">
            <v>հատ</v>
          </cell>
        </row>
        <row r="679">
          <cell r="C679" t="str">
            <v>5.9</v>
          </cell>
          <cell r="D679" t="str">
            <v>Unit rates for water supply elements</v>
          </cell>
          <cell r="F679" t="str">
            <v>Ջրամատակարարման կառուցվածքների էլեմենտներ</v>
          </cell>
        </row>
        <row r="680">
          <cell r="C680" t="str">
            <v>5.9.1</v>
          </cell>
          <cell r="D680" t="str">
            <v>R/c elements</v>
          </cell>
          <cell r="F680" t="str">
            <v>Ե/բ մասեր</v>
          </cell>
        </row>
        <row r="681">
          <cell r="F681" t="str">
            <v>Ճանապարհային ե/բ ծածկի սալի մատակարարում և տեղադրում</v>
          </cell>
          <cell r="G681" t="str">
            <v>հատ</v>
          </cell>
        </row>
        <row r="682">
          <cell r="C682" t="str">
            <v>5.9.1.2</v>
          </cell>
          <cell r="D682" t="str">
            <v>Supply and installation of r/c road cover slab, 1.7x1.7x0.15 m</v>
          </cell>
          <cell r="E682" t="str">
            <v>pce.</v>
          </cell>
          <cell r="F682" t="str">
            <v>Ճանապարհային ե/բ ծածկի սալ  1.7x1.7x0.15 մ</v>
          </cell>
          <cell r="G682" t="str">
            <v>հատ</v>
          </cell>
        </row>
        <row r="683">
          <cell r="C683" t="str">
            <v>5.9.1.3</v>
          </cell>
          <cell r="D683" t="str">
            <v>Supply and installation of r/c road cover slab, 2.8x2.0x0.22 m</v>
          </cell>
          <cell r="E683" t="str">
            <v>pce.</v>
          </cell>
          <cell r="F683" t="str">
            <v>Ճանապարհային ե/բ ծածկի սալ 2.8x2.0x0.22 մ</v>
          </cell>
          <cell r="G683" t="str">
            <v>հատ</v>
          </cell>
        </row>
        <row r="684">
          <cell r="C684" t="str">
            <v>5.9.1.4</v>
          </cell>
          <cell r="D684" t="str">
            <v>Dismantling of cover slab of various dimensions and removal to spoil bank, 20 km</v>
          </cell>
          <cell r="E684" t="str">
            <v>pce.</v>
          </cell>
          <cell r="F684" t="str">
            <v>Տարբեր չափի ծածկի սալերի ապամոնտաժում և տեղափոխում թափոնավայր` 1 կմ հեռավորության վրա</v>
          </cell>
          <cell r="G684" t="str">
            <v>հատ</v>
          </cell>
        </row>
        <row r="685">
          <cell r="C685" t="str">
            <v>5.9.1.5</v>
          </cell>
          <cell r="D685" t="str">
            <v>Demolition reinforced concrete</v>
          </cell>
          <cell r="E685" t="str">
            <v>m3</v>
          </cell>
          <cell r="F685" t="str">
            <v>Երկաթբետոնե հորերի էլեմենտների  ապամոնտաժում և տեղափոխում պահեստ` 1 կմ հեռավորության վրա</v>
          </cell>
          <cell r="G685" t="str">
            <v>մ3</v>
          </cell>
        </row>
        <row r="686">
          <cell r="C686" t="str">
            <v>5.9.2</v>
          </cell>
          <cell r="D686" t="str">
            <v>Metal elements</v>
          </cell>
          <cell r="F686" t="str">
            <v>Մետաղական մասեր</v>
          </cell>
        </row>
        <row r="687">
          <cell r="C687" t="str">
            <v>5.9.2.1</v>
          </cell>
          <cell r="D687" t="str">
            <v>Supply and installation of metal cover, 0,7x0,7m</v>
          </cell>
          <cell r="E687" t="str">
            <v>kg</v>
          </cell>
          <cell r="F687" t="str">
            <v>Մետաղյա մտոցների մատակարարում և տեղադրում 0,7x0,7մ</v>
          </cell>
          <cell r="G687" t="str">
            <v>կգ</v>
          </cell>
        </row>
        <row r="688">
          <cell r="C688" t="str">
            <v>5.9.2.2</v>
          </cell>
          <cell r="D688" t="str">
            <v>Supply and installation of cast iron cover</v>
          </cell>
          <cell r="E688" t="str">
            <v>pce.</v>
          </cell>
          <cell r="F688" t="str">
            <v xml:space="preserve">Թուջե մտոցների մատակարարում և տեղադրում </v>
          </cell>
          <cell r="G688" t="str">
            <v>հատ</v>
          </cell>
        </row>
        <row r="689">
          <cell r="C689" t="str">
            <v>5.9.2.3</v>
          </cell>
          <cell r="D689" t="str">
            <v>Supply and installation of hinges</v>
          </cell>
          <cell r="E689" t="str">
            <v>pce.</v>
          </cell>
          <cell r="F689" t="str">
            <v>Ծխնիների մատակարարում և տեղադրում</v>
          </cell>
          <cell r="G689" t="str">
            <v>հատ</v>
          </cell>
        </row>
        <row r="690">
          <cell r="C690" t="str">
            <v>5.9.2.4</v>
          </cell>
          <cell r="D690" t="str">
            <v>Supply and installation of cast iron manhole type "T"</v>
          </cell>
          <cell r="E690" t="str">
            <v>pce.</v>
          </cell>
          <cell r="F690" t="str">
            <v>"T" տիպի թուջե մտոցների մատակարարում և տեղադրում</v>
          </cell>
          <cell r="G690" t="str">
            <v>հատ</v>
          </cell>
        </row>
        <row r="691">
          <cell r="C691" t="str">
            <v>5.9.2.5</v>
          </cell>
          <cell r="D691" t="str">
            <v xml:space="preserve">Supply and installation of metal ladder,according to Standard drawing </v>
          </cell>
          <cell r="E691" t="str">
            <v>m</v>
          </cell>
          <cell r="F691" t="str">
            <v xml:space="preserve">Մետաղական աստիճանների մատակարարում և տեղադրում` համաձայն  ստանդարտ գծագրի </v>
          </cell>
          <cell r="G691" t="str">
            <v>մ</v>
          </cell>
        </row>
        <row r="692">
          <cell r="C692" t="str">
            <v>5.9.2.6</v>
          </cell>
          <cell r="D692" t="str">
            <v>Supply and installation of pipe pieces</v>
          </cell>
          <cell r="E692" t="str">
            <v>m</v>
          </cell>
          <cell r="F692" t="str">
            <v>Խողովակակտորների մատակարարում և տեղադրում</v>
          </cell>
          <cell r="G692" t="str">
            <v>մ</v>
          </cell>
        </row>
        <row r="693">
          <cell r="C693" t="str">
            <v>5.9.2.7</v>
          </cell>
          <cell r="D693" t="str">
            <v>Supply and installation of steel fixing elements</v>
          </cell>
          <cell r="E693" t="str">
            <v>kg</v>
          </cell>
          <cell r="F693" t="str">
            <v>Պողպատյա ամրացնող տարրերի մատակարարում և տեղադրում</v>
          </cell>
          <cell r="G693" t="str">
            <v>կգ</v>
          </cell>
        </row>
        <row r="694">
          <cell r="C694" t="str">
            <v>6.</v>
          </cell>
          <cell r="D694" t="str">
            <v>Electrical works</v>
          </cell>
          <cell r="F694" t="str">
            <v>Էլեկտրական աշխատանքներ</v>
          </cell>
        </row>
        <row r="695">
          <cell r="C695" t="str">
            <v>6.1</v>
          </cell>
          <cell r="F695" t="str">
            <v>Էլեկտրական մաս,
 էլ. մատակարարում և լուսավորություն</v>
          </cell>
        </row>
        <row r="697">
          <cell r="C697" t="str">
            <v>6.1.1</v>
          </cell>
          <cell r="D697" t="str">
            <v>Supply and installation of steel fixing elements</v>
          </cell>
          <cell r="F697" t="str">
            <v xml:space="preserve">Խմբային լուսավորության վահանակ ЯРН 501-3813 տեսակի մուտքի 63Ա անջատիչով և 1x32Ա եռաբևեռ և 3x32Ա միաբևեռ անջատիչներով </v>
          </cell>
          <cell r="G697" t="str">
            <v>հատ</v>
          </cell>
        </row>
        <row r="698">
          <cell r="C698" t="str">
            <v>6.1.2</v>
          </cell>
          <cell r="D698" t="str">
            <v>Supply and installation of steel fixing elements</v>
          </cell>
          <cell r="F698" t="str">
            <v>Մագնիսական գործակից ոչ դարձափոխ ПМЛ-123002 տեսակի, 10 Ա հոսանքի, սեղմակներով</v>
          </cell>
          <cell r="G698" t="str">
            <v>հատ</v>
          </cell>
        </row>
        <row r="699">
          <cell r="C699" t="str">
            <v>6.1.3</v>
          </cell>
          <cell r="D699" t="str">
            <v>Supply and installation of steel fixing elements</v>
          </cell>
          <cell r="F699" t="str">
            <v>Եռաֆազ, երկսակագնային հաշվիչ 20Ա հոսանքի</v>
          </cell>
          <cell r="G699" t="str">
            <v>հատ</v>
          </cell>
        </row>
        <row r="700">
          <cell r="C700" t="str">
            <v>6.1.4</v>
          </cell>
          <cell r="D700" t="str">
            <v>Supply and installation of steel fixing elements</v>
          </cell>
          <cell r="F700" t="str">
            <v>Առաստաղային լուսատու 60Վտ շիկացման լամպով</v>
          </cell>
          <cell r="G700" t="str">
            <v>հատ</v>
          </cell>
        </row>
        <row r="701">
          <cell r="C701" t="str">
            <v>6.1.5</v>
          </cell>
          <cell r="D701" t="str">
            <v>Supply and installation of steel fixing elements</v>
          </cell>
          <cell r="F701" t="str">
            <v>Կախովի լուսատու 100Վտ շիկացման լամպով</v>
          </cell>
          <cell r="G701" t="str">
            <v>հատ</v>
          </cell>
        </row>
        <row r="702">
          <cell r="C702" t="str">
            <v>6.1.6</v>
          </cell>
          <cell r="D702" t="str">
            <v>Supply and installation of steel fixing elements</v>
          </cell>
          <cell r="F702" t="str">
            <v>Անջատիչ մեկստեղնավոր TITAN տեսակի, բաց տեղադրման</v>
          </cell>
          <cell r="G702" t="str">
            <v>հատ</v>
          </cell>
        </row>
        <row r="703">
          <cell r="C703" t="str">
            <v>6.1.7</v>
          </cell>
          <cell r="D703" t="str">
            <v>Supply and installation of steel fixing elements</v>
          </cell>
          <cell r="F703" t="str">
            <v>Նույնը շիթաթափանց</v>
          </cell>
          <cell r="G703" t="str">
            <v>հատ</v>
          </cell>
        </row>
        <row r="704">
          <cell r="C704" t="str">
            <v>6.1.8</v>
          </cell>
          <cell r="D704" t="str">
            <v>Supply and installation of steel fixing elements</v>
          </cell>
          <cell r="F704" t="str">
            <v>Վարդակ երկբևեռային  TITAN տեսակի, բաց տեղադրման</v>
          </cell>
          <cell r="G704" t="str">
            <v>հատ</v>
          </cell>
        </row>
        <row r="705">
          <cell r="C705" t="str">
            <v>6.1.9</v>
          </cell>
          <cell r="D705" t="str">
            <v>Supply and installation of steel fixing elements</v>
          </cell>
          <cell r="F705" t="str">
            <v xml:space="preserve">Անջատիչների և վարդակների  տեղադրման տուփ   TITAN </v>
          </cell>
          <cell r="G705" t="str">
            <v>հատ</v>
          </cell>
        </row>
        <row r="706">
          <cell r="C706" t="str">
            <v>6.1.10</v>
          </cell>
          <cell r="D706" t="str">
            <v>Supply and installation of steel fixing elements</v>
          </cell>
          <cell r="F706" t="str">
            <v xml:space="preserve">Ճյուղավորման  տուփ   TITAN </v>
          </cell>
          <cell r="G706" t="str">
            <v>հատ</v>
          </cell>
        </row>
        <row r="707">
          <cell r="C707" t="str">
            <v>6.1.11</v>
          </cell>
          <cell r="D707" t="str">
            <v>Supply and installation of steel fixing elements</v>
          </cell>
          <cell r="F707" t="str">
            <v>Շիկացման լամպ100Վտ հզորության</v>
          </cell>
          <cell r="G707" t="str">
            <v>հատ</v>
          </cell>
        </row>
        <row r="708">
          <cell r="C708" t="str">
            <v>6.1.12</v>
          </cell>
          <cell r="D708" t="str">
            <v>Supply and installation of steel fixing elements</v>
          </cell>
          <cell r="F708" t="str">
            <v>Նույնը 60Վտ հզորության</v>
          </cell>
          <cell r="G708" t="str">
            <v>հատ</v>
          </cell>
        </row>
        <row r="709">
          <cell r="C709" t="str">
            <v>6.1.13</v>
          </cell>
          <cell r="D709" t="str">
            <v>Supply and installation of steel fixing elements</v>
          </cell>
          <cell r="F709" t="str">
            <v xml:space="preserve">Շերտապողպատ 25x4մմ </v>
          </cell>
          <cell r="G709" t="str">
            <v>մ/կգ</v>
          </cell>
        </row>
        <row r="710">
          <cell r="C710" t="str">
            <v>6.1.14</v>
          </cell>
          <cell r="D710" t="str">
            <v>Supply and installation of steel fixing elements</v>
          </cell>
          <cell r="F710" t="str">
            <v xml:space="preserve">ՈՒժային մալուխ ВВГ-660 կվտ 4x6մմ2 </v>
          </cell>
          <cell r="G710" t="str">
            <v>մ</v>
          </cell>
        </row>
        <row r="711">
          <cell r="C711" t="str">
            <v>6.1.15</v>
          </cell>
          <cell r="D711" t="str">
            <v>Supply and installation of steel fixing elements</v>
          </cell>
          <cell r="F711" t="str">
            <v xml:space="preserve">Նույնը   4x2,5մմ2 </v>
          </cell>
          <cell r="G711" t="str">
            <v>մ</v>
          </cell>
        </row>
        <row r="712">
          <cell r="C712" t="str">
            <v>6.1.16</v>
          </cell>
          <cell r="D712" t="str">
            <v>Supply and installation of steel fixing elements</v>
          </cell>
          <cell r="F712" t="str">
            <v xml:space="preserve">Նույնը   2x4մմ2 </v>
          </cell>
          <cell r="G712" t="str">
            <v>մ</v>
          </cell>
        </row>
        <row r="713">
          <cell r="C713" t="str">
            <v>6.1.17</v>
          </cell>
          <cell r="D713" t="str">
            <v>Supply and installation of steel fixing elements</v>
          </cell>
          <cell r="F713" t="str">
            <v xml:space="preserve">Նույնը   2x1,5մմ2 </v>
          </cell>
          <cell r="G713" t="str">
            <v>մ</v>
          </cell>
        </row>
        <row r="714">
          <cell r="C714" t="str">
            <v>6.1.18</v>
          </cell>
          <cell r="D714" t="str">
            <v>Supply and installation of steel fixing elements</v>
          </cell>
          <cell r="F714" t="str">
            <v xml:space="preserve">Պլաստմասե վաքեր մալուխների համար </v>
          </cell>
          <cell r="G714" t="str">
            <v>մ</v>
          </cell>
        </row>
        <row r="715">
          <cell r="C715" t="str">
            <v>6.1.19</v>
          </cell>
          <cell r="D715" t="str">
            <v>Supply and installation of steel fixing elements</v>
          </cell>
          <cell r="F715" t="str">
            <v xml:space="preserve">Պոլիէթիլենե խողովակ Փ32մմ </v>
          </cell>
          <cell r="G715" t="str">
            <v>մ</v>
          </cell>
        </row>
        <row r="716">
          <cell r="C716" t="str">
            <v>6.1.20</v>
          </cell>
          <cell r="D716" t="str">
            <v>Supply and installation of steel fixing elements</v>
          </cell>
          <cell r="F716" t="str">
            <v>Ամրակներ մալուխը պատին ամրացնելու</v>
          </cell>
          <cell r="G716" t="str">
            <v>հատ</v>
          </cell>
        </row>
        <row r="717">
          <cell r="C717" t="str">
            <v>6.1.21</v>
          </cell>
          <cell r="D717" t="str">
            <v>Supply and installation of steel fixing elements</v>
          </cell>
          <cell r="F717" t="str">
            <v>Էլեկտրատաքացուցիչ 0,5 կվտ հզորության, 220Վ լարման</v>
          </cell>
          <cell r="G717" t="str">
            <v>հատ</v>
          </cell>
        </row>
        <row r="718">
          <cell r="C718" t="str">
            <v>6.1.22</v>
          </cell>
          <cell r="D718" t="str">
            <v>Supply and installation of steel fixing elements</v>
          </cell>
          <cell r="F718" t="str">
            <v xml:space="preserve">Մակարդակի տվիչ 
</v>
          </cell>
          <cell r="G718" t="str">
            <v>կոմպ</v>
          </cell>
        </row>
        <row r="719">
          <cell r="C719" t="str">
            <v>6.1.23</v>
          </cell>
          <cell r="D719" t="str">
            <v>Supply and installation of steel fixing elements</v>
          </cell>
          <cell r="F719" t="str">
            <v xml:space="preserve">ա) էլեկտրոդներ L=4.0մ, L=3.5մ </v>
          </cell>
          <cell r="G719" t="str">
            <v>մ</v>
          </cell>
        </row>
        <row r="720">
          <cell r="C720" t="str">
            <v>6.1.24</v>
          </cell>
          <cell r="D720" t="str">
            <v>Supply and installation of steel fixing elements</v>
          </cell>
          <cell r="F720" t="str">
            <v xml:space="preserve"> բ) մետաղական ձող L=4.5մ</v>
          </cell>
          <cell r="G720" t="str">
            <v>հատ</v>
          </cell>
        </row>
        <row r="721">
          <cell r="C721" t="str">
            <v>6.1.25</v>
          </cell>
          <cell r="D721" t="str">
            <v>Supply and installation of steel fixing elements</v>
          </cell>
          <cell r="F721" t="str">
            <v xml:space="preserve"> գ) Սեղմակների պանել կափարիչով </v>
          </cell>
          <cell r="G721" t="str">
            <v>հատ</v>
          </cell>
        </row>
        <row r="722">
          <cell r="C722" t="str">
            <v>6.1.26</v>
          </cell>
          <cell r="D722" t="str">
            <v>Supply and installation of steel fixing elements</v>
          </cell>
          <cell r="F722" t="str">
            <v xml:space="preserve">Հսկող մալուխ КВВГ-7x2.5մմ2 </v>
          </cell>
          <cell r="G722" t="str">
            <v>մ</v>
          </cell>
        </row>
        <row r="723">
          <cell r="C723" t="str">
            <v>6.1.27</v>
          </cell>
          <cell r="D723" t="str">
            <v>Supply and installation of steel fixing elements</v>
          </cell>
          <cell r="F723" t="str">
            <v>Խրամուղու քանդում IV կարգի բնահողում</v>
          </cell>
          <cell r="G723" t="str">
            <v>մ3</v>
          </cell>
        </row>
        <row r="724">
          <cell r="C724" t="str">
            <v>6.1.28</v>
          </cell>
          <cell r="D724" t="str">
            <v>Supply and installation of steel fixing elements</v>
          </cell>
          <cell r="F724" t="str">
            <v>Քանդած բնահողի ետլիցք</v>
          </cell>
          <cell r="G724" t="str">
            <v>մ3</v>
          </cell>
        </row>
        <row r="725">
          <cell r="C725" t="str">
            <v>6.1.29</v>
          </cell>
          <cell r="D725" t="str">
            <v>Supply and installation of steel fixing elements</v>
          </cell>
          <cell r="F725" t="str">
            <v>Ավելցուկային  բնահողի հարթեցում</v>
          </cell>
          <cell r="G725" t="str">
            <v>մ3</v>
          </cell>
        </row>
        <row r="726">
          <cell r="C726" t="str">
            <v>6.1.30</v>
          </cell>
          <cell r="F726" t="str">
            <v>Երկտարիֆանի միաֆազ հաշվիչ 30Ա հոսանքի, 220Վ լարման</v>
          </cell>
          <cell r="G726" t="str">
            <v>հատ</v>
          </cell>
        </row>
        <row r="727">
          <cell r="C727" t="str">
            <v>6.1.31</v>
          </cell>
          <cell r="F727" t="str">
            <v>Լուսավորության վահանակ ЩКИ8503-УXЛ4 տեսակի 1x63Ա մուտքի անջատիչով և 3x16Ա միաֆազ գծային անջատիչներով</v>
          </cell>
          <cell r="G727" t="str">
            <v>հատ</v>
          </cell>
        </row>
        <row r="728">
          <cell r="C728" t="str">
            <v>6.1.32</v>
          </cell>
          <cell r="F728" t="str">
            <v>Ոչ դարձափոխ մագնիսական գործարկիչ , 220Վ 10Ա</v>
          </cell>
          <cell r="G728" t="str">
            <v>հատ</v>
          </cell>
        </row>
        <row r="729">
          <cell r="C729" t="str">
            <v>6.1.33</v>
          </cell>
          <cell r="F729" t="str">
            <v>Սեղմակային կայան</v>
          </cell>
          <cell r="G729" t="str">
            <v>հատ</v>
          </cell>
        </row>
        <row r="730">
          <cell r="C730" t="str">
            <v>6.1.34</v>
          </cell>
          <cell r="D730" t="str">
            <v>Supply and installation of steel fixing elements</v>
          </cell>
          <cell r="F730" t="str">
            <v>Վարդակ երկբևեռային  TITAN տեսակի, փակ տեղադրման</v>
          </cell>
          <cell r="G730" t="str">
            <v>հատ</v>
          </cell>
        </row>
        <row r="731">
          <cell r="C731" t="str">
            <v>6.1.35</v>
          </cell>
          <cell r="F731" t="str">
            <v>Հաղորդալար պղնձե ջիղերով մեկուսացած ППВ-660 կտր. 2x4մմ2</v>
          </cell>
          <cell r="G731" t="str">
            <v>մ</v>
          </cell>
        </row>
        <row r="732">
          <cell r="C732" t="str">
            <v>6.1.36</v>
          </cell>
          <cell r="F732" t="str">
            <v xml:space="preserve">Նույնը  2x2,5մմ2 </v>
          </cell>
          <cell r="G732" t="str">
            <v>մ</v>
          </cell>
        </row>
        <row r="733">
          <cell r="C733" t="str">
            <v>6.1.37</v>
          </cell>
          <cell r="F733" t="str">
            <v>Մեկուսացված մալուխ АПР-660 կտր. 2x6մմ2</v>
          </cell>
          <cell r="G733" t="str">
            <v>մ</v>
          </cell>
        </row>
        <row r="734">
          <cell r="C734" t="str">
            <v>6.1.38</v>
          </cell>
          <cell r="F734" t="str">
            <v>Կանգնակ Փ50 մմ պող. Խողովակից</v>
          </cell>
          <cell r="G734" t="str">
            <v>մ</v>
          </cell>
        </row>
        <row r="735">
          <cell r="C735" t="str">
            <v>6.1.39</v>
          </cell>
          <cell r="F735" t="str">
            <v>Լայնակ անկյուն պողպ. 50x50x4մմ ցցիկով, L=0,3մ</v>
          </cell>
          <cell r="G735" t="str">
            <v>հատ/կգ</v>
          </cell>
        </row>
        <row r="736">
          <cell r="C736" t="str">
            <v>6.1.40</v>
          </cell>
          <cell r="F736" t="str">
            <v>Մեկուսիչ Tφ-20</v>
          </cell>
          <cell r="G736" t="str">
            <v>հատ</v>
          </cell>
        </row>
        <row r="737">
          <cell r="C737" t="str">
            <v>6.1.41</v>
          </cell>
          <cell r="F737" t="str">
            <v>Ամրակներ հաղորդալարը պատին ամրացնելու</v>
          </cell>
          <cell r="G737" t="str">
            <v>հատ</v>
          </cell>
        </row>
        <row r="738">
          <cell r="C738" t="str">
            <v>6.1.42</v>
          </cell>
          <cell r="F738" t="str">
            <v>Ռետինե կիսակոշտ կարճախողովակ</v>
          </cell>
          <cell r="G738" t="str">
            <v>կգ</v>
          </cell>
        </row>
        <row r="739">
          <cell r="C739" t="str">
            <v>7.</v>
          </cell>
          <cell r="D739" t="str">
            <v>Mechanical works</v>
          </cell>
          <cell r="F739" t="str">
            <v>Մեխանիկական աշխատանքներ</v>
          </cell>
        </row>
        <row r="740">
          <cell r="C740" t="str">
            <v>7.1</v>
          </cell>
          <cell r="F740" t="str">
            <v>Պոմպային ագրեգատների տեղադրում</v>
          </cell>
        </row>
        <row r="741">
          <cell r="F741" t="str">
            <v>********************************</v>
          </cell>
        </row>
        <row r="742">
          <cell r="C742" t="str">
            <v>7.1.1</v>
          </cell>
          <cell r="F742" t="str">
            <v>Պոմպ Q=8խմ, H=65մ, N=3,2կվտ,Hվակ=1,35մ</v>
          </cell>
          <cell r="G742" t="str">
            <v>կոմպ.</v>
          </cell>
        </row>
        <row r="743">
          <cell r="C743" t="str">
            <v>7.2</v>
          </cell>
          <cell r="F743" t="str">
            <v>Քլորատոր</v>
          </cell>
        </row>
        <row r="745">
          <cell r="C745" t="str">
            <v>7.2.1</v>
          </cell>
          <cell r="F745" t="str">
            <v>Քլորատոր</v>
          </cell>
          <cell r="G745" t="str">
            <v>կոմպ.</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BoQ works"/>
      <sheetName val="Summary WB-works"/>
      <sheetName val="AZA-Well cons"/>
      <sheetName val="AZA-Well"/>
      <sheetName val="AZA-DRR "/>
      <sheetName val="AZA-Branch 1"/>
      <sheetName val="AZA-Branch 2,2-1"/>
      <sheetName val="AZA-Branch3"/>
      <sheetName val="AZA-Branch 4"/>
      <sheetName val="AZA-S 1 "/>
      <sheetName val="AZA-S 2"/>
      <sheetName val="AZA-S 3"/>
      <sheetName val="AZA-S 4"/>
      <sheetName val="AZA-S 5"/>
      <sheetName val="AZA-S 6"/>
      <sheetName val="AZA-S 7"/>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Ազատամուտ</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Azatamut / Ազատամուտ</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1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6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asphalt/concrete cover by medium-grained asphalt, H=6 cm</v>
          </cell>
          <cell r="D36" t="str">
            <v>m²</v>
          </cell>
          <cell r="F36" t="str">
            <v>Միջնահատիկ ասֆալտ/բետոնի իրականացում հ=6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 soil with load on dump trucks and transport to disposal (average distance to disposal 1 km)</v>
          </cell>
          <cell r="D53" t="str">
            <v>m3</v>
          </cell>
          <cell r="F53" t="str">
            <v xml:space="preserve">VI կարգի բնահողի մշակում, բարձում ինքնաթափ և տեղափոխում աղբավայր (միջին հեռավորությունը մինչև աղբավայր 6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6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3.2.2.4</v>
          </cell>
          <cell r="C68" t="str">
            <v>Smoothening of soil piles by bulldozer</v>
          </cell>
          <cell r="D68" t="str">
            <v>m³</v>
          </cell>
          <cell r="F68" t="str">
            <v>ՕԿՋ-ի թմբապատում տեղի գրունտով էքսկավատորով</v>
          </cell>
          <cell r="G68" t="str">
            <v>մ3</v>
          </cell>
        </row>
        <row r="69">
          <cell r="B69" t="str">
            <v>3.2.2.5</v>
          </cell>
          <cell r="C69" t="str">
            <v>Smoothening of soil piles by bulldozer</v>
          </cell>
          <cell r="D69" t="str">
            <v>m³</v>
          </cell>
          <cell r="F69" t="str">
            <v>ՕԿՋ-ի ծածկի պաշտպանիչ շերտի պատրաստում ձեռքով</v>
          </cell>
          <cell r="G69" t="str">
            <v>մ3</v>
          </cell>
        </row>
        <row r="70">
          <cell r="B70" t="str">
            <v>3.2.2.6</v>
          </cell>
          <cell r="C70" t="str">
            <v>Smoothening of soil piles by bulldozer</v>
          </cell>
          <cell r="D70" t="str">
            <v>m³</v>
          </cell>
          <cell r="F70" t="str">
            <v xml:space="preserve">ՕԿՋ-ի թմբապատում բերովի գրունտով էքսկավատորով
</v>
          </cell>
          <cell r="G70" t="str">
            <v>մ3</v>
          </cell>
        </row>
        <row r="71">
          <cell r="B71" t="str">
            <v>3.2.2.7</v>
          </cell>
          <cell r="C71" t="str">
            <v>Smoothening of soil piles by bulldozer</v>
          </cell>
          <cell r="D71" t="str">
            <v>m³</v>
          </cell>
          <cell r="F71" t="str">
            <v xml:space="preserve">ՕԿՋ-ի թմբապատում բերովի գրունտով էքսկավատորով
</v>
          </cell>
          <cell r="G71" t="str">
            <v>մ3</v>
          </cell>
        </row>
        <row r="72">
          <cell r="B72" t="str">
            <v>3.2.2.8</v>
          </cell>
          <cell r="C72" t="str">
            <v>Smoothening of soil piles by bulldozer</v>
          </cell>
          <cell r="D72" t="str">
            <v>m³</v>
          </cell>
          <cell r="F72" t="str">
            <v xml:space="preserve">Խորքային հորի գլխամասային կառույցի թմբապատում բերովի գրունտով էքսկավատորով
</v>
          </cell>
          <cell r="G72" t="str">
            <v>մ3</v>
          </cell>
        </row>
        <row r="73">
          <cell r="B73" t="str">
            <v>3.2.2.9</v>
          </cell>
          <cell r="C73" t="str">
            <v>Smoothening of soil piles by bulldozer</v>
          </cell>
          <cell r="D73" t="str">
            <v>m³</v>
          </cell>
          <cell r="F73" t="str">
            <v>Առկա և շահագործումից հանվող կոյուղու դիտահորերի լցնում տեղի գրունտով էքսկավատորով</v>
          </cell>
          <cell r="G73" t="str">
            <v>մ3</v>
          </cell>
        </row>
        <row r="74">
          <cell r="B74" t="str">
            <v>3.2.3</v>
          </cell>
          <cell r="C74" t="str">
            <v>Trench or pit stabilizing by gravel</v>
          </cell>
          <cell r="F74" t="str">
            <v>Խրամուղիների և փոսորակների կայունացում խճով</v>
          </cell>
        </row>
        <row r="75">
          <cell r="C75" t="str">
            <v>Supply, placing and compaction of gravel</v>
          </cell>
          <cell r="F75" t="str">
            <v>Խճի մատակարարում, տեղադրում և տոփանում</v>
          </cell>
        </row>
        <row r="76">
          <cell r="B76" t="str">
            <v>3.2.3.1</v>
          </cell>
          <cell r="C76" t="str">
            <v>Preliminary layer of gravel, h=10 up to 15 cm</v>
          </cell>
          <cell r="D76" t="str">
            <v>m³</v>
          </cell>
          <cell r="F76" t="str">
            <v>Խճի նախապատրաստական շերտ, h=10 սմ-ից 15 սմ</v>
          </cell>
          <cell r="G76" t="str">
            <v>մ3</v>
          </cell>
        </row>
        <row r="77">
          <cell r="B77" t="str">
            <v>3.2.4</v>
          </cell>
          <cell r="C77" t="str">
            <v>Trench and pit excavation</v>
          </cell>
          <cell r="F77" t="str">
            <v>Հորատանցքի հորատում</v>
          </cell>
        </row>
        <row r="78">
          <cell r="C78" t="str">
            <v>Excavate trench and pits by mechanical equipment (excavator, pneumatic or electrical hammer) or hand and set aside, load and dispose off surplus material including support against collapsing of trench</v>
          </cell>
          <cell r="F78"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79">
          <cell r="B79" t="str">
            <v>3.2.4.1</v>
          </cell>
          <cell r="C79" t="str">
            <v xml:space="preserve">Removal of topsoil with stockpiling for reuse </v>
          </cell>
          <cell r="D79" t="str">
            <v>m</v>
          </cell>
          <cell r="F79" t="str">
            <v>Հորատանցքի հորատում DN295 III կարգի բնահողում</v>
          </cell>
          <cell r="G79" t="str">
            <v>մ</v>
          </cell>
        </row>
        <row r="80">
          <cell r="B80" t="str">
            <v>3.2.4.2</v>
          </cell>
          <cell r="C80" t="str">
            <v xml:space="preserve">Removal of topsoil with stockpiling for reuse </v>
          </cell>
          <cell r="D80" t="str">
            <v>m</v>
          </cell>
          <cell r="F80" t="str">
            <v>Հորատանցքի հորատում DN295 VI կարգի բնահողում</v>
          </cell>
          <cell r="G80" t="str">
            <v>մ</v>
          </cell>
        </row>
        <row r="81">
          <cell r="B81" t="str">
            <v>3.2.4.3</v>
          </cell>
          <cell r="C81" t="str">
            <v xml:space="preserve">Removal of topsoil with stockpiling for reuse </v>
          </cell>
          <cell r="D81" t="str">
            <v>m</v>
          </cell>
          <cell r="F81" t="str">
            <v>Հորատանցքի հորատում DN295 VII կարգի բնահողում</v>
          </cell>
          <cell r="G81" t="str">
            <v>մ</v>
          </cell>
        </row>
        <row r="82">
          <cell r="B82" t="str">
            <v>3.2.4.4</v>
          </cell>
          <cell r="C82" t="str">
            <v xml:space="preserve">Removal of topsoil with stockpiling for reuse </v>
          </cell>
          <cell r="D82" t="str">
            <v>m</v>
          </cell>
          <cell r="F82" t="str">
            <v>Հորատանցքի հորատում DN295 X կարգի բնահողում</v>
          </cell>
          <cell r="G82" t="str">
            <v>մ</v>
          </cell>
        </row>
        <row r="83">
          <cell r="B83" t="str">
            <v>3.3</v>
          </cell>
          <cell r="C83" t="str">
            <v>Site improvement and Landscaping</v>
          </cell>
          <cell r="F83" t="str">
            <v>Տեղանքի բարեկարգում և կանաչապատում</v>
          </cell>
        </row>
        <row r="84">
          <cell r="C84" t="str">
            <v>Implementation of backfill with excavated or imported material in layers up to 20 cm by mechanical equipment and/or by hand including compaction, material quality according to requirements for compaction</v>
          </cell>
          <cell r="F8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85">
          <cell r="B85" t="str">
            <v>3.3.1</v>
          </cell>
          <cell r="C85" t="str">
            <v>Landscaping with excavated material</v>
          </cell>
          <cell r="D85" t="str">
            <v>m³</v>
          </cell>
          <cell r="F85" t="str">
            <v>Տեղանքի բարեկարգում և կանաչապատում մշակված գրունտով</v>
          </cell>
          <cell r="G85" t="str">
            <v>մ3</v>
          </cell>
        </row>
        <row r="86">
          <cell r="B86" t="str">
            <v>3.3.2</v>
          </cell>
          <cell r="C86" t="str">
            <v>Landscaping with imported material</v>
          </cell>
          <cell r="D86" t="str">
            <v>m³</v>
          </cell>
          <cell r="F86" t="str">
            <v>Տեղանքի բարեկարգում և կանաչապատում բերված գրունտով</v>
          </cell>
          <cell r="G86" t="str">
            <v>մ3</v>
          </cell>
        </row>
        <row r="87">
          <cell r="B87" t="str">
            <v>3.3.3</v>
          </cell>
          <cell r="C87" t="str">
            <v>Smoothening of soil piles by bulldozer</v>
          </cell>
          <cell r="D87" t="str">
            <v>m³</v>
          </cell>
          <cell r="F87" t="str">
            <v>Հողաթմբի հարթեցում բուլդոզերով</v>
          </cell>
          <cell r="G87" t="str">
            <v>մ3</v>
          </cell>
        </row>
        <row r="88">
          <cell r="B88" t="str">
            <v>3.3.4</v>
          </cell>
          <cell r="C88" t="str">
            <v>Smoothening of soil piles by bulldozer</v>
          </cell>
          <cell r="D88" t="str">
            <v>m²</v>
          </cell>
          <cell r="F88" t="str">
            <v>Բազմամյա խոտաբույսերի ցանում</v>
          </cell>
          <cell r="G88" t="str">
            <v>մ2</v>
          </cell>
        </row>
        <row r="89">
          <cell r="B89" t="str">
            <v>3.4</v>
          </cell>
          <cell r="C89" t="str">
            <v>Placing of topsoil</v>
          </cell>
          <cell r="F89" t="str">
            <v>Բուսահողի տեղադրում</v>
          </cell>
        </row>
        <row r="90">
          <cell r="B90" t="str">
            <v>3.4.1</v>
          </cell>
          <cell r="C90" t="str">
            <v>Placing of imported topsoil</v>
          </cell>
          <cell r="D90" t="str">
            <v>m²</v>
          </cell>
          <cell r="F90" t="str">
            <v>Բերված բուսահողի տեղադրում</v>
          </cell>
          <cell r="G90" t="str">
            <v>մ2</v>
          </cell>
        </row>
        <row r="91">
          <cell r="B91" t="str">
            <v>3.4.2</v>
          </cell>
          <cell r="C91" t="str">
            <v>Placing of excavated topsoil</v>
          </cell>
          <cell r="D91" t="str">
            <v>m²</v>
          </cell>
          <cell r="F91" t="str">
            <v>Մշակված բուսահողի տեղադրում</v>
          </cell>
          <cell r="G91" t="str">
            <v>մ2</v>
          </cell>
        </row>
        <row r="92">
          <cell r="B92" t="str">
            <v>4.</v>
          </cell>
          <cell r="C92" t="str">
            <v>Pipe works</v>
          </cell>
          <cell r="F92" t="str">
            <v>Խողովակային աշխատանքներ</v>
          </cell>
        </row>
        <row r="93">
          <cell r="B93" t="str">
            <v>4.1</v>
          </cell>
          <cell r="C93" t="str">
            <v>Polyethylene pipes and fittings</v>
          </cell>
          <cell r="F93" t="str">
            <v>Պոլիէթիլենե խողովակներ և կցամասեր</v>
          </cell>
        </row>
        <row r="94">
          <cell r="C94" t="str">
            <v>Supply and install pipes and fittings with all materials, fittings and equipment necessary</v>
          </cell>
          <cell r="F94" t="str">
            <v>Խողովակների և կցամասերի մատակարարում և մոնտաժում` անհրաժեշտ բոլոր նյութերով, կցամասերով և սարքավորումներով</v>
          </cell>
        </row>
        <row r="95">
          <cell r="B95" t="str">
            <v>4.1.1</v>
          </cell>
          <cell r="C95" t="str">
            <v>Polyethylene Pipes</v>
          </cell>
          <cell r="F95" t="str">
            <v xml:space="preserve">Պոլիէթիլենային խողովակներ </v>
          </cell>
        </row>
        <row r="96">
          <cell r="C96" t="str">
            <v>Supply and installation of polyethylene pipes, quality PE100, including warning tape</v>
          </cell>
          <cell r="F96" t="str">
            <v>PE 100 որակի պոլիէթիլենե խողովակների մատակարարում և մոնտաժում, ներառյալ նախազգուշացնող ժապավենը</v>
          </cell>
        </row>
        <row r="97">
          <cell r="B97" t="str">
            <v>4.1.1.1</v>
          </cell>
          <cell r="C97" t="str">
            <v>PE pipe OD25, PN 16</v>
          </cell>
          <cell r="D97" t="str">
            <v>m</v>
          </cell>
          <cell r="F97" t="str">
            <v>ՊԷ խողովակ OD25, PN16</v>
          </cell>
          <cell r="G97" t="str">
            <v>մ</v>
          </cell>
        </row>
        <row r="98">
          <cell r="B98" t="str">
            <v>4.1.1.2</v>
          </cell>
          <cell r="C98" t="str">
            <v>PE pipe OD32,  PN16</v>
          </cell>
          <cell r="D98" t="str">
            <v>m</v>
          </cell>
          <cell r="F98" t="str">
            <v>ՊԷ խողովակ OD32, PN16</v>
          </cell>
          <cell r="G98" t="str">
            <v>մ</v>
          </cell>
        </row>
        <row r="99">
          <cell r="B99" t="str">
            <v>4.1.1.3</v>
          </cell>
          <cell r="C99" t="str">
            <v>PE pipe OD40,  PN10</v>
          </cell>
          <cell r="D99" t="str">
            <v>m</v>
          </cell>
          <cell r="F99" t="str">
            <v>ՊԷ խողովակ OD40,  PN10</v>
          </cell>
          <cell r="G99" t="str">
            <v>մ</v>
          </cell>
        </row>
        <row r="100">
          <cell r="B100" t="str">
            <v>4.1.1.4</v>
          </cell>
          <cell r="C100" t="str">
            <v>PE pipe OD50,  PN10</v>
          </cell>
          <cell r="D100" t="str">
            <v>m</v>
          </cell>
          <cell r="F100" t="str">
            <v>ՊԷ խողովակ OD50,  PN10</v>
          </cell>
          <cell r="G100" t="str">
            <v>մ</v>
          </cell>
        </row>
        <row r="101">
          <cell r="B101" t="str">
            <v>4.1.1.5</v>
          </cell>
          <cell r="C101" t="str">
            <v>PE pipe OD63,  PN10</v>
          </cell>
          <cell r="D101" t="str">
            <v>m</v>
          </cell>
          <cell r="F101" t="str">
            <v>ՊԷ խողովակ OD63,  PN10</v>
          </cell>
          <cell r="G101" t="str">
            <v>մ</v>
          </cell>
        </row>
        <row r="102">
          <cell r="B102" t="str">
            <v>4.1.1.6</v>
          </cell>
          <cell r="C102" t="str">
            <v>PE pipe OD110,  PN16</v>
          </cell>
          <cell r="D102" t="str">
            <v>m</v>
          </cell>
          <cell r="F102" t="str">
            <v>ՊԷ խողովակ OD110,  PN16</v>
          </cell>
          <cell r="G102" t="str">
            <v>մ</v>
          </cell>
        </row>
        <row r="103">
          <cell r="B103" t="str">
            <v>4.1.1.7</v>
          </cell>
          <cell r="C103" t="str">
            <v>PE pipe OD90,  PN10</v>
          </cell>
          <cell r="D103" t="str">
            <v>m</v>
          </cell>
          <cell r="F103" t="str">
            <v>ՊԷ խողովակ OD90,  PN10</v>
          </cell>
          <cell r="G103" t="str">
            <v>մ</v>
          </cell>
        </row>
        <row r="104">
          <cell r="B104" t="str">
            <v>4.1.1.8</v>
          </cell>
          <cell r="C104" t="str">
            <v>PE pipe OD110, PN10</v>
          </cell>
          <cell r="D104" t="str">
            <v>m</v>
          </cell>
          <cell r="F104" t="str">
            <v>ՊԷ խողովակ OD110,  PN10</v>
          </cell>
          <cell r="G104" t="str">
            <v>մ</v>
          </cell>
        </row>
        <row r="105">
          <cell r="B105" t="str">
            <v>4.1.1.9</v>
          </cell>
          <cell r="C105" t="str">
            <v>PE pipe OD160,  PN10</v>
          </cell>
          <cell r="D105" t="str">
            <v>m</v>
          </cell>
          <cell r="F105" t="str">
            <v>ՊԷ խողովակ OD160,  PN10</v>
          </cell>
          <cell r="G105" t="str">
            <v>մ</v>
          </cell>
        </row>
        <row r="106">
          <cell r="B106" t="str">
            <v>4.1.1.10</v>
          </cell>
          <cell r="C106" t="str">
            <v>PE pipe OD200,  PN10</v>
          </cell>
          <cell r="D106" t="str">
            <v>m</v>
          </cell>
          <cell r="F106" t="str">
            <v>ՊԷ խողովակ OD200,  PN10</v>
          </cell>
          <cell r="G106" t="str">
            <v>մ</v>
          </cell>
        </row>
        <row r="107">
          <cell r="B107" t="str">
            <v>4.1.1.11</v>
          </cell>
          <cell r="C107" t="str">
            <v>PE pipe OD225,  PN10</v>
          </cell>
          <cell r="D107" t="str">
            <v>m</v>
          </cell>
          <cell r="F107" t="str">
            <v>ՊԷ խողովակ OD225,  PN10</v>
          </cell>
          <cell r="G107" t="str">
            <v>մ</v>
          </cell>
        </row>
        <row r="108">
          <cell r="B108" t="str">
            <v>4.1.1.12</v>
          </cell>
          <cell r="C108" t="str">
            <v>PE pipe OD250,  PN10</v>
          </cell>
          <cell r="D108" t="str">
            <v>m</v>
          </cell>
          <cell r="F108" t="str">
            <v>ՊԷ խողովակ OD250,  PN10</v>
          </cell>
          <cell r="G108" t="str">
            <v>մ</v>
          </cell>
        </row>
        <row r="109">
          <cell r="B109" t="str">
            <v>4.1.1.13</v>
          </cell>
          <cell r="C109" t="str">
            <v>PE pipe OD280,  PN10</v>
          </cell>
          <cell r="D109" t="str">
            <v>m</v>
          </cell>
          <cell r="F109" t="str">
            <v>ՊԷ խողովակ OD280,  PN10</v>
          </cell>
          <cell r="G109" t="str">
            <v>մ</v>
          </cell>
        </row>
        <row r="110">
          <cell r="B110" t="str">
            <v>4.1.1.14</v>
          </cell>
          <cell r="C110" t="str">
            <v>PE pipe OD355,  PN10</v>
          </cell>
          <cell r="D110" t="str">
            <v>m</v>
          </cell>
          <cell r="F110" t="str">
            <v>ՊԷ խողովակ OD355,  PN10</v>
          </cell>
          <cell r="G110" t="str">
            <v>մ</v>
          </cell>
        </row>
        <row r="111">
          <cell r="B111" t="str">
            <v>4.1.1.15</v>
          </cell>
          <cell r="C111" t="str">
            <v>PE pipe OD450,  PN10</v>
          </cell>
          <cell r="D111" t="str">
            <v>m</v>
          </cell>
          <cell r="F111" t="str">
            <v>ՊԷ խողովակ OD450,  PN10</v>
          </cell>
          <cell r="G111" t="str">
            <v>մ</v>
          </cell>
        </row>
        <row r="112">
          <cell r="B112" t="str">
            <v>4.1.1.16</v>
          </cell>
          <cell r="C112" t="str">
            <v>PE pipe OD315,  PN10</v>
          </cell>
          <cell r="D112" t="str">
            <v>m</v>
          </cell>
          <cell r="F112" t="str">
            <v>ՊԷ խողովակ OD315,  PN10</v>
          </cell>
          <cell r="G112" t="str">
            <v>մ</v>
          </cell>
        </row>
        <row r="113">
          <cell r="B113" t="str">
            <v>4.1.1.17</v>
          </cell>
          <cell r="C113" t="str">
            <v>PE pipe OD63,  PN6</v>
          </cell>
          <cell r="D113" t="str">
            <v>m</v>
          </cell>
          <cell r="F113" t="str">
            <v>ՊԷ խողովակ OD63,  PN6</v>
          </cell>
          <cell r="G113" t="str">
            <v>մ</v>
          </cell>
        </row>
        <row r="114">
          <cell r="B114" t="str">
            <v>4.1.1.18</v>
          </cell>
          <cell r="C114" t="str">
            <v>PE pipe OD90,  PN6</v>
          </cell>
          <cell r="D114" t="str">
            <v>m</v>
          </cell>
          <cell r="F114" t="str">
            <v>ՊԷ խողովակ OD90,  PN6</v>
          </cell>
          <cell r="G114" t="str">
            <v>մ</v>
          </cell>
        </row>
        <row r="115">
          <cell r="B115" t="str">
            <v>4.1.1.19</v>
          </cell>
          <cell r="C115" t="str">
            <v>PE pipe OD25,  PN16</v>
          </cell>
          <cell r="D115" t="str">
            <v>m</v>
          </cell>
          <cell r="F115" t="str">
            <v>Պեզիոմետրիկ ՊԷ խողովակ OD25,  PN16</v>
          </cell>
          <cell r="G115" t="str">
            <v>մ</v>
          </cell>
        </row>
        <row r="116">
          <cell r="B116" t="str">
            <v>4.1.2</v>
          </cell>
          <cell r="C116" t="str">
            <v>Polyethylene bends</v>
          </cell>
          <cell r="F116" t="str">
            <v>Պոլիէթիլենային անկյուններ</v>
          </cell>
        </row>
        <row r="117">
          <cell r="C117" t="str">
            <v>Supply and installation of polyethylene bends, quality PE100,  PN 10 ,  PN 16</v>
          </cell>
          <cell r="F117" t="str">
            <v>PE 100  որակի,  պոլիէթիլենե անկյունների մատակարարում և մոնտաժում, PN 10 ,  PN 16</v>
          </cell>
        </row>
        <row r="118">
          <cell r="B118" t="str">
            <v>4.1.2.1</v>
          </cell>
          <cell r="C118" t="str">
            <v>PE bend 30° OD225</v>
          </cell>
          <cell r="D118" t="str">
            <v>pce.</v>
          </cell>
          <cell r="F118" t="str">
            <v>ՊԷ անկյուն 30° OD225</v>
          </cell>
          <cell r="G118" t="str">
            <v>հատ</v>
          </cell>
        </row>
        <row r="119">
          <cell r="B119" t="str">
            <v>4.1.2.2</v>
          </cell>
          <cell r="C119" t="str">
            <v>PE bend 30° OD280</v>
          </cell>
          <cell r="D119" t="str">
            <v>pce.</v>
          </cell>
          <cell r="F119" t="str">
            <v>ՊԷ անկյուն 30° OD280</v>
          </cell>
          <cell r="G119" t="str">
            <v>հատ</v>
          </cell>
        </row>
        <row r="120">
          <cell r="B120" t="str">
            <v>4.1.2.3</v>
          </cell>
          <cell r="C120" t="str">
            <v>PE bend 30° OD355</v>
          </cell>
          <cell r="D120" t="str">
            <v>pce.</v>
          </cell>
          <cell r="F120" t="str">
            <v>ՊԷ անկյուն 30° OD355</v>
          </cell>
          <cell r="G120" t="str">
            <v>հատ</v>
          </cell>
        </row>
        <row r="121">
          <cell r="B121" t="str">
            <v>4.1.2.4</v>
          </cell>
          <cell r="C121" t="str">
            <v>PE bend 30° OD450</v>
          </cell>
          <cell r="D121" t="str">
            <v>pce.</v>
          </cell>
          <cell r="F121" t="str">
            <v>ՊԷ անկյուն 30° OD450</v>
          </cell>
          <cell r="G121" t="str">
            <v>հատ</v>
          </cell>
        </row>
        <row r="122">
          <cell r="B122" t="str">
            <v>4.1.2.5</v>
          </cell>
          <cell r="C122" t="str">
            <v>PE bend 45° OD225</v>
          </cell>
          <cell r="D122" t="str">
            <v>pce.</v>
          </cell>
          <cell r="F122" t="str">
            <v>ՊԷ անկյուն 45° OD225</v>
          </cell>
          <cell r="G122" t="str">
            <v>հատ</v>
          </cell>
        </row>
        <row r="123">
          <cell r="B123" t="str">
            <v>4.1.2.6</v>
          </cell>
          <cell r="C123" t="str">
            <v>PE bend 45° OD280</v>
          </cell>
          <cell r="D123" t="str">
            <v>pce.</v>
          </cell>
          <cell r="F123" t="str">
            <v>ՊԷ անկյուն 45° OD280</v>
          </cell>
          <cell r="G123" t="str">
            <v>հատ</v>
          </cell>
        </row>
        <row r="124">
          <cell r="B124" t="str">
            <v>4.1.2.7</v>
          </cell>
          <cell r="C124" t="str">
            <v>PE bend 45° OD355</v>
          </cell>
          <cell r="D124" t="str">
            <v>pce.</v>
          </cell>
          <cell r="F124" t="str">
            <v>ՊԷ անկյուն 45° OD355</v>
          </cell>
          <cell r="G124" t="str">
            <v>հատ</v>
          </cell>
        </row>
        <row r="125">
          <cell r="B125" t="str">
            <v>4.1.2.8</v>
          </cell>
          <cell r="C125" t="str">
            <v>PE bend 45° OD450</v>
          </cell>
          <cell r="D125" t="str">
            <v>pce.</v>
          </cell>
          <cell r="F125" t="str">
            <v>ՊԷ անկյուն 45° OD450</v>
          </cell>
          <cell r="G125" t="str">
            <v>հատ</v>
          </cell>
        </row>
        <row r="126">
          <cell r="B126" t="str">
            <v>4.1.2.9</v>
          </cell>
          <cell r="C126" t="str">
            <v>PE bend 60° OD160</v>
          </cell>
          <cell r="D126" t="str">
            <v>pce.</v>
          </cell>
          <cell r="F126" t="str">
            <v>ՊԷ անկյուն 60° OD160</v>
          </cell>
          <cell r="G126" t="str">
            <v>հատ</v>
          </cell>
        </row>
        <row r="127">
          <cell r="B127" t="str">
            <v>4.1.2.10</v>
          </cell>
          <cell r="C127" t="str">
            <v>PE bend 60° OD225</v>
          </cell>
          <cell r="D127" t="str">
            <v>pce.</v>
          </cell>
          <cell r="F127" t="str">
            <v>ՊԷ անկյուն 60° OD225</v>
          </cell>
          <cell r="G127" t="str">
            <v>հատ</v>
          </cell>
        </row>
        <row r="128">
          <cell r="B128" t="str">
            <v>4.1.2.11</v>
          </cell>
          <cell r="C128" t="str">
            <v>PE bend 60° OD280</v>
          </cell>
          <cell r="D128" t="str">
            <v>pce.</v>
          </cell>
          <cell r="F128" t="str">
            <v>ՊԷ անկյուն 60° OD280</v>
          </cell>
          <cell r="G128" t="str">
            <v>հատ</v>
          </cell>
        </row>
        <row r="129">
          <cell r="B129" t="str">
            <v>4.1.2.12</v>
          </cell>
          <cell r="C129" t="str">
            <v>PE bend 60° OD355</v>
          </cell>
          <cell r="D129" t="str">
            <v>pce.</v>
          </cell>
          <cell r="F129" t="str">
            <v>ՊԷ անկյուն 60° OD355</v>
          </cell>
          <cell r="G129" t="str">
            <v>հատ</v>
          </cell>
        </row>
        <row r="130">
          <cell r="B130" t="str">
            <v>4.1.2.13</v>
          </cell>
          <cell r="C130" t="str">
            <v>PE bend 60° OD160</v>
          </cell>
          <cell r="D130" t="str">
            <v>pce.</v>
          </cell>
          <cell r="F130" t="str">
            <v>ՊԷ անկյուն 60° OD160</v>
          </cell>
          <cell r="G130" t="str">
            <v>հատ</v>
          </cell>
        </row>
        <row r="131">
          <cell r="B131" t="str">
            <v>4.1.2.14</v>
          </cell>
          <cell r="C131" t="str">
            <v>PE bend 90° OD110</v>
          </cell>
          <cell r="D131" t="str">
            <v>pce.</v>
          </cell>
          <cell r="F131" t="str">
            <v>ՊԷ անկյուն 90° OD110</v>
          </cell>
          <cell r="G131" t="str">
            <v>հատ</v>
          </cell>
        </row>
        <row r="132">
          <cell r="B132" t="str">
            <v>4.1.2.15</v>
          </cell>
          <cell r="C132" t="str">
            <v>PE bend 90° OD160</v>
          </cell>
          <cell r="D132" t="str">
            <v>pce.</v>
          </cell>
          <cell r="F132" t="str">
            <v>ՊԷ անկյուն 90° OD160</v>
          </cell>
          <cell r="G132" t="str">
            <v>հատ</v>
          </cell>
        </row>
        <row r="133">
          <cell r="B133" t="str">
            <v>4.1.2.16</v>
          </cell>
          <cell r="C133" t="str">
            <v>PE bend 90° OD200</v>
          </cell>
          <cell r="D133" t="str">
            <v>pce.</v>
          </cell>
          <cell r="F133" t="str">
            <v>ՊԷ անկյուն 90° OD200</v>
          </cell>
          <cell r="G133" t="str">
            <v>հատ</v>
          </cell>
        </row>
        <row r="134">
          <cell r="B134" t="str">
            <v>4.1.2.17</v>
          </cell>
          <cell r="C134" t="str">
            <v>PE bend 90° OD225</v>
          </cell>
          <cell r="D134" t="str">
            <v>pce.</v>
          </cell>
          <cell r="F134" t="str">
            <v>ՊԷ անկյուն 90° OD225</v>
          </cell>
          <cell r="G134" t="str">
            <v>հատ</v>
          </cell>
        </row>
        <row r="135">
          <cell r="B135" t="str">
            <v>4.1.2.18</v>
          </cell>
          <cell r="C135" t="str">
            <v>PE bend 90° OD250</v>
          </cell>
          <cell r="D135" t="str">
            <v>pce.</v>
          </cell>
          <cell r="F135" t="str">
            <v>ՊԷ անկյուն 90° OD250</v>
          </cell>
          <cell r="G135" t="str">
            <v>հատ</v>
          </cell>
        </row>
        <row r="136">
          <cell r="B136" t="str">
            <v>4.1.2.19</v>
          </cell>
          <cell r="C136" t="str">
            <v>PE bend 90° OD225</v>
          </cell>
          <cell r="D136" t="str">
            <v>pce.</v>
          </cell>
          <cell r="F136" t="str">
            <v>ՊԷ անկյուն 90° OD225</v>
          </cell>
          <cell r="G136" t="str">
            <v>հատ</v>
          </cell>
        </row>
        <row r="137">
          <cell r="B137" t="str">
            <v>4.1.2.20</v>
          </cell>
          <cell r="C137" t="str">
            <v>PE bend 90° OD280</v>
          </cell>
          <cell r="D137" t="str">
            <v>pce.</v>
          </cell>
          <cell r="F137" t="str">
            <v>ՊԷ անկյուն 90° OD280</v>
          </cell>
          <cell r="G137" t="str">
            <v>հատ</v>
          </cell>
        </row>
        <row r="138">
          <cell r="B138" t="str">
            <v>4.1.2.21</v>
          </cell>
          <cell r="C138" t="str">
            <v>PE bend 90° OD355</v>
          </cell>
          <cell r="D138" t="str">
            <v>pce.</v>
          </cell>
          <cell r="F138" t="str">
            <v>ՊԷ անկյուն 90° OD355</v>
          </cell>
          <cell r="G138" t="str">
            <v>հատ</v>
          </cell>
        </row>
        <row r="139">
          <cell r="B139" t="str">
            <v>4.1.2.22</v>
          </cell>
          <cell r="C139" t="str">
            <v>PE bend 90° OD450</v>
          </cell>
          <cell r="D139" t="str">
            <v>pce.</v>
          </cell>
          <cell r="F139" t="str">
            <v>ՊԷ անկյուն 90° OD450</v>
          </cell>
          <cell r="G139" t="str">
            <v>հատ</v>
          </cell>
        </row>
        <row r="140">
          <cell r="B140" t="str">
            <v>4.1.2.23</v>
          </cell>
          <cell r="C140" t="str">
            <v>PE bend 30° OD315</v>
          </cell>
          <cell r="D140" t="str">
            <v>pce.</v>
          </cell>
          <cell r="F140" t="str">
            <v>ՊԷ անկյուն 30° OD315</v>
          </cell>
          <cell r="G140" t="str">
            <v>հատ</v>
          </cell>
        </row>
        <row r="141">
          <cell r="B141" t="str">
            <v>4.1.2.24</v>
          </cell>
          <cell r="C141" t="str">
            <v>PE bend 45° OD315</v>
          </cell>
          <cell r="D141" t="str">
            <v>pce.</v>
          </cell>
          <cell r="F141" t="str">
            <v>ՊԷ անկյուն 45° OD315</v>
          </cell>
          <cell r="G141" t="str">
            <v>հատ</v>
          </cell>
        </row>
        <row r="142">
          <cell r="B142" t="str">
            <v>4.1.2.25</v>
          </cell>
          <cell r="C142" t="str">
            <v>PE bend 60° OD110</v>
          </cell>
          <cell r="D142" t="str">
            <v>pce.</v>
          </cell>
          <cell r="F142" t="str">
            <v>ՊԷ անկյուն 60° OD110</v>
          </cell>
          <cell r="G142" t="str">
            <v>հատ</v>
          </cell>
        </row>
        <row r="143">
          <cell r="B143" t="str">
            <v>4.1.2.26</v>
          </cell>
          <cell r="C143" t="str">
            <v>PE bend 60° OD110 ,  PN 16</v>
          </cell>
          <cell r="D143" t="str">
            <v>pce.</v>
          </cell>
          <cell r="F143" t="str">
            <v>ՊԷ անկյուն 60° OD110 ,  PN 16</v>
          </cell>
          <cell r="G143" t="str">
            <v>հատ</v>
          </cell>
        </row>
        <row r="144">
          <cell r="B144" t="str">
            <v>4.1.2.27</v>
          </cell>
          <cell r="C144" t="str">
            <v>PE bend 90° OD315</v>
          </cell>
          <cell r="D144" t="str">
            <v>pce.</v>
          </cell>
          <cell r="F144" t="str">
            <v>ՊԷ անկյուն 90° OD315</v>
          </cell>
          <cell r="G144" t="str">
            <v>հատ</v>
          </cell>
        </row>
        <row r="145">
          <cell r="B145" t="str">
            <v>4.1.3</v>
          </cell>
          <cell r="C145" t="str">
            <v xml:space="preserve">Polyethylene T-pieces
 </v>
          </cell>
          <cell r="F145" t="str">
            <v>Պոլիէթիլենային եռաբաշխիկներ</v>
          </cell>
        </row>
        <row r="146">
          <cell r="C146" t="str">
            <v>Supply and installation of polyethylene T-pieces, quality PE100,  PN10</v>
          </cell>
          <cell r="F146" t="str">
            <v>PE 100  որակի,  պոլիէթիլենե եռաբաշխիկի մատակարարում և մոնտաժում, PN10</v>
          </cell>
        </row>
        <row r="147">
          <cell r="B147" t="str">
            <v>4.1.3.1</v>
          </cell>
          <cell r="C147" t="str">
            <v>PE T-piece OD75</v>
          </cell>
          <cell r="D147" t="str">
            <v>pce.</v>
          </cell>
          <cell r="F147" t="str">
            <v>ՊԷ եռաբաշխիկ OD75</v>
          </cell>
          <cell r="G147" t="str">
            <v>հատ</v>
          </cell>
        </row>
        <row r="148">
          <cell r="B148" t="str">
            <v>4.1.3.2</v>
          </cell>
          <cell r="C148" t="str">
            <v>PE T-piece OD90</v>
          </cell>
          <cell r="D148" t="str">
            <v>pce.</v>
          </cell>
          <cell r="F148" t="str">
            <v>ՊԷ եռաբաշխիկ OD90</v>
          </cell>
          <cell r="G148" t="str">
            <v>հատ</v>
          </cell>
        </row>
        <row r="149">
          <cell r="B149" t="str">
            <v>4.1.3.3</v>
          </cell>
          <cell r="C149" t="str">
            <v>PE T-piece OD110</v>
          </cell>
          <cell r="D149" t="str">
            <v>pce.</v>
          </cell>
          <cell r="F149" t="str">
            <v>ՊԷ եռաբաշխիկ OD110</v>
          </cell>
          <cell r="G149" t="str">
            <v>հատ</v>
          </cell>
        </row>
        <row r="150">
          <cell r="B150" t="str">
            <v>4.1.3.4</v>
          </cell>
          <cell r="C150" t="str">
            <v>PE T-piece OD160</v>
          </cell>
          <cell r="D150" t="str">
            <v>pce.</v>
          </cell>
          <cell r="F150" t="str">
            <v>ՊԷ եռաբաշխիկ OD160</v>
          </cell>
          <cell r="G150" t="str">
            <v>հատ</v>
          </cell>
        </row>
        <row r="151">
          <cell r="B151" t="str">
            <v>4.1.3.5</v>
          </cell>
          <cell r="C151" t="str">
            <v>PE T-piece OD225</v>
          </cell>
          <cell r="D151" t="str">
            <v>pce.</v>
          </cell>
          <cell r="F151" t="str">
            <v>ՊԷ եռաբաշխիկ OD225</v>
          </cell>
          <cell r="G151" t="str">
            <v>հատ</v>
          </cell>
        </row>
        <row r="152">
          <cell r="B152" t="str">
            <v>4.1.3.6</v>
          </cell>
          <cell r="C152" t="str">
            <v>PE T-piece OD280</v>
          </cell>
          <cell r="D152" t="str">
            <v>pce.</v>
          </cell>
          <cell r="F152" t="str">
            <v>ՊԷ եռաբաշխիկ OD280</v>
          </cell>
          <cell r="G152" t="str">
            <v>հատ</v>
          </cell>
        </row>
        <row r="153">
          <cell r="B153" t="str">
            <v>4.1.3.7</v>
          </cell>
          <cell r="C153" t="str">
            <v>PE T-piece OD355</v>
          </cell>
          <cell r="D153" t="str">
            <v>pce.</v>
          </cell>
          <cell r="F153" t="str">
            <v>ՊԷ եռաբաշխիկ OD355</v>
          </cell>
          <cell r="G153" t="str">
            <v>հատ</v>
          </cell>
        </row>
        <row r="154">
          <cell r="B154" t="str">
            <v>4.1.3.8</v>
          </cell>
          <cell r="C154" t="str">
            <v>PE T-piece OD450</v>
          </cell>
          <cell r="D154" t="str">
            <v>pce.</v>
          </cell>
          <cell r="F154" t="str">
            <v>ՊԷ եռաբաշխիկ OD450</v>
          </cell>
          <cell r="G154" t="str">
            <v>հատ</v>
          </cell>
        </row>
        <row r="155">
          <cell r="B155" t="str">
            <v>4.1.3.9</v>
          </cell>
          <cell r="C155" t="str">
            <v>PE Reducing T-piece OD75/50</v>
          </cell>
          <cell r="D155" t="str">
            <v>pce.</v>
          </cell>
          <cell r="F155" t="str">
            <v>ՊԷ եռաբաշխիկ-անցում OD75/50</v>
          </cell>
          <cell r="G155" t="str">
            <v>հատ</v>
          </cell>
        </row>
        <row r="156">
          <cell r="B156" t="str">
            <v>4.1.3.10</v>
          </cell>
          <cell r="C156" t="str">
            <v>PE Reducing T-piece OD90/50</v>
          </cell>
          <cell r="D156" t="str">
            <v>pce.</v>
          </cell>
          <cell r="F156" t="str">
            <v>ՊԷ եռաբաշխիկ-անցում OD90/50</v>
          </cell>
          <cell r="G156" t="str">
            <v>հատ</v>
          </cell>
        </row>
        <row r="157">
          <cell r="B157" t="str">
            <v>4.1.3.11</v>
          </cell>
          <cell r="C157" t="str">
            <v>PE Reducing T-piece OD90/63</v>
          </cell>
          <cell r="D157" t="str">
            <v>pce.</v>
          </cell>
          <cell r="F157" t="str">
            <v>ՊԷ եռաբաշխիկ-անցում OD90/63</v>
          </cell>
          <cell r="G157" t="str">
            <v>հատ</v>
          </cell>
        </row>
        <row r="158">
          <cell r="B158" t="str">
            <v>4.1.3.12</v>
          </cell>
          <cell r="C158" t="str">
            <v>PE Reducing T-piece OD110/50</v>
          </cell>
          <cell r="D158" t="str">
            <v>pce.</v>
          </cell>
          <cell r="F158" t="str">
            <v>ՊԷ եռաբաշխիկ-անցում OD110/50</v>
          </cell>
          <cell r="G158" t="str">
            <v>հատ</v>
          </cell>
        </row>
        <row r="159">
          <cell r="B159" t="str">
            <v>4.1.3.13</v>
          </cell>
          <cell r="C159" t="str">
            <v>PE Reducing T-piece OD110/63</v>
          </cell>
          <cell r="D159" t="str">
            <v>pce.</v>
          </cell>
          <cell r="F159" t="str">
            <v>ՊԷ եռաբաշխիկ-անցում OD110/63</v>
          </cell>
          <cell r="G159" t="str">
            <v>հատ</v>
          </cell>
        </row>
        <row r="160">
          <cell r="B160" t="str">
            <v>4.1.3.14</v>
          </cell>
          <cell r="C160" t="str">
            <v>PE Reducing T-piece OD110/90</v>
          </cell>
          <cell r="D160" t="str">
            <v>pce.</v>
          </cell>
          <cell r="F160" t="str">
            <v>ՊԷ եռաբաշխիկ-անցում OD110/90</v>
          </cell>
          <cell r="G160" t="str">
            <v>հատ</v>
          </cell>
        </row>
        <row r="161">
          <cell r="B161" t="str">
            <v>4.1.3.15</v>
          </cell>
          <cell r="C161" t="str">
            <v xml:space="preserve">PE Reducing T-piece OD160/50 </v>
          </cell>
          <cell r="D161" t="str">
            <v>pce.</v>
          </cell>
          <cell r="F161" t="str">
            <v xml:space="preserve">ՊԷ եռաբաշխիկ-անցում OD160/50 </v>
          </cell>
          <cell r="G161" t="str">
            <v>հատ</v>
          </cell>
        </row>
        <row r="162">
          <cell r="B162" t="str">
            <v>4.1.3.16</v>
          </cell>
          <cell r="C162" t="str">
            <v>PE Reducing T-piece OD160/63</v>
          </cell>
          <cell r="D162" t="str">
            <v>pce.</v>
          </cell>
          <cell r="F162" t="str">
            <v>ՊԷ եռաբաշխիկ-անցում OD160/63</v>
          </cell>
          <cell r="G162" t="str">
            <v>հատ</v>
          </cell>
        </row>
        <row r="163">
          <cell r="B163" t="str">
            <v>4.1.3.17</v>
          </cell>
          <cell r="C163" t="str">
            <v>PE Reducing T-piece OD160/90</v>
          </cell>
          <cell r="D163" t="str">
            <v>pce.</v>
          </cell>
          <cell r="F163" t="str">
            <v>ՊԷ եռաբաշխիկ-անցում OD160/90</v>
          </cell>
          <cell r="G163" t="str">
            <v>հատ</v>
          </cell>
        </row>
        <row r="164">
          <cell r="B164" t="str">
            <v>4.1.3.18</v>
          </cell>
          <cell r="C164" t="str">
            <v>PE Reducing T-piece OD160/110</v>
          </cell>
          <cell r="D164" t="str">
            <v>pce.</v>
          </cell>
          <cell r="F164" t="str">
            <v>ՊԷ եռաբաշխիկ-անցում OD160/110</v>
          </cell>
          <cell r="G164" t="str">
            <v>հատ</v>
          </cell>
        </row>
        <row r="165">
          <cell r="B165" t="str">
            <v>4.1.3.19</v>
          </cell>
          <cell r="C165" t="str">
            <v>PE Reducing T-piece OD200/63</v>
          </cell>
          <cell r="D165" t="str">
            <v>pce.</v>
          </cell>
          <cell r="F165" t="str">
            <v>ՊԷ եռաբաշխիկ-անցում OD200/63</v>
          </cell>
          <cell r="G165" t="str">
            <v>հատ</v>
          </cell>
        </row>
        <row r="166">
          <cell r="B166" t="str">
            <v>4.1.3.20</v>
          </cell>
          <cell r="C166" t="str">
            <v>PE Reducing T-piece OD200/160</v>
          </cell>
          <cell r="D166" t="str">
            <v>pce.</v>
          </cell>
          <cell r="F166" t="str">
            <v>ՊԷ եռաբաշխիկ-անցում OD200/160</v>
          </cell>
          <cell r="G166" t="str">
            <v>հատ</v>
          </cell>
        </row>
        <row r="167">
          <cell r="B167" t="str">
            <v>4.1.3.21</v>
          </cell>
          <cell r="C167" t="str">
            <v>PE Reducing T-piece OD225/90</v>
          </cell>
          <cell r="D167" t="str">
            <v>pce.</v>
          </cell>
          <cell r="F167" t="str">
            <v>ՊԷ եռաբաշխիկ-անցում OD225/90</v>
          </cell>
          <cell r="G167" t="str">
            <v>հատ</v>
          </cell>
        </row>
        <row r="168">
          <cell r="B168" t="str">
            <v>4.1.3.22</v>
          </cell>
          <cell r="C168" t="str">
            <v>PE Reducing T-piece OD315/110</v>
          </cell>
          <cell r="D168" t="str">
            <v>pce.</v>
          </cell>
          <cell r="F168" t="str">
            <v>ՊԷ եռաբաշխիկ-անցում OD315/110</v>
          </cell>
          <cell r="G168" t="str">
            <v>հատ</v>
          </cell>
        </row>
        <row r="169">
          <cell r="B169" t="str">
            <v>4.1.3.23</v>
          </cell>
          <cell r="C169" t="str">
            <v>PE Reducing T-piece OD160/90</v>
          </cell>
          <cell r="D169" t="str">
            <v>pce.</v>
          </cell>
          <cell r="F169" t="str">
            <v>ՊԷ եռաբաշխիկ-անցում OD160/90</v>
          </cell>
          <cell r="G169" t="str">
            <v>հատ</v>
          </cell>
        </row>
        <row r="170">
          <cell r="B170" t="str">
            <v>4.1.3.24</v>
          </cell>
          <cell r="C170" t="str">
            <v>PE Reducing T-piece OD90/75</v>
          </cell>
          <cell r="D170" t="str">
            <v>pce.</v>
          </cell>
          <cell r="F170" t="str">
            <v>ՊԷ եռաբաշխիկ-անցում OD90/75</v>
          </cell>
          <cell r="G170" t="str">
            <v>հատ</v>
          </cell>
        </row>
        <row r="171">
          <cell r="B171" t="str">
            <v>4.1.3.25</v>
          </cell>
          <cell r="C171" t="str">
            <v>PE Reducing T-piece OD75/63</v>
          </cell>
          <cell r="D171" t="str">
            <v>pce.</v>
          </cell>
          <cell r="F171" t="str">
            <v>ՊԷ եռաբաշխիկ-անցում OD75/63</v>
          </cell>
          <cell r="G171" t="str">
            <v>հատ</v>
          </cell>
        </row>
        <row r="172">
          <cell r="B172" t="str">
            <v>4.1.3.26</v>
          </cell>
          <cell r="C172" t="str">
            <v>PE Reducing T-piece OD63/50</v>
          </cell>
          <cell r="D172" t="str">
            <v>pce.</v>
          </cell>
          <cell r="F172" t="str">
            <v>ՊԷ եռաբաշխիկ-անցում OD63/50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 xml:space="preserve">PE reducer OD32/25, PN12.5 </v>
          </cell>
          <cell r="D175" t="str">
            <v>pce.</v>
          </cell>
          <cell r="F175" t="str">
            <v>ՊԷ անցում OD32/25, PN12.5</v>
          </cell>
          <cell r="G175" t="str">
            <v>հատ</v>
          </cell>
        </row>
        <row r="176">
          <cell r="B176" t="str">
            <v>4.1.4.2</v>
          </cell>
          <cell r="C176" t="str">
            <v>PE reducer OD40/25, PN12.5</v>
          </cell>
          <cell r="D176" t="str">
            <v>pce.</v>
          </cell>
          <cell r="F176" t="str">
            <v>ՊԷ անցում OD40/25, PN12.5</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4.1.5</v>
          </cell>
          <cell r="C194" t="str">
            <v xml:space="preserve">Polyethylene stub flanges with loose fange
</v>
          </cell>
          <cell r="F194" t="str">
            <v>Պոլիէթիլենային փողակ-կցաշուրթ ազատ կցաշրթով</v>
          </cell>
        </row>
        <row r="195">
          <cell r="C195" t="str">
            <v>Supply and install polyethylene stub flange with loose flange quality PE100, PN10 and galvanised steel flange, including screwing and gasket, jointing</v>
          </cell>
          <cell r="F195"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6">
          <cell r="B196" t="str">
            <v>4.1.5.1</v>
          </cell>
          <cell r="C196" t="str">
            <v>PE stub flange with loose flange OD50/ DN40</v>
          </cell>
          <cell r="D196" t="str">
            <v>pce.</v>
          </cell>
          <cell r="F196" t="str">
            <v>ՊԷ փողակ-կցաշուրթ ազատ կցաշրթով OD50/ DN40</v>
          </cell>
          <cell r="G196" t="str">
            <v>հատ</v>
          </cell>
        </row>
        <row r="197">
          <cell r="B197" t="str">
            <v>4.1.5.2</v>
          </cell>
          <cell r="C197" t="str">
            <v>PE stub flange with loose flange OD63/ DN50</v>
          </cell>
          <cell r="D197" t="str">
            <v>pce.</v>
          </cell>
          <cell r="F197" t="str">
            <v>ՊԷ փողակ-կցաշուրթ ազատ կցաշրթով OD63/ DN50</v>
          </cell>
          <cell r="G197" t="str">
            <v>հատ</v>
          </cell>
        </row>
        <row r="198">
          <cell r="B198" t="str">
            <v>4.1.5.3</v>
          </cell>
          <cell r="C198" t="str">
            <v>PE stub flange with loose flange OD75/ DN65</v>
          </cell>
          <cell r="D198" t="str">
            <v>pce.</v>
          </cell>
          <cell r="F198" t="str">
            <v>ՊԷ փողակ-կցաշուրթ ազատ կցաշրթով OD75/ DN65</v>
          </cell>
          <cell r="G198" t="str">
            <v>հատ</v>
          </cell>
        </row>
        <row r="199">
          <cell r="B199" t="str">
            <v>4.1.5.4</v>
          </cell>
          <cell r="C199" t="str">
            <v>PE stub flange with loose flange OD75/ DN80</v>
          </cell>
          <cell r="D199" t="str">
            <v>pce.</v>
          </cell>
          <cell r="F199" t="str">
            <v>ՊԷ փողակ-կցաշուրթ ազատ կցաշրթով OD75/ DN80</v>
          </cell>
          <cell r="G199" t="str">
            <v>հատ</v>
          </cell>
        </row>
        <row r="200">
          <cell r="B200" t="str">
            <v>4.1.5.5</v>
          </cell>
          <cell r="C200" t="str">
            <v>PE stub flange with loose flange OD90/ DN80</v>
          </cell>
          <cell r="D200" t="str">
            <v>pce.</v>
          </cell>
          <cell r="F200" t="str">
            <v>ՊԷ փողակ-կցաշուրթ ազատ կցաշրթով OD90/ DN80</v>
          </cell>
          <cell r="G200" t="str">
            <v>հատ</v>
          </cell>
        </row>
        <row r="201">
          <cell r="B201" t="str">
            <v>4.1.5.6</v>
          </cell>
          <cell r="C201" t="str">
            <v>PE stub flange with loose flange OD110/ DN100</v>
          </cell>
          <cell r="D201" t="str">
            <v>pce.</v>
          </cell>
          <cell r="F201" t="str">
            <v>ՊԷ փողակ-կցաշուրթ ազատ կցաշրթով OD110/ DN100</v>
          </cell>
          <cell r="G201" t="str">
            <v>հատ</v>
          </cell>
        </row>
        <row r="202">
          <cell r="B202" t="str">
            <v>4.1.5.7</v>
          </cell>
          <cell r="C202" t="str">
            <v>PE stub flange with loose flange OD160/ DN150</v>
          </cell>
          <cell r="D202" t="str">
            <v>pce.</v>
          </cell>
          <cell r="F202" t="str">
            <v>ՊԷ փողակ-կցաշուրթ ազատ կցաշրթով OD160/ DN150</v>
          </cell>
          <cell r="G202" t="str">
            <v>հատ</v>
          </cell>
        </row>
        <row r="203">
          <cell r="B203" t="str">
            <v>4.1.5.8</v>
          </cell>
          <cell r="C203" t="str">
            <v>PE stub flange with loose flange OD200/ DN200</v>
          </cell>
          <cell r="D203" t="str">
            <v>pce.</v>
          </cell>
          <cell r="F203" t="str">
            <v>ՊԷ փողակ-կցաշուրթ ազատ կցաշրթով OD200/ DN200</v>
          </cell>
          <cell r="G203" t="str">
            <v>հատ</v>
          </cell>
        </row>
        <row r="204">
          <cell r="B204" t="str">
            <v>4.1.5.9</v>
          </cell>
          <cell r="C204" t="str">
            <v>PE stub flange with loose flange OD225/ DN200</v>
          </cell>
          <cell r="D204" t="str">
            <v>pce.</v>
          </cell>
          <cell r="F204" t="str">
            <v>ՊԷ փողակ-կցաշուրթ ազատ կցաշրթով OD225/ DN200</v>
          </cell>
          <cell r="G204" t="str">
            <v>հատ</v>
          </cell>
        </row>
        <row r="205">
          <cell r="B205" t="str">
            <v>4.1.5.10</v>
          </cell>
          <cell r="C205" t="str">
            <v>PE stub flange with loose flange OD250/ DN250</v>
          </cell>
          <cell r="D205" t="str">
            <v>pce.</v>
          </cell>
          <cell r="F205" t="str">
            <v>ՊԷ փողակ-կցաշուրթ ազատ կցաշրթով OD250/ DN250</v>
          </cell>
          <cell r="G205" t="str">
            <v>հատ</v>
          </cell>
        </row>
        <row r="206">
          <cell r="B206" t="str">
            <v>4.1.5.11</v>
          </cell>
          <cell r="C206" t="str">
            <v>PE stub flange with loose flange OD280/ DN250</v>
          </cell>
          <cell r="D206" t="str">
            <v>pce.</v>
          </cell>
          <cell r="F206" t="str">
            <v>ՊԷ փողակ-կցաշուրթ ազատ կցաշրթով OD280/ DN250</v>
          </cell>
          <cell r="G206" t="str">
            <v>հատ</v>
          </cell>
        </row>
        <row r="207">
          <cell r="B207" t="str">
            <v>4.1.5.12</v>
          </cell>
          <cell r="C207" t="str">
            <v>PE stub flange with loose flange OD355/ DN300</v>
          </cell>
          <cell r="D207" t="str">
            <v>pce.</v>
          </cell>
          <cell r="F207" t="str">
            <v>ՊԷ փողակ-կցաշուրթ ազատ կցաշրթով OD355/ DN300</v>
          </cell>
          <cell r="G207" t="str">
            <v>հատ</v>
          </cell>
        </row>
        <row r="208">
          <cell r="B208" t="str">
            <v>4.1.5.13</v>
          </cell>
          <cell r="C208" t="str">
            <v>PE stub flange with loose flange OD450/ DN400</v>
          </cell>
          <cell r="D208" t="str">
            <v>pce.</v>
          </cell>
          <cell r="F208" t="str">
            <v>ՊԷ փողակ-կցաշուրթ ազատ կցաշրթով OD450/ DN400</v>
          </cell>
          <cell r="G208" t="str">
            <v>հատ</v>
          </cell>
        </row>
        <row r="209">
          <cell r="B209" t="str">
            <v>4.1.5.14</v>
          </cell>
          <cell r="C209" t="str">
            <v>PE stub flange with loose flange OD50/ DN50</v>
          </cell>
          <cell r="D209" t="str">
            <v>pce.</v>
          </cell>
          <cell r="F209" t="str">
            <v>ՊԷ փողակ-կցաշուրթ ազատ կցաշրթով OD50/ DN50</v>
          </cell>
          <cell r="G209" t="str">
            <v>հատ</v>
          </cell>
        </row>
        <row r="210">
          <cell r="B210" t="str">
            <v>4.1.6</v>
          </cell>
          <cell r="C210" t="str">
            <v>Polyethylene belt connections for house connections pipes</v>
          </cell>
          <cell r="F210" t="str">
            <v>Պոլիէթիլենե գոտի միացում տնային միացման խողովակների համար</v>
          </cell>
        </row>
        <row r="211">
          <cell r="C211" t="str">
            <v>Supply and install polyethylene belt connection for house connections pipes quality PE100, PN12.5, including jointing, drilling of whole and laying with all materials and equipment necessary</v>
          </cell>
          <cell r="F211"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2">
          <cell r="B212" t="str">
            <v>4.1.6.1</v>
          </cell>
          <cell r="C212" t="str">
            <v>PE belt connection OD32/25</v>
          </cell>
          <cell r="D212" t="str">
            <v>pce.</v>
          </cell>
          <cell r="F212" t="str">
            <v>ՊԷ գոտի միացում OD32/25</v>
          </cell>
          <cell r="G212" t="str">
            <v>հատ</v>
          </cell>
        </row>
        <row r="213">
          <cell r="B213" t="str">
            <v>4.1.6.2</v>
          </cell>
          <cell r="C213" t="str">
            <v>PE belt connection OD40/25</v>
          </cell>
          <cell r="D213" t="str">
            <v>pce.</v>
          </cell>
          <cell r="F213" t="str">
            <v>ՊԷ գոտի միացում OD40/25</v>
          </cell>
          <cell r="G213" t="str">
            <v>հատ</v>
          </cell>
        </row>
        <row r="214">
          <cell r="B214" t="str">
            <v>4.1.6.3</v>
          </cell>
          <cell r="C214" t="str">
            <v>PE belt connection OD50/25</v>
          </cell>
          <cell r="D214" t="str">
            <v>pce.</v>
          </cell>
          <cell r="F214" t="str">
            <v>ՊԷ գոտի միացում OD50/25</v>
          </cell>
          <cell r="G214" t="str">
            <v>հատ</v>
          </cell>
        </row>
        <row r="215">
          <cell r="B215" t="str">
            <v>4.1.6.4</v>
          </cell>
          <cell r="C215" t="str">
            <v>PE belt connection OD63/25</v>
          </cell>
          <cell r="D215" t="str">
            <v>pce.</v>
          </cell>
          <cell r="F215" t="str">
            <v>ՊԷ գոտի միացում OD63/25</v>
          </cell>
          <cell r="G215" t="str">
            <v>հատ</v>
          </cell>
        </row>
        <row r="216">
          <cell r="B216" t="str">
            <v>4.1.6.5</v>
          </cell>
          <cell r="C216" t="str">
            <v>PE belt connection OD63/32</v>
          </cell>
          <cell r="D216" t="str">
            <v>pce.</v>
          </cell>
          <cell r="F216" t="str">
            <v>ՊԷ գոտի միացում OD63/32</v>
          </cell>
          <cell r="G216" t="str">
            <v>հատ</v>
          </cell>
        </row>
        <row r="217">
          <cell r="B217" t="str">
            <v>4.1.6.6</v>
          </cell>
          <cell r="C217" t="str">
            <v>PE belt connection OD75/25</v>
          </cell>
          <cell r="D217" t="str">
            <v>pce.</v>
          </cell>
          <cell r="F217" t="str">
            <v>ՊԷ գոտի միացում OD75/25</v>
          </cell>
          <cell r="G217" t="str">
            <v>հատ</v>
          </cell>
        </row>
        <row r="218">
          <cell r="B218" t="str">
            <v>4.1.6.7</v>
          </cell>
          <cell r="C218" t="str">
            <v>PE belt connection OD75/32</v>
          </cell>
          <cell r="D218" t="str">
            <v>pce.</v>
          </cell>
          <cell r="F218" t="str">
            <v>ՊԷ գոտի միացում OD75/32</v>
          </cell>
          <cell r="G218" t="str">
            <v>հատ</v>
          </cell>
        </row>
        <row r="219">
          <cell r="B219" t="str">
            <v>4.1.6.8</v>
          </cell>
          <cell r="C219" t="str">
            <v>PE belt connection OD90/25</v>
          </cell>
          <cell r="D219" t="str">
            <v>pce.</v>
          </cell>
          <cell r="F219" t="str">
            <v>ՊԷ գոտի միացում OD90/25</v>
          </cell>
          <cell r="G219" t="str">
            <v>հատ</v>
          </cell>
        </row>
        <row r="220">
          <cell r="B220" t="str">
            <v>4.1.6.9</v>
          </cell>
          <cell r="C220" t="str">
            <v>PE belt connection OD110/25</v>
          </cell>
          <cell r="D220" t="str">
            <v>pce.</v>
          </cell>
          <cell r="F220" t="str">
            <v>ՊԷ գոտի միացում OD110/25</v>
          </cell>
          <cell r="G220" t="str">
            <v>հատ</v>
          </cell>
        </row>
        <row r="221">
          <cell r="B221" t="str">
            <v>4.1.6.10</v>
          </cell>
          <cell r="C221" t="str">
            <v>PE belt connection OD110/32</v>
          </cell>
          <cell r="D221" t="str">
            <v>pce.</v>
          </cell>
          <cell r="F221" t="str">
            <v>ՊԷ գոտի միացում OD110/32</v>
          </cell>
          <cell r="G221" t="str">
            <v>հատ</v>
          </cell>
        </row>
        <row r="222">
          <cell r="B222" t="str">
            <v>4.1.6.11</v>
          </cell>
          <cell r="C222" t="str">
            <v>PE belt connection OD110/40</v>
          </cell>
          <cell r="D222" t="str">
            <v>pce.</v>
          </cell>
          <cell r="F222" t="str">
            <v>ՊԷ գոտի միացում OD110/40</v>
          </cell>
          <cell r="G222" t="str">
            <v>հատ</v>
          </cell>
        </row>
        <row r="223">
          <cell r="B223" t="str">
            <v>4.1.6.12</v>
          </cell>
          <cell r="C223" t="str">
            <v>PE belt connection OD160/25</v>
          </cell>
          <cell r="D223" t="str">
            <v>pce.</v>
          </cell>
          <cell r="F223" t="str">
            <v>ՊԷ գոտի միացում OD160/25</v>
          </cell>
          <cell r="G223" t="str">
            <v>հատ</v>
          </cell>
        </row>
        <row r="224">
          <cell r="B224" t="str">
            <v>4.1.6.13</v>
          </cell>
          <cell r="C224" t="str">
            <v>PE belt connection OD160/32</v>
          </cell>
          <cell r="D224" t="str">
            <v>pce.</v>
          </cell>
          <cell r="F224" t="str">
            <v>ՊԷ գոտի միացում OD160/32</v>
          </cell>
          <cell r="G224" t="str">
            <v>հատ</v>
          </cell>
        </row>
        <row r="225">
          <cell r="B225" t="str">
            <v>4.1.6.14</v>
          </cell>
          <cell r="C225" t="str">
            <v>PE belt connection OD225/50</v>
          </cell>
          <cell r="D225" t="str">
            <v>pce.</v>
          </cell>
          <cell r="F225" t="str">
            <v>ՊԷ գոտի միացում OD225/50</v>
          </cell>
          <cell r="G225" t="str">
            <v>հատ</v>
          </cell>
        </row>
        <row r="226">
          <cell r="B226" t="str">
            <v>4.1.6.15</v>
          </cell>
          <cell r="C226" t="str">
            <v>PE belt connection OD315/40</v>
          </cell>
          <cell r="D226" t="str">
            <v>pce.</v>
          </cell>
          <cell r="F226" t="str">
            <v>ՊԷ գոտի միացում OD315/40</v>
          </cell>
          <cell r="G226" t="str">
            <v>հատ</v>
          </cell>
        </row>
        <row r="227">
          <cell r="B227" t="str">
            <v>4.1.6.16</v>
          </cell>
          <cell r="C227" t="str">
            <v>PE belt connection OD160/40</v>
          </cell>
          <cell r="D227" t="str">
            <v>pce.</v>
          </cell>
          <cell r="F227" t="str">
            <v>ՊԷ գոտի միացում OD160/40</v>
          </cell>
          <cell r="G227" t="str">
            <v>հատ</v>
          </cell>
        </row>
        <row r="228">
          <cell r="B228" t="str">
            <v>4.1.6.17</v>
          </cell>
          <cell r="C228" t="str">
            <v>PE belt connection OD63/40</v>
          </cell>
          <cell r="D228" t="str">
            <v>pce.</v>
          </cell>
          <cell r="F228" t="str">
            <v>ՊԷ գոտի միացում OD63/40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C238" t="str">
            <v>Supply and installation of polyethylene pipes for casing</v>
          </cell>
          <cell r="F238" t="str">
            <v>Պոլիէթիլենային խողովակ-պատյանի մատակարարում և մոնտաժում</v>
          </cell>
        </row>
        <row r="239">
          <cell r="B239" t="str">
            <v>4.1.8.1</v>
          </cell>
          <cell r="C239" t="str">
            <v xml:space="preserve">PE pipe OD90, SDR17 </v>
          </cell>
          <cell r="D239" t="str">
            <v>m</v>
          </cell>
          <cell r="F239" t="str">
            <v xml:space="preserve">ՊԷ խողովակ OD90, SDR17 </v>
          </cell>
          <cell r="G239" t="str">
            <v>մ</v>
          </cell>
        </row>
        <row r="240">
          <cell r="B240" t="str">
            <v>4.1.9</v>
          </cell>
          <cell r="C240" t="str">
            <v xml:space="preserve">Polyethylene blank flange </v>
          </cell>
          <cell r="F240" t="str">
            <v>Պոլիէթիլենե խցափակիչ</v>
          </cell>
        </row>
        <row r="241">
          <cell r="C241" t="str">
            <v>Supply and installation of polyethylene blank flange</v>
          </cell>
          <cell r="F241" t="str">
            <v>Պոլիէթիլենե խցափակիչի մատակարարում և մոնտաժում</v>
          </cell>
        </row>
        <row r="242">
          <cell r="B242" t="str">
            <v>4.1.9.1</v>
          </cell>
          <cell r="C242" t="str">
            <v xml:space="preserve">Supply and installation of polyethylene blank flange OD75, PN 10 </v>
          </cell>
          <cell r="D242" t="str">
            <v>pce.</v>
          </cell>
          <cell r="F242" t="str">
            <v xml:space="preserve">Պոլիէթիլենե խցափակիչի մատակարարում և մոնտաժում OD75, PN 10 </v>
          </cell>
          <cell r="G242" t="str">
            <v>հատ</v>
          </cell>
        </row>
        <row r="243">
          <cell r="B243" t="str">
            <v>4.1.9.2</v>
          </cell>
          <cell r="C243" t="str">
            <v xml:space="preserve">Supply and installation of polyethylene blank flange OD63, PN 10 </v>
          </cell>
          <cell r="D243" t="str">
            <v>pce.</v>
          </cell>
          <cell r="F243" t="str">
            <v xml:space="preserve">Պոլիէթիլենե խցափակիչի մատակարարում և մոնտաժում OD63, PN 10 </v>
          </cell>
          <cell r="G243" t="str">
            <v>հատ</v>
          </cell>
        </row>
        <row r="244">
          <cell r="B244" t="str">
            <v>4.1.9.3</v>
          </cell>
          <cell r="C244" t="str">
            <v xml:space="preserve">Supply and installation of polyethylene blank flange OD50, PN 10 </v>
          </cell>
          <cell r="D244" t="str">
            <v>pce.</v>
          </cell>
          <cell r="F244" t="str">
            <v xml:space="preserve">Պոլիէթիլենե խցափակիչի մատակարարում և մոնտաժում OD50, PN 10 </v>
          </cell>
          <cell r="G244" t="str">
            <v>հատ</v>
          </cell>
        </row>
        <row r="245">
          <cell r="B245" t="str">
            <v>4.1.10</v>
          </cell>
          <cell r="C245" t="str">
            <v>Polypropylene pipes and fittings</v>
          </cell>
          <cell r="F245" t="str">
            <v>Պոլիպրոպիլենե խողովակներ և ձևավոր մասեր</v>
          </cell>
        </row>
        <row r="246">
          <cell r="C246" t="str">
            <v>Supply and installation of polypropylene pipes and fittings, PN10</v>
          </cell>
          <cell r="F246" t="str">
            <v>Պոլիպրոպիլենե խողովակների և ձևավոր մասերի մատակարարում և տեղադրում, PN10</v>
          </cell>
        </row>
        <row r="247">
          <cell r="B247" t="str">
            <v>4.1.10.1</v>
          </cell>
          <cell r="C247" t="str">
            <v>PP pipe OD20</v>
          </cell>
          <cell r="D247" t="str">
            <v>m</v>
          </cell>
          <cell r="F247" t="str">
            <v>ՊՊՌ խողովակ OD20</v>
          </cell>
          <cell r="G247" t="str">
            <v>մ</v>
          </cell>
        </row>
        <row r="248">
          <cell r="B248" t="str">
            <v>4.1.10.2</v>
          </cell>
          <cell r="C248" t="str">
            <v>PP bend 90° OD20</v>
          </cell>
          <cell r="D248" t="str">
            <v>pce.</v>
          </cell>
          <cell r="F248" t="str">
            <v>ՊՊՌ անկյուն 90° OD20</v>
          </cell>
          <cell r="G248" t="str">
            <v>հատ</v>
          </cell>
        </row>
        <row r="249">
          <cell r="B249" t="str">
            <v>4.1.10.3</v>
          </cell>
          <cell r="C249" t="str">
            <v>PP T-piece OD20</v>
          </cell>
          <cell r="D249" t="str">
            <v>pce.</v>
          </cell>
          <cell r="F249" t="str">
            <v>ՊՊՌ եռաբաշխիկ OD20</v>
          </cell>
          <cell r="G249" t="str">
            <v>հատ</v>
          </cell>
        </row>
        <row r="250">
          <cell r="B250" t="str">
            <v>4.1.11</v>
          </cell>
          <cell r="C250" t="str">
            <v>Polypropylene pipes and fittings</v>
          </cell>
          <cell r="F250" t="str">
            <v>Պոլիպրոպիլենե խողովակներ և ձևավոր մասեր</v>
          </cell>
        </row>
        <row r="251">
          <cell r="C251" t="str">
            <v>Supply and installation of polypropylene pipes and fittings, PN10</v>
          </cell>
          <cell r="F251" t="str">
            <v>Պոլիպրոպիլենե խողովակների և ձևավոր մասերի մատակարարում և տեղադրում, PN10</v>
          </cell>
        </row>
        <row r="252">
          <cell r="B252" t="str">
            <v>4.1.11.1</v>
          </cell>
          <cell r="C252" t="str">
            <v>PP pipe OD20</v>
          </cell>
          <cell r="D252" t="str">
            <v>m</v>
          </cell>
          <cell r="F252" t="str">
            <v>ՊՊՌ խողովակ OD20</v>
          </cell>
          <cell r="G252" t="str">
            <v>մ</v>
          </cell>
        </row>
        <row r="253">
          <cell r="B253" t="str">
            <v>4.1.11.2</v>
          </cell>
          <cell r="C253" t="str">
            <v>PP pipe OD20</v>
          </cell>
          <cell r="D253" t="str">
            <v>m</v>
          </cell>
          <cell r="F253" t="str">
            <v>ՊՊՌ խողովակ OD20</v>
          </cell>
          <cell r="G253" t="str">
            <v>մ</v>
          </cell>
        </row>
        <row r="254">
          <cell r="B254" t="str">
            <v>4.1.12</v>
          </cell>
          <cell r="F254" t="str">
            <v xml:space="preserve">Երկշերտ,  ծալքավոր պատով  ոչ ճնշումային կոյուղու լայնուկավոր պոլիէթիլենե խողովակներ ԲԽՊԷ SN 8 </v>
          </cell>
          <cell r="G254" t="str">
            <v>մ</v>
          </cell>
        </row>
        <row r="255">
          <cell r="B255" t="str">
            <v>4.1.12.1</v>
          </cell>
          <cell r="F255" t="str">
            <v>ԲԽՊԷ SN 8 OD 160</v>
          </cell>
          <cell r="G255" t="str">
            <v>մ</v>
          </cell>
        </row>
        <row r="256">
          <cell r="B256" t="str">
            <v>4.1.12.2</v>
          </cell>
          <cell r="F256" t="str">
            <v>ԲԽՊԷ SN 8 OD 230</v>
          </cell>
          <cell r="G256" t="str">
            <v>մ</v>
          </cell>
        </row>
        <row r="257">
          <cell r="B257" t="str">
            <v>4.1.12.3</v>
          </cell>
          <cell r="F257" t="str">
            <v>ԲԽՊԷ SN 8 OD 340</v>
          </cell>
          <cell r="G257" t="str">
            <v>մ</v>
          </cell>
        </row>
        <row r="259">
          <cell r="B259" t="str">
            <v>4.1.13</v>
          </cell>
          <cell r="F259" t="str">
            <v xml:space="preserve">Կոյուղու  ոչ ճնշումային  լայնուկավոր պոլիէթիլենե խողովակներ ԲԽՊԷ SN 8 </v>
          </cell>
          <cell r="G259" t="str">
            <v>մ</v>
          </cell>
        </row>
        <row r="260">
          <cell r="B260" t="str">
            <v>4.1.13.1</v>
          </cell>
          <cell r="F260" t="str">
            <v>ԲԽՊԷ SN 8 OD 110, L=3,0մ</v>
          </cell>
          <cell r="G260" t="str">
            <v>հատ</v>
          </cell>
        </row>
        <row r="261">
          <cell r="B261" t="str">
            <v>4.1.13.2</v>
          </cell>
          <cell r="F261" t="str">
            <v>ԲԽՊԷ SN 8 OD 230,  L=3,0մ</v>
          </cell>
          <cell r="G261" t="str">
            <v>հատ</v>
          </cell>
        </row>
        <row r="262">
          <cell r="B262" t="str">
            <v>4.1.13.3</v>
          </cell>
          <cell r="F262" t="str">
            <v>ԲԽՊԷ SN 8 OD 340, L=2,0մ</v>
          </cell>
          <cell r="G262" t="str">
            <v>հատ</v>
          </cell>
        </row>
        <row r="264">
          <cell r="B264" t="str">
            <v>4.2</v>
          </cell>
          <cell r="C264" t="str">
            <v>Other materials for house connections</v>
          </cell>
          <cell r="F264" t="str">
            <v>Այլ նյութեր տնային միացումների համար</v>
          </cell>
        </row>
        <row r="265">
          <cell r="B265" t="str">
            <v>4.2.1</v>
          </cell>
          <cell r="C265" t="str">
            <v>Cast iron belt connections for house connections</v>
          </cell>
          <cell r="F265" t="str">
            <v xml:space="preserve">Թուջե գոտի միացումներ տնային միացումների համար </v>
          </cell>
        </row>
        <row r="266">
          <cell r="C266" t="str">
            <v>Supply and install cast iron belt connection on main made of polyethylene or steel for house connections pipes, including jointing, drilling of whole and laying with all materials and equipment necessary</v>
          </cell>
          <cell r="F266"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7">
          <cell r="B267" t="str">
            <v>4.2.1.1</v>
          </cell>
          <cell r="C267" t="str">
            <v xml:space="preserve">Cast iron belt connection DN150/OD25 </v>
          </cell>
          <cell r="D267" t="str">
            <v>pce.</v>
          </cell>
          <cell r="F267" t="str">
            <v xml:space="preserve">Թուջե գոտի միացում DN150/OD25 </v>
          </cell>
          <cell r="G267" t="str">
            <v>հատ</v>
          </cell>
        </row>
        <row r="268">
          <cell r="B268" t="str">
            <v>4.2.1.2</v>
          </cell>
          <cell r="C268" t="str">
            <v xml:space="preserve">Cast iron belt connection DN200/OD25 </v>
          </cell>
          <cell r="D268" t="str">
            <v>pce.</v>
          </cell>
          <cell r="F268" t="str">
            <v xml:space="preserve">Թուջե գոտի միացում DN200/OD25 </v>
          </cell>
          <cell r="G268" t="str">
            <v>հատ</v>
          </cell>
        </row>
        <row r="269">
          <cell r="B269" t="str">
            <v>4.2.1.3</v>
          </cell>
          <cell r="C269" t="str">
            <v xml:space="preserve">Cast iron belt connection DN250/OD25 </v>
          </cell>
          <cell r="D269" t="str">
            <v>pce.</v>
          </cell>
          <cell r="F269" t="str">
            <v xml:space="preserve">Թուջե գոտի միացում DN250/OD25 </v>
          </cell>
          <cell r="G269" t="str">
            <v>հատ</v>
          </cell>
        </row>
        <row r="270">
          <cell r="B270" t="str">
            <v>4.2.1.4</v>
          </cell>
          <cell r="C270" t="str">
            <v xml:space="preserve">Cast iron belt connection DN300/OD25 </v>
          </cell>
          <cell r="D270" t="str">
            <v>pce.</v>
          </cell>
          <cell r="F270" t="str">
            <v xml:space="preserve">Թուջե գոտի միացում DN300/OD25 </v>
          </cell>
          <cell r="G270" t="str">
            <v>հատ</v>
          </cell>
        </row>
        <row r="271">
          <cell r="B271" t="str">
            <v>4.2.2</v>
          </cell>
          <cell r="C271" t="str">
            <v>Fittings made of brass for house connections pipes</v>
          </cell>
          <cell r="F271" t="str">
            <v>Խողովակային ամրաններ արույրից տնային միացումների համար</v>
          </cell>
        </row>
        <row r="272">
          <cell r="C272" t="str">
            <v>Supply and install fittings made of brass for house connections pipes, including jointing and laying</v>
          </cell>
          <cell r="F272" t="str">
            <v xml:space="preserve">Արույրից խողովակային ամրանների մատակարարում և մոնտաժում, ներառյալ միացում և տեղադրում </v>
          </cell>
        </row>
        <row r="273">
          <cell r="B273" t="str">
            <v>4.2.2.1</v>
          </cell>
          <cell r="C273" t="str">
            <v>Threaded valve 1/2 inches</v>
          </cell>
          <cell r="D273" t="str">
            <v>pce.</v>
          </cell>
          <cell r="F273" t="str">
            <v>Պարուրակային փական 1/2 դույմ PN10</v>
          </cell>
          <cell r="G273" t="str">
            <v>հատ</v>
          </cell>
        </row>
        <row r="274">
          <cell r="B274" t="str">
            <v>4.2.2.2</v>
          </cell>
          <cell r="C274" t="str">
            <v>Threaded valve 3/4 inches, PN10</v>
          </cell>
          <cell r="D274" t="str">
            <v>pce.</v>
          </cell>
          <cell r="F274" t="str">
            <v>Պարուրակային փական 3/4 դույմ, PN10</v>
          </cell>
          <cell r="G274" t="str">
            <v>հատ</v>
          </cell>
        </row>
        <row r="275">
          <cell r="B275" t="str">
            <v>4.2.2.3</v>
          </cell>
          <cell r="C275" t="str">
            <v>Threaded valve 1 inch</v>
          </cell>
          <cell r="D275" t="str">
            <v>pce.</v>
          </cell>
          <cell r="F275" t="str">
            <v>Պարուրակային փական 1 PN10</v>
          </cell>
          <cell r="G275" t="str">
            <v>հատ</v>
          </cell>
        </row>
        <row r="276">
          <cell r="B276" t="str">
            <v>4.3</v>
          </cell>
          <cell r="C276" t="str">
            <v>Pipes and fittings made of steel</v>
          </cell>
          <cell r="F276" t="str">
            <v>Պողպատյա խողովակներ և խողովակային ամրաններ</v>
          </cell>
        </row>
        <row r="277">
          <cell r="B277" t="str">
            <v>4.3.1</v>
          </cell>
          <cell r="C277" t="str">
            <v>Steel pipes</v>
          </cell>
          <cell r="F277" t="str">
            <v>Պողպատյա խողովակներ</v>
          </cell>
        </row>
        <row r="278">
          <cell r="C278" t="str">
            <v>Supply and installation of steel pipes with external coating for corrosion protection</v>
          </cell>
          <cell r="F278" t="str">
            <v xml:space="preserve">Պողպատյա խողովակների մատակարարում և մոնտաժում արտաքին հակակոռոզիոն մեկուսացումով </v>
          </cell>
        </row>
        <row r="279">
          <cell r="B279" t="str">
            <v>4.3.1.1</v>
          </cell>
          <cell r="C279" t="str">
            <v>Steel pipe DN150 with 4.0 mm inimum of wall thickness</v>
          </cell>
          <cell r="D279" t="str">
            <v>m</v>
          </cell>
          <cell r="F279" t="str">
            <v>Պողպատյա խողովակ DN150 պատի առնվազն 4.0 մմ հաստությամբ</v>
          </cell>
          <cell r="G279" t="str">
            <v>մ</v>
          </cell>
        </row>
        <row r="280">
          <cell r="B280" t="str">
            <v>4.3.1.2</v>
          </cell>
          <cell r="C280" t="str">
            <v>Steel pipe DN200 with 4.5 mm minimum of wall thickness</v>
          </cell>
          <cell r="D280" t="str">
            <v>m</v>
          </cell>
          <cell r="F280" t="str">
            <v>Պողպատյա խողովակ DN200 պատի առնվազն 4.5 հաստությամբ</v>
          </cell>
          <cell r="G280" t="str">
            <v>մ</v>
          </cell>
        </row>
        <row r="281">
          <cell r="B281" t="str">
            <v>4.3.1.3</v>
          </cell>
          <cell r="C281" t="str">
            <v>Steel pipe DN250 with 4.5 mm minimum of wall thickness</v>
          </cell>
          <cell r="D281" t="str">
            <v>m</v>
          </cell>
          <cell r="F281" t="str">
            <v>Պողպատյա խողովակ DN250 պատի առնվազն 4.5 հաստությամբ</v>
          </cell>
          <cell r="G281" t="str">
            <v>մ</v>
          </cell>
        </row>
        <row r="282">
          <cell r="B282" t="str">
            <v>4.3.1.4</v>
          </cell>
          <cell r="C282" t="str">
            <v>Steel pipe DN300 with 6.0 mm minimum of wall thickness</v>
          </cell>
          <cell r="D282" t="str">
            <v>m</v>
          </cell>
          <cell r="F282" t="str">
            <v>Պողպատյա խողովակ DN300 պատի առնվազն 6.0 հաստությամբ</v>
          </cell>
          <cell r="G282" t="str">
            <v>մ</v>
          </cell>
        </row>
        <row r="283">
          <cell r="B283" t="str">
            <v>4.3.1.5</v>
          </cell>
          <cell r="C283" t="str">
            <v>Steel pipe DN400 with 6.0 mm minimum of wall thickness</v>
          </cell>
          <cell r="D283" t="str">
            <v>m</v>
          </cell>
          <cell r="F283" t="str">
            <v>Պողպատյա խողովակ DN400 պատի առնվազն 6.0 հաստությամբ</v>
          </cell>
          <cell r="G283" t="str">
            <v>մ</v>
          </cell>
        </row>
        <row r="284">
          <cell r="B284" t="str">
            <v>4.3.1.6</v>
          </cell>
          <cell r="C284" t="str">
            <v>Steel pipe DN500 with 7.0 mm minimum of wall thickness</v>
          </cell>
          <cell r="D284" t="str">
            <v>m</v>
          </cell>
          <cell r="F284" t="str">
            <v>Պողպատյա խողովակ DN500 պատի առնվազն 7.0 հաստությամբ</v>
          </cell>
          <cell r="G284" t="str">
            <v>մ</v>
          </cell>
        </row>
        <row r="285">
          <cell r="B285" t="str">
            <v>4.3.1.7</v>
          </cell>
          <cell r="C285" t="str">
            <v>Steel pieces of DN 108 with 4.0 mm minimum of wall thickness, L=1,0 m</v>
          </cell>
          <cell r="D285" t="str">
            <v>pce.</v>
          </cell>
          <cell r="F285" t="str">
            <v>Պողպատե DN108 խողովակակտորներներ, պատի առնվազն 4.0 մմ հաստությամբ , L=1,0 մ</v>
          </cell>
          <cell r="G285" t="str">
            <v>հատ</v>
          </cell>
        </row>
        <row r="286">
          <cell r="B286" t="str">
            <v>4.3.1.8</v>
          </cell>
          <cell r="C286" t="str">
            <v>Steel piece of DN108 with 4.0 mm minimum of wall thickness, L=0.3 m</v>
          </cell>
          <cell r="D286" t="str">
            <v>pce.</v>
          </cell>
          <cell r="F286" t="str">
            <v>Պողպատե խողովակակտոր DN108 պատի առնվազն 4.0 մմ հաստությամբ, L=0,3 մ</v>
          </cell>
          <cell r="G286" t="str">
            <v>հատ</v>
          </cell>
        </row>
        <row r="287">
          <cell r="B287" t="str">
            <v>4.3.1.9</v>
          </cell>
          <cell r="C287" t="str">
            <v>Steel pieces of DN 108 with 4.0 mm minimum of wall thickness, L=0.5 m</v>
          </cell>
          <cell r="D287" t="str">
            <v>pce.</v>
          </cell>
          <cell r="F287" t="str">
            <v>Պողպատե DN108 խողովակակտորներներ, պատի առնվազն 4,0 մմ հաստությամբ , L=0,5 մ</v>
          </cell>
          <cell r="G287" t="str">
            <v>հատ</v>
          </cell>
        </row>
        <row r="288">
          <cell r="B288" t="str">
            <v>4.3.1.10</v>
          </cell>
          <cell r="C288" t="str">
            <v>Steel pieces of DN 108 with 4.0 mm minimum of wall thickness, L=2.0 m</v>
          </cell>
          <cell r="D288" t="str">
            <v>pce.</v>
          </cell>
          <cell r="F288" t="str">
            <v>Պողպատե DN108 խողովակակտորներներ, պատի առնվազն 4,0 մմ հաստությամբ , L=2,0 մ</v>
          </cell>
          <cell r="G288" t="str">
            <v>հատ</v>
          </cell>
        </row>
        <row r="289">
          <cell r="B289" t="str">
            <v>4.3.1.11</v>
          </cell>
          <cell r="C289" t="str">
            <v>Steel pieces of DN 108 with 4.0 mm minimum of wall thickness, L=3.0 m</v>
          </cell>
          <cell r="D289" t="str">
            <v>pce.</v>
          </cell>
          <cell r="F289" t="str">
            <v>Պողպատե DN108 խողովակակտորներներ, պատի առնվազն 4,0 մմ հաստությամբ , L=3,0 մ</v>
          </cell>
          <cell r="G289" t="str">
            <v>հատ</v>
          </cell>
        </row>
        <row r="290">
          <cell r="B290" t="str">
            <v>4.3.1.12</v>
          </cell>
          <cell r="C290" t="str">
            <v>Steel pieces of DN 159 with 4.5 mm minimum of wall thickness, L=2.0 m</v>
          </cell>
          <cell r="D290" t="str">
            <v>pce.</v>
          </cell>
          <cell r="F290" t="str">
            <v>Պողպատե DN159 խողովակակտորներներ, պատի առնվազն 4,5 մմ հաստությամբ , L=2,0 մ</v>
          </cell>
          <cell r="G290" t="str">
            <v>հատ</v>
          </cell>
        </row>
        <row r="291">
          <cell r="B291" t="str">
            <v>4.3.1.13</v>
          </cell>
          <cell r="C291" t="str">
            <v>Steel pieces of DN 530 (cover, gasket) with 6.0 mm minimum of wall thickness, L=0.4 m</v>
          </cell>
          <cell r="D291" t="str">
            <v>pce.</v>
          </cell>
          <cell r="F291" t="str">
            <v>Պողպատե DN530 խողովակակտորներներ, պատի առնվազն 6,0 մմ հաստությամբ (պատյան, խցուկ), L=0,4 մ</v>
          </cell>
          <cell r="G291" t="str">
            <v>հատ</v>
          </cell>
        </row>
        <row r="292">
          <cell r="B292" t="str">
            <v>4.3.1.14</v>
          </cell>
          <cell r="C292" t="str">
            <v>Steel pieces of DN 426 (cover, gasket) with 6.0 mm minimum of wall thickness, L=0.4 m</v>
          </cell>
          <cell r="D292" t="str">
            <v>pce.</v>
          </cell>
          <cell r="F292" t="str">
            <v>Պողպատե DN426 խողովակակտորներներ, պատի առնվազն 6,0 մմ հաստությամբ (պատյան, խցուկ), L=0,4 մ</v>
          </cell>
          <cell r="G292" t="str">
            <v>հատ</v>
          </cell>
        </row>
        <row r="293">
          <cell r="B293" t="str">
            <v>4.3.1.15</v>
          </cell>
          <cell r="C293" t="str">
            <v>Steel pieces of DN 273 with 5.0 mm minimum of wall thickness, L=1.5 m</v>
          </cell>
          <cell r="D293" t="str">
            <v>pce.</v>
          </cell>
          <cell r="F293" t="str">
            <v>Պողպատե DN273 խողովակակտորներներ, պատի առնվազն 5,0 մմ հաստությամբ , L=1,5 մ</v>
          </cell>
          <cell r="G293" t="str">
            <v>հատ</v>
          </cell>
        </row>
        <row r="294">
          <cell r="B294" t="str">
            <v>4.3.1.16</v>
          </cell>
          <cell r="C294" t="str">
            <v>Steel pieces of DN 426x6.0 (cover, gasket) with 6.0 mm minimum of wall thickness, L=0.4 m</v>
          </cell>
          <cell r="D294" t="str">
            <v>pce.</v>
          </cell>
          <cell r="F294" t="str">
            <v>Պողպատյա DN426 խողովակակտորներ, պատի առնվազն 6,0 մմ հաստությամբ (պատյան, խցուկ), L=0,4 մ</v>
          </cell>
          <cell r="G294" t="str">
            <v>հատ</v>
          </cell>
        </row>
        <row r="295">
          <cell r="B295" t="str">
            <v>4.3.1.17</v>
          </cell>
          <cell r="C295" t="str">
            <v>Steel pieces of DN 273 with 5.0 mm minimum of wall thickness, L=0.860 m</v>
          </cell>
          <cell r="D295" t="str">
            <v>pce.</v>
          </cell>
          <cell r="F295" t="str">
            <v>Պողպատե DN273 խողովակակտորներներ, պատի առնվազն 5,0 մմ հաստությամբ , L=0,860 մ</v>
          </cell>
          <cell r="G295" t="str">
            <v>հատ</v>
          </cell>
        </row>
        <row r="296">
          <cell r="B296" t="str">
            <v>4.3.1.18</v>
          </cell>
          <cell r="C296" t="str">
            <v>Steel pieces of DN300 with 6.0 mm minimum of wall thickness, L=0,3 m</v>
          </cell>
          <cell r="D296" t="str">
            <v>pce.</v>
          </cell>
          <cell r="F296" t="str">
            <v>Պողպատե DN300 խողովակակտորներներ, պատի առնվազն 6,0 մմ հաստությամբ , L=0,30 մ</v>
          </cell>
          <cell r="G296" t="str">
            <v>հատ</v>
          </cell>
        </row>
        <row r="297">
          <cell r="B297" t="str">
            <v>4.3.1.19</v>
          </cell>
          <cell r="C297" t="str">
            <v>Steel pieces of DN 159x4.5 (cover, gasket) with 4.5 mm minimum of wall thickness, L = 0.4 m</v>
          </cell>
          <cell r="D297" t="str">
            <v>pce.</v>
          </cell>
          <cell r="F297" t="str">
            <v>Պողպատե DN159 խողովակակտորներներ, պատի առնվազն 4,5 մմ հաստությամբ (պատյան, խցուկ)</v>
          </cell>
          <cell r="G297" t="str">
            <v>հատ</v>
          </cell>
        </row>
        <row r="298">
          <cell r="B298" t="str">
            <v>4.3.1.20</v>
          </cell>
          <cell r="C298" t="str">
            <v>Steel piece of DN273 with 5.0 mm minimum of wall thickness, L=0.75 m</v>
          </cell>
          <cell r="D298" t="str">
            <v>pce.</v>
          </cell>
          <cell r="F298" t="str">
            <v>Պողպատե խողովակակտոր DN273 պատի առնվազն 5,0 մմ հաստությամբ, L=0.4 մ</v>
          </cell>
          <cell r="G298" t="str">
            <v>հատ</v>
          </cell>
        </row>
        <row r="299">
          <cell r="B299" t="str">
            <v>4.3.1.21</v>
          </cell>
          <cell r="C299" t="str">
            <v>Steel pieces of DN 159 with 4.5 mm minimum of wall thickness, L=1.0 m</v>
          </cell>
          <cell r="D299" t="str">
            <v>pce.</v>
          </cell>
          <cell r="F299" t="str">
            <v>Պողպատե DN159 խողովակակտորներներ, պատի առնվազն 4,5 մմ հաստությամբ , L=1,0 մ</v>
          </cell>
          <cell r="G299" t="str">
            <v>հատ</v>
          </cell>
        </row>
        <row r="300">
          <cell r="B300" t="str">
            <v>4.3.1.22</v>
          </cell>
          <cell r="C300" t="str">
            <v>Steel pieces of DN 108 with 4.0 mm minimum of wall thickness, L=1.0 m</v>
          </cell>
          <cell r="D300" t="str">
            <v>pce.</v>
          </cell>
          <cell r="F300" t="str">
            <v>Պողպատե DN108 խողովակակտորներներ, պատի առնվազն 4,0 մմ հաստությամբ , L=1,0 մ</v>
          </cell>
          <cell r="G300" t="str">
            <v>հատ</v>
          </cell>
        </row>
        <row r="301">
          <cell r="B301" t="str">
            <v>4.3.1.23</v>
          </cell>
          <cell r="C301" t="str">
            <v xml:space="preserve">Steel pipe DN219x4.5 mm, L=2.00m </v>
          </cell>
          <cell r="D301" t="str">
            <v>pce.</v>
          </cell>
          <cell r="F301" t="str">
            <v xml:space="preserve">Պողպատյա խողովակ DN219x4,5 մմ, L=2.0 մ </v>
          </cell>
          <cell r="G301" t="str">
            <v>հատ</v>
          </cell>
        </row>
        <row r="302">
          <cell r="B302" t="str">
            <v>4.3.1.24</v>
          </cell>
          <cell r="C302" t="str">
            <v xml:space="preserve">Steel pipe DN219x4.5 mm, L=0.60m </v>
          </cell>
          <cell r="D302" t="str">
            <v>pce.</v>
          </cell>
          <cell r="F302" t="str">
            <v xml:space="preserve">Պողպատյա խողովակ DN219x4,5 մմ, L=0,6 մ </v>
          </cell>
          <cell r="G302" t="str">
            <v>հատ</v>
          </cell>
        </row>
        <row r="303">
          <cell r="B303" t="str">
            <v>4.3.1.25</v>
          </cell>
          <cell r="C303" t="str">
            <v xml:space="preserve">Steel pipe DN89x4 mm, L=0,30m </v>
          </cell>
          <cell r="D303" t="str">
            <v>pce.</v>
          </cell>
          <cell r="F303" t="str">
            <v xml:space="preserve">Պողպատյա խողովակ DN89x4 մմ, L=0,3 մ </v>
          </cell>
          <cell r="G303" t="str">
            <v>հատ</v>
          </cell>
        </row>
        <row r="304">
          <cell r="B304" t="str">
            <v>4.3.1.26</v>
          </cell>
          <cell r="C304" t="str">
            <v xml:space="preserve">Steel pipe DN159x4,5 mm, L=2.0m </v>
          </cell>
          <cell r="D304" t="str">
            <v>pce.</v>
          </cell>
          <cell r="F304" t="str">
            <v xml:space="preserve">Պողպատյա խողովակ DN159x4,5 մմ, L=2.0 մ </v>
          </cell>
          <cell r="G304" t="str">
            <v>հատ</v>
          </cell>
        </row>
        <row r="305">
          <cell r="B305" t="str">
            <v>4.3.1.27</v>
          </cell>
          <cell r="C305" t="str">
            <v xml:space="preserve">Steel pipe DN720x7 mm, L=2.0m </v>
          </cell>
          <cell r="D305" t="str">
            <v>pce.</v>
          </cell>
          <cell r="F305" t="str">
            <v xml:space="preserve">Պողպատյա խողովակ DN720x7մմ, L=2.0 մ </v>
          </cell>
          <cell r="G305" t="str">
            <v>հատ</v>
          </cell>
        </row>
        <row r="306">
          <cell r="B306" t="str">
            <v>4.3.1.28</v>
          </cell>
          <cell r="C306" t="str">
            <v>Steel pipe DN57 with 3 minimum of wall thickness</v>
          </cell>
          <cell r="D306" t="str">
            <v>m</v>
          </cell>
          <cell r="F306" t="str">
            <v>Պողպատյա խողովակ DN57 պատի առնվազն 3 հաստությամբ</v>
          </cell>
          <cell r="G306" t="str">
            <v>մ</v>
          </cell>
        </row>
        <row r="307">
          <cell r="B307" t="str">
            <v>4.3.1.29</v>
          </cell>
          <cell r="C307" t="str">
            <v>Steel pieces of DN 273 (cover, gasket) with 5.0 mm minimum of wall thickness, L=0.4 m</v>
          </cell>
          <cell r="D307" t="str">
            <v>m</v>
          </cell>
          <cell r="F307" t="str">
            <v>Պողպատե DN273 խողովակակտորներներ, պատի առնվազն 5,0 մմ հաստությամբ (պատյան, խցուկ), L=0,4 մ</v>
          </cell>
          <cell r="G307" t="str">
            <v>մ</v>
          </cell>
        </row>
        <row r="308">
          <cell r="B308" t="str">
            <v>4.3.1.30</v>
          </cell>
          <cell r="C308" t="str">
            <v xml:space="preserve">Steel pipe DN89x4 mm, L=1,50m </v>
          </cell>
          <cell r="D308" t="str">
            <v>pce.</v>
          </cell>
          <cell r="F308" t="str">
            <v xml:space="preserve">Պողպատյա խողովակ DN89x4 մմ, L=1,5 մ </v>
          </cell>
          <cell r="G308" t="str">
            <v>հատ</v>
          </cell>
        </row>
        <row r="309">
          <cell r="B309" t="str">
            <v>4.3.1.31</v>
          </cell>
          <cell r="C309" t="str">
            <v xml:space="preserve">Steel pipe DN89x4 mm, L=1,50m </v>
          </cell>
          <cell r="D309" t="str">
            <v>m</v>
          </cell>
          <cell r="F309" t="str">
            <v>Հորատանցքի ամրակապում  DN219x8 պողպատյա խողովակներով</v>
          </cell>
          <cell r="G309" t="str">
            <v>մ</v>
          </cell>
        </row>
        <row r="310">
          <cell r="B310" t="str">
            <v>4.3.1.32</v>
          </cell>
          <cell r="C310" t="str">
            <v xml:space="preserve">Steel pipe DN89x4 mm, L=1,50m </v>
          </cell>
          <cell r="D310" t="str">
            <v>m</v>
          </cell>
          <cell r="F310" t="str">
            <v>Պողպատյա խողովակ DN219x8մմ, քամիչ-զտիչ, ТП 8 DN2B</v>
          </cell>
          <cell r="G310" t="str">
            <v>մ</v>
          </cell>
        </row>
        <row r="311">
          <cell r="B311" t="str">
            <v>4.3.1.33</v>
          </cell>
          <cell r="C311" t="str">
            <v xml:space="preserve">Steel pipe DN89x4 mm, L=1,50m </v>
          </cell>
          <cell r="D311" t="str">
            <v>m</v>
          </cell>
          <cell r="F311" t="str">
            <v>Պողպատյա ջրհան խողովակ DN73x4մմ,կցաշուրթե միացումներով</v>
          </cell>
          <cell r="G311" t="str">
            <v>մ</v>
          </cell>
        </row>
        <row r="312">
          <cell r="B312" t="str">
            <v>4.3.1.34</v>
          </cell>
          <cell r="C312" t="str">
            <v>Steel pieces of DN200 with 5.0 mm minimum of wall thickness, L=0,3 m</v>
          </cell>
          <cell r="D312" t="str">
            <v>pce.</v>
          </cell>
          <cell r="F312" t="str">
            <v>Պողպատե DN200 խողովակակտորներներ, պատի առնվազն 5,0 մմ հաստությամբ , L=0,30 մ</v>
          </cell>
          <cell r="G312" t="str">
            <v>հատ</v>
          </cell>
        </row>
        <row r="313">
          <cell r="B313" t="str">
            <v>4.3.2</v>
          </cell>
          <cell r="C313" t="str">
            <v>Steel bends</v>
          </cell>
          <cell r="F313" t="str">
            <v>Պողպատյա անկյուններ</v>
          </cell>
        </row>
        <row r="314">
          <cell r="C314" t="str">
            <v xml:space="preserve">Supply and installation of steel bends with external coating for corrosion protection, including cutting, welding </v>
          </cell>
          <cell r="F314" t="str">
            <v>Պողպատյա անկյունների մատակարարում և տեղադրում արտաքին հակակոռոզիոն պաշտպանումով, ներառյալ կտրում, եռակցում</v>
          </cell>
        </row>
        <row r="315">
          <cell r="B315" t="str">
            <v>4.3.2.1</v>
          </cell>
          <cell r="C315" t="str">
            <v>Steel bend 45° DN150</v>
          </cell>
          <cell r="D315" t="str">
            <v>pce.</v>
          </cell>
          <cell r="F315" t="str">
            <v>Պողպատյա անկյուն 45° DN150</v>
          </cell>
          <cell r="G315" t="str">
            <v>հատ</v>
          </cell>
        </row>
        <row r="316">
          <cell r="B316" t="str">
            <v>4.3.2.2</v>
          </cell>
          <cell r="C316" t="str">
            <v>Steel bend 45° DN200</v>
          </cell>
          <cell r="D316" t="str">
            <v>pce.</v>
          </cell>
          <cell r="F316" t="str">
            <v>Պողպատյա անկյուն 45° DN200</v>
          </cell>
          <cell r="G316" t="str">
            <v>հատ</v>
          </cell>
        </row>
        <row r="317">
          <cell r="B317" t="str">
            <v>4.3.2.3</v>
          </cell>
          <cell r="C317" t="str">
            <v>Steel bend 45° DN250</v>
          </cell>
          <cell r="D317" t="str">
            <v>pce.</v>
          </cell>
          <cell r="F317" t="str">
            <v>Պողպատյա անկյուն 45° DN250</v>
          </cell>
          <cell r="G317" t="str">
            <v>հատ</v>
          </cell>
        </row>
        <row r="318">
          <cell r="B318" t="str">
            <v>4.3.2.4</v>
          </cell>
          <cell r="C318" t="str">
            <v>Steel bend 45° DN300</v>
          </cell>
          <cell r="D318" t="str">
            <v>pce.</v>
          </cell>
          <cell r="F318" t="str">
            <v>Պողպատյա անկյուն 45° DN300</v>
          </cell>
          <cell r="G318" t="str">
            <v>հատ</v>
          </cell>
        </row>
        <row r="319">
          <cell r="B319" t="str">
            <v>4.3.2.5</v>
          </cell>
          <cell r="C319" t="str">
            <v>Steel bend45° DN400</v>
          </cell>
          <cell r="D319" t="str">
            <v>pce.</v>
          </cell>
          <cell r="F319" t="str">
            <v>Պողպատյա անկյուն 45° DN400</v>
          </cell>
          <cell r="G319" t="str">
            <v>հատ</v>
          </cell>
        </row>
        <row r="320">
          <cell r="B320" t="str">
            <v>4.3.2.6</v>
          </cell>
          <cell r="C320" t="str">
            <v>Steel bend45° DN500</v>
          </cell>
          <cell r="D320" t="str">
            <v>pce.</v>
          </cell>
          <cell r="F320" t="str">
            <v>Պողպատյա անկյուն 45° DN500</v>
          </cell>
          <cell r="G320" t="str">
            <v>հատ</v>
          </cell>
        </row>
        <row r="321">
          <cell r="B321" t="str">
            <v>4.3.2.7</v>
          </cell>
          <cell r="C321" t="str">
            <v>Steel bend 90° DN150</v>
          </cell>
          <cell r="D321" t="str">
            <v>pce.</v>
          </cell>
          <cell r="F321" t="str">
            <v>Պողպատյա անկյուն 90° DN150</v>
          </cell>
          <cell r="G321" t="str">
            <v>հատ</v>
          </cell>
        </row>
        <row r="322">
          <cell r="B322" t="str">
            <v>4.3.2.8</v>
          </cell>
          <cell r="C322" t="str">
            <v>Steel bend 90° DN200</v>
          </cell>
          <cell r="D322" t="str">
            <v>pce.</v>
          </cell>
          <cell r="F322" t="str">
            <v>Պողպատյա անկյուն 90° DN200</v>
          </cell>
          <cell r="G322" t="str">
            <v>հատ</v>
          </cell>
        </row>
        <row r="323">
          <cell r="B323" t="str">
            <v>4.3.2.9</v>
          </cell>
          <cell r="C323" t="str">
            <v>Steel bend 90° DN250</v>
          </cell>
          <cell r="D323" t="str">
            <v>pce.</v>
          </cell>
          <cell r="F323" t="str">
            <v>Պողպատյա անկյուն 90° DN250</v>
          </cell>
          <cell r="G323" t="str">
            <v>հատ</v>
          </cell>
        </row>
        <row r="324">
          <cell r="B324" t="str">
            <v>4.3.2.10</v>
          </cell>
          <cell r="C324" t="str">
            <v>Steel bend 90° DN300</v>
          </cell>
          <cell r="D324" t="str">
            <v>pce.</v>
          </cell>
          <cell r="F324" t="str">
            <v>Պողպատյա անկյուն 90° DN300</v>
          </cell>
          <cell r="G324" t="str">
            <v>հատ</v>
          </cell>
        </row>
        <row r="325">
          <cell r="B325" t="str">
            <v>4.3.2.11</v>
          </cell>
          <cell r="C325" t="str">
            <v>Steel bend 90° DN400</v>
          </cell>
          <cell r="D325" t="str">
            <v>pce.</v>
          </cell>
          <cell r="F325" t="str">
            <v>Պողպատյա անկյուն 90° DN400</v>
          </cell>
          <cell r="G325" t="str">
            <v>հատ</v>
          </cell>
        </row>
        <row r="326">
          <cell r="B326" t="str">
            <v>4.3.2.12</v>
          </cell>
          <cell r="C326" t="str">
            <v>Steel bend 90° DN500</v>
          </cell>
          <cell r="D326" t="str">
            <v>pce.</v>
          </cell>
          <cell r="F326" t="str">
            <v>Պողպատյա անկյուն 90° DN500</v>
          </cell>
          <cell r="G326" t="str">
            <v>հատ</v>
          </cell>
        </row>
        <row r="327">
          <cell r="B327" t="str">
            <v>4.3.2.13</v>
          </cell>
          <cell r="C327" t="str">
            <v>Steel bend 45° DN100</v>
          </cell>
          <cell r="D327" t="str">
            <v>pce.</v>
          </cell>
          <cell r="F327" t="str">
            <v>Պողպատե անկյուն 45° DN100</v>
          </cell>
          <cell r="G327" t="str">
            <v>հատ</v>
          </cell>
        </row>
        <row r="328">
          <cell r="B328" t="str">
            <v>4.3.2.14</v>
          </cell>
          <cell r="C328" t="str">
            <v>Steel bend 90° DN100</v>
          </cell>
          <cell r="D328" t="str">
            <v>pce.</v>
          </cell>
          <cell r="F328" t="str">
            <v>Պողպատե անկյուն 90° DN100</v>
          </cell>
          <cell r="G328" t="str">
            <v>հատ</v>
          </cell>
        </row>
        <row r="329">
          <cell r="B329" t="str">
            <v>4.3.2.15</v>
          </cell>
          <cell r="C329" t="str">
            <v>Steel bend 30° DN200</v>
          </cell>
          <cell r="D329" t="str">
            <v>pce.</v>
          </cell>
          <cell r="F329" t="str">
            <v>Պողպատյա անկյուն 30° DN200</v>
          </cell>
          <cell r="G329" t="str">
            <v>հատ</v>
          </cell>
        </row>
        <row r="330">
          <cell r="B330" t="str">
            <v>4.3.2.16</v>
          </cell>
          <cell r="C330" t="str">
            <v>Steel bend 30° DN300</v>
          </cell>
          <cell r="D330" t="str">
            <v>pce.</v>
          </cell>
          <cell r="F330" t="str">
            <v>Պողպատյա անկյուն 30° DN300</v>
          </cell>
          <cell r="G330" t="str">
            <v>հատ</v>
          </cell>
        </row>
        <row r="331">
          <cell r="B331" t="str">
            <v>4.3.2.17</v>
          </cell>
          <cell r="C331" t="str">
            <v>Steel bend 45° DN80</v>
          </cell>
          <cell r="D331" t="str">
            <v>pce.</v>
          </cell>
          <cell r="F331" t="str">
            <v>Պողպատյա անկյուն 45° DN80</v>
          </cell>
          <cell r="G331" t="str">
            <v>հատ</v>
          </cell>
        </row>
        <row r="332">
          <cell r="B332" t="str">
            <v>4.3.2.18</v>
          </cell>
          <cell r="C332" t="str">
            <v>Steel bend 60° DN200</v>
          </cell>
          <cell r="D332" t="str">
            <v>pce.</v>
          </cell>
          <cell r="F332" t="str">
            <v>Պողպատյա անկյուն 60° DN200</v>
          </cell>
          <cell r="G332" t="str">
            <v>հատ</v>
          </cell>
        </row>
        <row r="333">
          <cell r="B333" t="str">
            <v>4.3.2.19</v>
          </cell>
          <cell r="C333" t="str">
            <v>Steel bend 60° DN250</v>
          </cell>
          <cell r="D333" t="str">
            <v>pce.</v>
          </cell>
          <cell r="F333" t="str">
            <v>Պողպատյա անկյուն 60° DN250</v>
          </cell>
          <cell r="G333" t="str">
            <v>հատ</v>
          </cell>
        </row>
        <row r="334">
          <cell r="B334" t="str">
            <v>4.3.2.20</v>
          </cell>
          <cell r="C334" t="str">
            <v>Steel bend 90° DN50</v>
          </cell>
          <cell r="D334" t="str">
            <v>pce.</v>
          </cell>
          <cell r="F334" t="str">
            <v>Պողպատյա անկյուն 90° DN50</v>
          </cell>
          <cell r="G334" t="str">
            <v>հատ</v>
          </cell>
        </row>
        <row r="335">
          <cell r="B335" t="str">
            <v>4.3.2.21</v>
          </cell>
          <cell r="C335" t="str">
            <v>Steel bend 90° DN80</v>
          </cell>
          <cell r="D335" t="str">
            <v>pce.</v>
          </cell>
          <cell r="F335" t="str">
            <v>Պողպատյա անկյուն 90° DN80</v>
          </cell>
          <cell r="G335" t="str">
            <v>հատ</v>
          </cell>
        </row>
        <row r="336">
          <cell r="B336" t="str">
            <v>4.3.3</v>
          </cell>
          <cell r="C336" t="str">
            <v>Blank flange</v>
          </cell>
          <cell r="F336" t="str">
            <v>Պողպատյա կցաշուրթային խցափակիչ</v>
          </cell>
        </row>
        <row r="337">
          <cell r="C337" t="str">
            <v>Supply and install blank flanges made of galvanised steel, PN10/PN16, including gaskets and screwing with female screw</v>
          </cell>
          <cell r="F337" t="str">
            <v>Ցինկապատ պողպատյա կցաշուրթային խցափակիչի մատակարարում և տեղադրում, PN10/PN16, ներառյալ միջադիրներ և հեղյուս-մանեկով</v>
          </cell>
        </row>
        <row r="338">
          <cell r="B338" t="str">
            <v>4.3.3.1</v>
          </cell>
          <cell r="C338" t="str">
            <v>Blank flange DN50, PN10</v>
          </cell>
          <cell r="D338" t="str">
            <v>pce.</v>
          </cell>
          <cell r="F338" t="str">
            <v>Կցաշուրթային խցափակիչ DN50, PN10</v>
          </cell>
          <cell r="G338" t="str">
            <v>հատ</v>
          </cell>
        </row>
        <row r="339">
          <cell r="B339" t="str">
            <v>4.3.3.2</v>
          </cell>
          <cell r="C339" t="str">
            <v>Blank flange DN65, PN10</v>
          </cell>
          <cell r="D339" t="str">
            <v>pce.</v>
          </cell>
          <cell r="F339" t="str">
            <v>Կցաշուրթային խցափակիչ DN65, PN10</v>
          </cell>
          <cell r="G339" t="str">
            <v>հատ</v>
          </cell>
        </row>
        <row r="340">
          <cell r="B340" t="str">
            <v>4.3.3.3</v>
          </cell>
          <cell r="C340" t="str">
            <v>Blank flange DN80, PN10</v>
          </cell>
          <cell r="D340" t="str">
            <v>pce.</v>
          </cell>
          <cell r="F340" t="str">
            <v>Կցաշուրթային խցափակիչ DN80, PN10</v>
          </cell>
          <cell r="G340" t="str">
            <v>հատ</v>
          </cell>
        </row>
        <row r="341">
          <cell r="B341" t="str">
            <v>4.3.3.4</v>
          </cell>
          <cell r="C341" t="str">
            <v>Blank flange DN100, PN10</v>
          </cell>
          <cell r="D341" t="str">
            <v>pce.</v>
          </cell>
          <cell r="F341" t="str">
            <v>Կցաշուրթային խցափակիչ DN100, PN10</v>
          </cell>
          <cell r="G341" t="str">
            <v>հատ</v>
          </cell>
        </row>
        <row r="342">
          <cell r="B342" t="str">
            <v>4.3.3.5</v>
          </cell>
          <cell r="C342" t="str">
            <v>Blank flange DN150, PN10</v>
          </cell>
          <cell r="D342" t="str">
            <v>pce.</v>
          </cell>
          <cell r="F342" t="str">
            <v>Կցաշուրթային խցափակիչ DN150, PN10</v>
          </cell>
          <cell r="G342" t="str">
            <v>հատ</v>
          </cell>
        </row>
        <row r="343">
          <cell r="B343" t="str">
            <v>4.3.3.6</v>
          </cell>
          <cell r="C343" t="str">
            <v>Blank flange DN200, PN10</v>
          </cell>
          <cell r="D343" t="str">
            <v>pce.</v>
          </cell>
          <cell r="F343" t="str">
            <v>Կցաշուրթային խցափակիչ DN200, PN10</v>
          </cell>
          <cell r="G343" t="str">
            <v>հատ</v>
          </cell>
        </row>
        <row r="344">
          <cell r="B344" t="str">
            <v>4.3.3.7</v>
          </cell>
          <cell r="C344" t="str">
            <v>Blank flange DN250, PN10</v>
          </cell>
          <cell r="D344" t="str">
            <v>pce.</v>
          </cell>
          <cell r="F344" t="str">
            <v>Կցաշուրթային խցափակիչ DN250, PN10</v>
          </cell>
          <cell r="G344" t="str">
            <v>հատ</v>
          </cell>
        </row>
        <row r="345">
          <cell r="B345" t="str">
            <v>4.3.3.8</v>
          </cell>
          <cell r="C345" t="str">
            <v>Blank flange DN300, PN10</v>
          </cell>
          <cell r="D345" t="str">
            <v>pce.</v>
          </cell>
          <cell r="F345" t="str">
            <v>Կցաշուրթային խցափակիչ DN300, PN10</v>
          </cell>
          <cell r="G345" t="str">
            <v>հատ</v>
          </cell>
        </row>
        <row r="346">
          <cell r="B346" t="str">
            <v>4.3.3.9</v>
          </cell>
          <cell r="C346" t="str">
            <v>Blank flange DN400, PN10</v>
          </cell>
          <cell r="D346" t="str">
            <v>pce.</v>
          </cell>
          <cell r="F346" t="str">
            <v>Կցաշուրթային խցափակիչ DN400, PN10</v>
          </cell>
          <cell r="G346" t="str">
            <v>հատ</v>
          </cell>
        </row>
        <row r="347">
          <cell r="B347" t="str">
            <v>4.3.3.10</v>
          </cell>
          <cell r="C347" t="str">
            <v>Blank flange DN500, PN10</v>
          </cell>
          <cell r="D347" t="str">
            <v>pce.</v>
          </cell>
          <cell r="F347" t="str">
            <v>Կցաշուրթային խցափակիչ DN500, PN10</v>
          </cell>
          <cell r="G347" t="str">
            <v>հատ</v>
          </cell>
        </row>
        <row r="348">
          <cell r="B348" t="str">
            <v>4.3.4</v>
          </cell>
          <cell r="C348" t="str">
            <v>Steel flanges</v>
          </cell>
          <cell r="F348" t="str">
            <v>Պողպատյա կցաշուրթ</v>
          </cell>
        </row>
        <row r="349">
          <cell r="C349" t="str">
            <v>Supply and installation of steel flanges with internal and external coating for corrosion protection, including welding with pipe or fitting, gaskets and screwing with female screw, PN6/PN10/PN16</v>
          </cell>
          <cell r="F349"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50">
          <cell r="B350" t="str">
            <v>4.3.4.1</v>
          </cell>
          <cell r="C350" t="str">
            <v>Steel flange DN100,PN10</v>
          </cell>
          <cell r="D350" t="str">
            <v>pce.</v>
          </cell>
          <cell r="F350" t="str">
            <v>Պողպատյա կցաշուրթ DN100, PN10</v>
          </cell>
          <cell r="G350" t="str">
            <v>հատ</v>
          </cell>
        </row>
        <row r="351">
          <cell r="B351" t="str">
            <v>4.3.4.2</v>
          </cell>
          <cell r="C351" t="str">
            <v>Steel flange DN150,PN10</v>
          </cell>
          <cell r="D351" t="str">
            <v>pce.</v>
          </cell>
          <cell r="F351" t="str">
            <v>Պողպատյա կցաշուրթ DN150, PN10</v>
          </cell>
          <cell r="G351" t="str">
            <v>հատ</v>
          </cell>
        </row>
        <row r="352">
          <cell r="B352" t="str">
            <v>4.3.4.3</v>
          </cell>
          <cell r="C352" t="str">
            <v>Steel flange DN200,PN10</v>
          </cell>
          <cell r="D352" t="str">
            <v>pce.</v>
          </cell>
          <cell r="F352" t="str">
            <v>Պողպատյա կցաշուրթ DN200, PN10</v>
          </cell>
          <cell r="G352" t="str">
            <v>հատ</v>
          </cell>
        </row>
        <row r="353">
          <cell r="B353" t="str">
            <v>4.3.4.4</v>
          </cell>
          <cell r="C353" t="str">
            <v>Steel flange DN250,PN10</v>
          </cell>
          <cell r="D353" t="str">
            <v>pce.</v>
          </cell>
          <cell r="F353" t="str">
            <v>Պողպատյա կցաշուրթ DN250, PN10</v>
          </cell>
          <cell r="G353" t="str">
            <v>հատ</v>
          </cell>
        </row>
        <row r="354">
          <cell r="B354" t="str">
            <v>4.3.4.5</v>
          </cell>
          <cell r="C354" t="str">
            <v>Steel flange DN300,PN10</v>
          </cell>
          <cell r="D354" t="str">
            <v>pce.</v>
          </cell>
          <cell r="F354" t="str">
            <v>Պողպատյա կցաշուրթ DN300, PN10</v>
          </cell>
          <cell r="G354" t="str">
            <v>հատ</v>
          </cell>
        </row>
        <row r="355">
          <cell r="B355" t="str">
            <v>4.3.4.6</v>
          </cell>
          <cell r="C355" t="str">
            <v>Steel flange DN400,PN10</v>
          </cell>
          <cell r="D355" t="str">
            <v>pce.</v>
          </cell>
          <cell r="F355" t="str">
            <v>Պողպատյա կցաշուրթ DN400, PN10</v>
          </cell>
          <cell r="G355" t="str">
            <v>հատ</v>
          </cell>
        </row>
        <row r="356">
          <cell r="B356" t="str">
            <v>4.3.4.7</v>
          </cell>
          <cell r="C356" t="str">
            <v>Steel flange DN500,PN10</v>
          </cell>
          <cell r="D356" t="str">
            <v>pce.</v>
          </cell>
          <cell r="F356" t="str">
            <v>Պողպատյա կցաշուրթ DN500, PN10</v>
          </cell>
          <cell r="G356" t="str">
            <v>հատ</v>
          </cell>
        </row>
        <row r="357">
          <cell r="B357" t="str">
            <v>4.3.4.8</v>
          </cell>
          <cell r="C357" t="str">
            <v>Steel flange DN500,PN6</v>
          </cell>
          <cell r="D357" t="str">
            <v>pce.</v>
          </cell>
          <cell r="F357" t="str">
            <v>Պողպատյա կցաշուրթ DN500, PN6</v>
          </cell>
          <cell r="G357" t="str">
            <v>հատ</v>
          </cell>
        </row>
        <row r="358">
          <cell r="B358" t="str">
            <v>4.3.4.9</v>
          </cell>
          <cell r="C358" t="str">
            <v>Steel flange DN100,PN6</v>
          </cell>
          <cell r="D358" t="str">
            <v>pce.</v>
          </cell>
          <cell r="F358" t="str">
            <v>Պողպատյա կցաշուրթ DN100, PN6</v>
          </cell>
          <cell r="G358" t="str">
            <v>հատ</v>
          </cell>
        </row>
        <row r="359">
          <cell r="B359" t="str">
            <v>4.3.4.10</v>
          </cell>
          <cell r="C359" t="str">
            <v>Steel flange DN500,PN16</v>
          </cell>
          <cell r="D359" t="str">
            <v>pce.</v>
          </cell>
          <cell r="F359" t="str">
            <v>Պողպատյա կցաշուրթ DN500, PN16</v>
          </cell>
          <cell r="G359" t="str">
            <v>հատ</v>
          </cell>
        </row>
        <row r="360">
          <cell r="B360" t="str">
            <v>4.3.4.11</v>
          </cell>
          <cell r="C360" t="str">
            <v>Steel flange DN50,PN10</v>
          </cell>
          <cell r="D360" t="str">
            <v>pce.</v>
          </cell>
          <cell r="F360" t="str">
            <v>Պողպատյա կցաշուրթ DN50, PN10</v>
          </cell>
          <cell r="G360" t="str">
            <v>հատ</v>
          </cell>
        </row>
        <row r="361">
          <cell r="B361" t="str">
            <v>4.3.4.12</v>
          </cell>
          <cell r="C361" t="str">
            <v>Steel flange DN80,PN10</v>
          </cell>
          <cell r="D361" t="str">
            <v>pce.</v>
          </cell>
          <cell r="F361" t="str">
            <v>Պողպատյա կցաշուրթ DN80, PN10</v>
          </cell>
          <cell r="G361" t="str">
            <v>հատ</v>
          </cell>
        </row>
        <row r="362">
          <cell r="B362" t="str">
            <v>4.3.4.13</v>
          </cell>
          <cell r="C362" t="str">
            <v>Steel flange DN40,PN6</v>
          </cell>
          <cell r="D362" t="str">
            <v>pce.</v>
          </cell>
          <cell r="F362" t="str">
            <v>Պողպատյա կցաշուրթ DN40, PN6</v>
          </cell>
          <cell r="G362" t="str">
            <v>հատ</v>
          </cell>
        </row>
        <row r="363">
          <cell r="B363" t="str">
            <v>4.3.4.14</v>
          </cell>
          <cell r="C363" t="str">
            <v>Steel flange DN50,PN6</v>
          </cell>
          <cell r="D363" t="str">
            <v>pce.</v>
          </cell>
          <cell r="F363" t="str">
            <v>Պողպատյա կցաշուրթ DN50, PN6</v>
          </cell>
          <cell r="G363" t="str">
            <v>հատ</v>
          </cell>
        </row>
        <row r="364">
          <cell r="B364" t="str">
            <v>4.3.4.15</v>
          </cell>
          <cell r="C364" t="str">
            <v>Steel flange DN80,PN6</v>
          </cell>
          <cell r="D364" t="str">
            <v>pce.</v>
          </cell>
          <cell r="F364" t="str">
            <v>Պողպատյա կցաշուրթ DN80, PN6</v>
          </cell>
          <cell r="G364" t="str">
            <v>հատ</v>
          </cell>
        </row>
        <row r="365">
          <cell r="B365" t="str">
            <v>4.3.4.16</v>
          </cell>
          <cell r="C365" t="str">
            <v>Steel flange DN50,PN6</v>
          </cell>
          <cell r="D365" t="str">
            <v>pce.</v>
          </cell>
          <cell r="F365" t="str">
            <v>Պողպատյա կցաշուրթ DN50, PN6</v>
          </cell>
          <cell r="G365" t="str">
            <v>հատ</v>
          </cell>
        </row>
        <row r="366">
          <cell r="B366" t="str">
            <v>4.3.4.17</v>
          </cell>
          <cell r="C366" t="str">
            <v>Steel flange DN150,PN6</v>
          </cell>
          <cell r="D366" t="str">
            <v>pce.</v>
          </cell>
          <cell r="F366" t="str">
            <v>Պողպատյա կցաշուրթ DN150, PN6</v>
          </cell>
          <cell r="G366" t="str">
            <v>հատ</v>
          </cell>
        </row>
        <row r="367">
          <cell r="B367" t="str">
            <v>4.3.4.18</v>
          </cell>
          <cell r="C367" t="str">
            <v>Steel flange DN200,PN6</v>
          </cell>
          <cell r="D367" t="str">
            <v>pce.</v>
          </cell>
          <cell r="F367" t="str">
            <v>Պողպատյա կցաշուրթ DN200, PN6</v>
          </cell>
          <cell r="G367" t="str">
            <v>հատ</v>
          </cell>
        </row>
        <row r="368">
          <cell r="B368" t="str">
            <v>4.3.4.19</v>
          </cell>
          <cell r="C368" t="str">
            <v>Steel flange DN75,PN16</v>
          </cell>
          <cell r="D368" t="str">
            <v>pce.</v>
          </cell>
          <cell r="F368" t="str">
            <v>Պողպատյա կցաշուրթ DN75, PN16</v>
          </cell>
          <cell r="G368" t="str">
            <v>հատ</v>
          </cell>
        </row>
        <row r="369">
          <cell r="B369" t="str">
            <v>4.3.4.20</v>
          </cell>
          <cell r="C369" t="str">
            <v>Steel flange DN100,PN16</v>
          </cell>
          <cell r="D369" t="str">
            <v>pce.</v>
          </cell>
          <cell r="F369" t="str">
            <v>Պողպատյա կցաշուրթ DN100, PN16</v>
          </cell>
          <cell r="G369" t="str">
            <v>հատ</v>
          </cell>
        </row>
        <row r="370">
          <cell r="B370" t="str">
            <v>4.3.4.21</v>
          </cell>
          <cell r="C370" t="str">
            <v>Steel flange DN250,PN6</v>
          </cell>
          <cell r="D370" t="str">
            <v>pce.</v>
          </cell>
          <cell r="F370" t="str">
            <v>Պողպատյա կցաշուրթ DN250, PN6</v>
          </cell>
          <cell r="G370" t="str">
            <v>հատ</v>
          </cell>
        </row>
        <row r="371">
          <cell r="B371" t="str">
            <v>4.3.5</v>
          </cell>
          <cell r="C371" t="str">
            <v xml:space="preserve">Steel pipes for casing
</v>
          </cell>
          <cell r="F371" t="str">
            <v>Պողպատե պատյան</v>
          </cell>
        </row>
        <row r="372">
          <cell r="C372" t="str">
            <v>Supply and installation of steel pipe for casing with two layer oil paint</v>
          </cell>
          <cell r="F372" t="str">
            <v>Պողպատե խողովակ-պատյանի  մատակարարում, տեղադրում և մոնտաժում՝ երկտակ յուղաներկումով</v>
          </cell>
        </row>
        <row r="373">
          <cell r="B373" t="str">
            <v>4.3.5.1</v>
          </cell>
          <cell r="C373" t="str">
            <v xml:space="preserve">Steel pipe DN500 for casing with two layer oil paint </v>
          </cell>
          <cell r="D373" t="str">
            <v>m</v>
          </cell>
          <cell r="F373" t="str">
            <v>Պողպատե DN500 խողովակ-պատյան երկտակ յուղաներկումով</v>
          </cell>
          <cell r="G373" t="str">
            <v>մ</v>
          </cell>
        </row>
        <row r="374">
          <cell r="B374" t="str">
            <v>4.3.6</v>
          </cell>
          <cell r="C374" t="str">
            <v>Steel fittings</v>
          </cell>
          <cell r="F374" t="str">
            <v>Պողպատե ձևավոր մասեր</v>
          </cell>
        </row>
        <row r="375">
          <cell r="C375" t="str">
            <v>Supply and installation of steel fittings</v>
          </cell>
          <cell r="F375" t="str">
            <v>Պողպատե ձևավոր մասերի մատակարարում և տեղադրում</v>
          </cell>
        </row>
        <row r="376">
          <cell r="B376" t="str">
            <v>4.3.6.1</v>
          </cell>
          <cell r="C376" t="str">
            <v xml:space="preserve">Sheet metal  (D=500mm, b=7mm) and steel piece of  DN159x4,5 with normal anti corrosion isolation </v>
          </cell>
          <cell r="D376" t="str">
            <v>kg</v>
          </cell>
          <cell r="F376" t="str">
            <v>Պողպատե թիթեղ (D=500մմ, b=7մմ) և պողպատե  խողովակակտոր DN159x4,5 նորմալ հակակոռոզիոն մեկուսացումով</v>
          </cell>
          <cell r="G376" t="str">
            <v>կգ</v>
          </cell>
        </row>
        <row r="377">
          <cell r="B377" t="str">
            <v>4.3.6.2</v>
          </cell>
          <cell r="C377" t="str">
            <v>Piece of pipe with one side carving DN40, L=15 cm</v>
          </cell>
          <cell r="D377" t="str">
            <v>pce.</v>
          </cell>
          <cell r="F377" t="str">
            <v>Պողպատե խողովակակտոր միակողմ պարույրով DN40, L=15 սմ</v>
          </cell>
          <cell r="G377" t="str">
            <v>հատ</v>
          </cell>
        </row>
        <row r="378">
          <cell r="B378" t="str">
            <v>4.3.6.3</v>
          </cell>
          <cell r="C378" t="str">
            <v>Piece of pipe with one side carving DN20, L=10 cm</v>
          </cell>
          <cell r="D378" t="str">
            <v>pce.</v>
          </cell>
          <cell r="F378" t="str">
            <v xml:space="preserve">Պողպատե խողովակակտոր միակողմանի պարույրով DN20x2,5 մմ, L=0,1մ </v>
          </cell>
          <cell r="G378" t="str">
            <v>հատ</v>
          </cell>
        </row>
        <row r="379">
          <cell r="B379" t="str">
            <v>4.3.6.4</v>
          </cell>
          <cell r="C379" t="str">
            <v>Piece of pipe with one side carving DN25, L=10 cm</v>
          </cell>
          <cell r="D379" t="str">
            <v>pce.</v>
          </cell>
          <cell r="F379" t="str">
            <v xml:space="preserve">Պողպատե խողովակակտոր միակողմանի պարույրով DN25x2,5 մմ, L=0,1մ </v>
          </cell>
          <cell r="G379" t="str">
            <v>հատ</v>
          </cell>
        </row>
        <row r="380">
          <cell r="B380" t="str">
            <v>4.3.6.5</v>
          </cell>
          <cell r="C380" t="str">
            <v xml:space="preserve">Sheet metal  (D=700mm, b=7mm) with a normal anti corrosion isolation </v>
          </cell>
          <cell r="D380" t="str">
            <v>kg</v>
          </cell>
          <cell r="F380" t="str">
            <v>Պողպատե թիթեղ (D=700մմ, b=7մմ)` նորմալ հակակոռոզիոն մեկուսացումով</v>
          </cell>
          <cell r="G380" t="str">
            <v>կգ</v>
          </cell>
        </row>
        <row r="381">
          <cell r="B381" t="str">
            <v>4.3.6.6</v>
          </cell>
          <cell r="C381" t="str">
            <v>Steel T-piece DN57x3</v>
          </cell>
          <cell r="D381" t="str">
            <v>pce.</v>
          </cell>
          <cell r="F381" t="str">
            <v>Պողպատե եռաբաշխիկ DN57x3</v>
          </cell>
          <cell r="G381" t="str">
            <v>հատ</v>
          </cell>
        </row>
        <row r="382">
          <cell r="B382" t="str">
            <v>4.3.6.7</v>
          </cell>
          <cell r="C382" t="str">
            <v>Steel T-piece DN89x4</v>
          </cell>
          <cell r="D382" t="str">
            <v>pce.</v>
          </cell>
          <cell r="F382" t="str">
            <v>Պողպատե եռաբաշխիկ DN89x4</v>
          </cell>
          <cell r="G382" t="str">
            <v>հատ</v>
          </cell>
        </row>
        <row r="383">
          <cell r="B383" t="str">
            <v>4.3.6.8</v>
          </cell>
          <cell r="C383" t="str">
            <v>Steel T-piece DN219x5</v>
          </cell>
          <cell r="D383" t="str">
            <v>pce.</v>
          </cell>
          <cell r="F383" t="str">
            <v>Պողպատե եռաբաշխիկ DN219x5</v>
          </cell>
          <cell r="G383" t="str">
            <v>հատ</v>
          </cell>
        </row>
        <row r="384">
          <cell r="B384" t="str">
            <v>4.3.6.9</v>
          </cell>
          <cell r="C384" t="str">
            <v xml:space="preserve">Sheet metal with a normal anti corrosion isolation </v>
          </cell>
          <cell r="D384" t="str">
            <v>kg</v>
          </cell>
          <cell r="F384" t="str">
            <v>Պողպատե թիթեղ` նորմալ հակակոռոզիոն մեկուսացումով</v>
          </cell>
          <cell r="G384" t="str">
            <v>կգ</v>
          </cell>
        </row>
        <row r="385">
          <cell r="B385" t="str">
            <v>4.3.6.10</v>
          </cell>
          <cell r="C385" t="str">
            <v xml:space="preserve">Sheet metal with a normal anti corrosion isolation </v>
          </cell>
          <cell r="D385" t="str">
            <v>pce.</v>
          </cell>
          <cell r="F385" t="str">
            <v>Պողպատյա կցաշուրթավոր եռաբաշխիկ DN100, PN16</v>
          </cell>
          <cell r="G385" t="str">
            <v>հատ</v>
          </cell>
        </row>
        <row r="386">
          <cell r="B386" t="str">
            <v>4.3.6.11</v>
          </cell>
          <cell r="C386" t="str">
            <v xml:space="preserve">Sheet metal with a normal anti corrosion isolation </v>
          </cell>
          <cell r="D386" t="str">
            <v>pce.</v>
          </cell>
          <cell r="F386" t="str">
            <v>Պողպատյա կցաշուրթավոր անկյուն 90° DN75, PN16</v>
          </cell>
          <cell r="G386" t="str">
            <v>հատ</v>
          </cell>
        </row>
        <row r="387">
          <cell r="B387" t="str">
            <v>4.3.6.12</v>
          </cell>
          <cell r="C387" t="str">
            <v xml:space="preserve">Sheet metal with a normal anti corrosion isolation </v>
          </cell>
          <cell r="D387" t="str">
            <v>pce.</v>
          </cell>
          <cell r="F387" t="str">
            <v>Պողպատյա կցաշուրթավոր  անցում  DN100 / 75, PN16</v>
          </cell>
          <cell r="G387" t="str">
            <v>հատ</v>
          </cell>
        </row>
        <row r="388">
          <cell r="B388" t="str">
            <v>4.3.6.13</v>
          </cell>
          <cell r="C388" t="str">
            <v xml:space="preserve">Sheet metal with a normal anti corrosion isolation </v>
          </cell>
          <cell r="D388" t="str">
            <v>pce.</v>
          </cell>
          <cell r="F388" t="str">
            <v>Պողպատյա կցաշուրթավոր  անցում  DN75 / 50, PN16</v>
          </cell>
          <cell r="G388" t="str">
            <v>հատ</v>
          </cell>
        </row>
        <row r="389">
          <cell r="B389" t="str">
            <v>4.3.7</v>
          </cell>
          <cell r="C389" t="str">
            <v>Concentric reducer made of steel</v>
          </cell>
          <cell r="F389" t="str">
            <v>Պողպատե եռակցվող անցում</v>
          </cell>
        </row>
        <row r="390">
          <cell r="C390" t="str">
            <v>Supply and installation of reducer made of steel with gasket and screwing including welding</v>
          </cell>
          <cell r="F390" t="str">
            <v>Պողպատե եռակցվող անցման մատակարարում և տեղադրում</v>
          </cell>
        </row>
        <row r="391">
          <cell r="B391" t="str">
            <v>4.3.7.1</v>
          </cell>
          <cell r="C391" t="str">
            <v>Steel reducer DN150 / 100</v>
          </cell>
          <cell r="D391" t="str">
            <v>pce.</v>
          </cell>
          <cell r="F391" t="str">
            <v>Պողպատե անցում  DN150 / 100</v>
          </cell>
          <cell r="G391" t="str">
            <v>հատ</v>
          </cell>
        </row>
        <row r="392">
          <cell r="B392" t="str">
            <v>4.3.7.2</v>
          </cell>
          <cell r="C392" t="str">
            <v>Steel reducer DN200 / 150</v>
          </cell>
          <cell r="D392" t="str">
            <v>pce.</v>
          </cell>
          <cell r="F392" t="str">
            <v>Պողպատե անցում  DN200 / 150</v>
          </cell>
          <cell r="G392" t="str">
            <v>հատ</v>
          </cell>
        </row>
        <row r="393">
          <cell r="B393" t="str">
            <v>4.3.7.3</v>
          </cell>
          <cell r="C393" t="str">
            <v>Steel reducer DN350 / 250</v>
          </cell>
          <cell r="D393" t="str">
            <v>pce.</v>
          </cell>
          <cell r="F393" t="str">
            <v>Պողպատե անցում  DN350 / 250</v>
          </cell>
          <cell r="G393" t="str">
            <v>հատ</v>
          </cell>
        </row>
        <row r="394">
          <cell r="B394" t="str">
            <v>4.3.7.4</v>
          </cell>
          <cell r="C394" t="str">
            <v>Steel reducer DN500 / 350</v>
          </cell>
          <cell r="D394" t="str">
            <v>pce.</v>
          </cell>
          <cell r="F394" t="str">
            <v>Պողպատե անցում  DN500 / 350</v>
          </cell>
          <cell r="G394" t="str">
            <v>հատ</v>
          </cell>
        </row>
        <row r="395">
          <cell r="B395" t="str">
            <v>4.3.7.5</v>
          </cell>
          <cell r="C395" t="str">
            <v>Steel reducer DN500 / 400</v>
          </cell>
          <cell r="D395" t="str">
            <v>pce.</v>
          </cell>
          <cell r="F395" t="str">
            <v>Պողպատե անցում  DN500 / 400</v>
          </cell>
          <cell r="G395" t="str">
            <v>հատ</v>
          </cell>
        </row>
        <row r="396">
          <cell r="B396" t="str">
            <v>4.3.7.6</v>
          </cell>
          <cell r="C396" t="str">
            <v>Steel reducer DN50 / 40</v>
          </cell>
          <cell r="D396" t="str">
            <v>pce.</v>
          </cell>
          <cell r="F396" t="str">
            <v>Պողպատե անցում  DN50 / 40</v>
          </cell>
          <cell r="G396" t="str">
            <v>հատ</v>
          </cell>
        </row>
        <row r="397">
          <cell r="B397" t="str">
            <v>4.3.7.7</v>
          </cell>
          <cell r="C397" t="str">
            <v>Steel reducer DN80 / 40</v>
          </cell>
          <cell r="D397" t="str">
            <v>pce.</v>
          </cell>
          <cell r="F397" t="str">
            <v>Պողպատե անցում  DN80 / 40</v>
          </cell>
          <cell r="G397" t="str">
            <v>հատ</v>
          </cell>
        </row>
        <row r="398">
          <cell r="B398" t="str">
            <v>4.3.7.8</v>
          </cell>
          <cell r="C398" t="str">
            <v>Steel reducer DN80 / 50</v>
          </cell>
          <cell r="D398" t="str">
            <v>pce.</v>
          </cell>
          <cell r="F398" t="str">
            <v>Պողպատե անցում  DN80 / 50</v>
          </cell>
          <cell r="G398" t="str">
            <v>հատ</v>
          </cell>
        </row>
        <row r="399">
          <cell r="B399" t="str">
            <v>4.3.7.9</v>
          </cell>
          <cell r="C399" t="str">
            <v>Steel reducer DN250 / 100</v>
          </cell>
          <cell r="D399" t="str">
            <v>pce.</v>
          </cell>
          <cell r="F399" t="str">
            <v>Պողպատե անցում  DN250 / 100</v>
          </cell>
          <cell r="G399" t="str">
            <v>հատ</v>
          </cell>
        </row>
        <row r="400">
          <cell r="B400" t="str">
            <v>4.3.7.10</v>
          </cell>
          <cell r="C400" t="str">
            <v>Steel reducer DN350 / 300</v>
          </cell>
          <cell r="D400" t="str">
            <v>pce.</v>
          </cell>
          <cell r="F400" t="str">
            <v>Պողպատե անցում  DN350 / 300</v>
          </cell>
          <cell r="G400" t="str">
            <v>հատ</v>
          </cell>
        </row>
        <row r="401">
          <cell r="B401" t="str">
            <v>4.3.7.11</v>
          </cell>
          <cell r="C401" t="str">
            <v>Steel reducer DN250 / 200</v>
          </cell>
          <cell r="D401" t="str">
            <v>pce.</v>
          </cell>
          <cell r="F401" t="str">
            <v>Պողպատե անցում  DN250 / 200</v>
          </cell>
          <cell r="G401" t="str">
            <v>հատ</v>
          </cell>
        </row>
        <row r="402">
          <cell r="B402" t="str">
            <v>4.3.8</v>
          </cell>
          <cell r="C402" t="str">
            <v>Concentric funnel  made of steel</v>
          </cell>
          <cell r="F402" t="str">
            <v>Պողպատե ձագար</v>
          </cell>
        </row>
        <row r="403">
          <cell r="C403" t="str">
            <v>Supply and installation of funnel  made of steel with gasket and screwing including welding</v>
          </cell>
          <cell r="F403" t="str">
            <v>Պողպատե եռակցվող ձագարի մատակարարում և տեղադրում</v>
          </cell>
        </row>
        <row r="404">
          <cell r="B404" t="str">
            <v>4.3.8.1</v>
          </cell>
          <cell r="C404" t="str">
            <v>Steel funnel DN100 / 224</v>
          </cell>
          <cell r="D404" t="str">
            <v>pce.</v>
          </cell>
          <cell r="F404" t="str">
            <v>Պողպատե ձագար DN100 / 224</v>
          </cell>
          <cell r="G404" t="str">
            <v>հատ</v>
          </cell>
        </row>
        <row r="405">
          <cell r="B405" t="str">
            <v>4.3.8.2</v>
          </cell>
          <cell r="C405" t="str">
            <v>Steel funnel DN150 / 240</v>
          </cell>
          <cell r="D405" t="str">
            <v>pce.</v>
          </cell>
          <cell r="F405" t="str">
            <v>Պողպատե ձագար DN150 / 240</v>
          </cell>
          <cell r="G405" t="str">
            <v>հատ</v>
          </cell>
        </row>
        <row r="406">
          <cell r="B406" t="str">
            <v>4.3.9</v>
          </cell>
          <cell r="C406" t="str">
            <v>Gasket</v>
          </cell>
          <cell r="F406" t="str">
            <v>Խցուկ</v>
          </cell>
        </row>
        <row r="407">
          <cell r="C407" t="str">
            <v>Supply and installation of gasket made of steel with gasket and screwing including welding</v>
          </cell>
          <cell r="F407" t="str">
            <v>Խցուկի մատակարարում և տեղադրում</v>
          </cell>
        </row>
        <row r="408">
          <cell r="B408" t="str">
            <v>4.3.9.1</v>
          </cell>
          <cell r="C408" t="str">
            <v>Spigot DN 100, L=300mm</v>
          </cell>
          <cell r="D408" t="str">
            <v>pce.</v>
          </cell>
          <cell r="F408" t="str">
            <v>Խցուկ DN 100, L=300մմ</v>
          </cell>
          <cell r="G408" t="str">
            <v>հատ</v>
          </cell>
        </row>
        <row r="409">
          <cell r="B409" t="str">
            <v>4.3.9.2</v>
          </cell>
          <cell r="C409" t="str">
            <v>Spigot DN 150, L=300mm</v>
          </cell>
          <cell r="D409" t="str">
            <v>pce.</v>
          </cell>
          <cell r="F409" t="str">
            <v>Խցուկ DN 150, L=300մմ</v>
          </cell>
          <cell r="G409" t="str">
            <v>հատ</v>
          </cell>
        </row>
        <row r="410">
          <cell r="B410" t="str">
            <v>4.4</v>
          </cell>
          <cell r="C410" t="str">
            <v xml:space="preserve">Fittings made of cast iron </v>
          </cell>
          <cell r="F410" t="str">
            <v>Թուջե խողովակային ամրաններ</v>
          </cell>
        </row>
        <row r="411">
          <cell r="B411" t="str">
            <v>4.4.1</v>
          </cell>
          <cell r="C411" t="str">
            <v xml:space="preserve">Flanged T-pieces made of cast iron </v>
          </cell>
          <cell r="F411" t="str">
            <v>Թուջե կցաշրթավոր եռաբաշխիկ</v>
          </cell>
        </row>
        <row r="412">
          <cell r="C412" t="str">
            <v>Supply and installation of cast iron flanged T-piece with gasket and screwing with female screw, PN10</v>
          </cell>
          <cell r="F412" t="str">
            <v>Թուջե կցաշուրթավոր եռաբաշխիկի մատակարարում և տեղադրում միջադիրներով և հեղյուս-մանեկով PN10</v>
          </cell>
        </row>
        <row r="413">
          <cell r="B413" t="str">
            <v>4.4.1.1</v>
          </cell>
          <cell r="C413" t="str">
            <v>Cast iron, flanged T-piece DN100</v>
          </cell>
          <cell r="D413" t="str">
            <v>pce.</v>
          </cell>
          <cell r="F413" t="str">
            <v>Թուջե կցաշուրթավոր եռաբաշխիկ DN100</v>
          </cell>
          <cell r="G413" t="str">
            <v>հատ</v>
          </cell>
        </row>
        <row r="414">
          <cell r="B414" t="str">
            <v>4.4.1.2</v>
          </cell>
          <cell r="C414" t="str">
            <v>Cast iron, flanged T-piece DN150</v>
          </cell>
          <cell r="D414" t="str">
            <v>pce.</v>
          </cell>
          <cell r="F414" t="str">
            <v>Թուջե կցաշուրթավոր եռաբաշխիկ DN150</v>
          </cell>
          <cell r="G414" t="str">
            <v>հատ</v>
          </cell>
        </row>
        <row r="415">
          <cell r="B415" t="str">
            <v>4.4.1.3</v>
          </cell>
          <cell r="C415" t="str">
            <v>Cast iron, flanged T-piece DN200</v>
          </cell>
          <cell r="D415" t="str">
            <v>pce.</v>
          </cell>
          <cell r="F415" t="str">
            <v>Թուջե կցաշուրթավոր եռաբաշխիկ DN200</v>
          </cell>
          <cell r="G415" t="str">
            <v>հատ</v>
          </cell>
        </row>
        <row r="416">
          <cell r="B416" t="str">
            <v>4.4.1.4</v>
          </cell>
          <cell r="C416" t="str">
            <v>Cast iron, flanged T-piece DN250</v>
          </cell>
          <cell r="D416" t="str">
            <v>pce.</v>
          </cell>
          <cell r="F416" t="str">
            <v>Թուջե կցաշուրթավոր եռաբաշխիկ DN250</v>
          </cell>
          <cell r="G416" t="str">
            <v>հատ</v>
          </cell>
        </row>
        <row r="417">
          <cell r="B417" t="str">
            <v>4.4.1.5</v>
          </cell>
          <cell r="C417" t="str">
            <v>Cast iron, flanged T-piece DN300</v>
          </cell>
          <cell r="D417" t="str">
            <v>pce.</v>
          </cell>
          <cell r="F417" t="str">
            <v>Թուջե կցաշուրթավոր եռաբաշխիկ DN300</v>
          </cell>
          <cell r="G417" t="str">
            <v>հատ</v>
          </cell>
        </row>
        <row r="418">
          <cell r="B418" t="str">
            <v>4.4.1.6</v>
          </cell>
          <cell r="C418" t="str">
            <v>Cast iron, flanged T-piece DN400</v>
          </cell>
          <cell r="D418" t="str">
            <v>pce.</v>
          </cell>
          <cell r="F418" t="str">
            <v>Թուջե կցաշուրթավոր եռաբաշխիկ DN400</v>
          </cell>
          <cell r="G418" t="str">
            <v>հատ</v>
          </cell>
        </row>
        <row r="419">
          <cell r="B419" t="str">
            <v>4.4.1.7</v>
          </cell>
          <cell r="C419" t="str">
            <v>Cast iron, flanged T-piece DN500</v>
          </cell>
          <cell r="D419" t="str">
            <v>pce.</v>
          </cell>
          <cell r="F419" t="str">
            <v>Թուջե կցաշուրթավոր եռաբաշխիկ DN500</v>
          </cell>
          <cell r="G419" t="str">
            <v>հատ</v>
          </cell>
        </row>
        <row r="420">
          <cell r="B420" t="str">
            <v>4.4.1.8</v>
          </cell>
          <cell r="C420" t="str">
            <v>Cast iron, flanged reduced T-piece DN100/ 50</v>
          </cell>
          <cell r="D420" t="str">
            <v>pce.</v>
          </cell>
          <cell r="F420" t="str">
            <v>Թուջե կցաշուրթավոր եռաբաշխիկ անցում DN100/50</v>
          </cell>
          <cell r="G420" t="str">
            <v>հատ</v>
          </cell>
        </row>
        <row r="421">
          <cell r="B421" t="str">
            <v>4.4.1.9</v>
          </cell>
          <cell r="C421" t="str">
            <v>Cast iron, flanged reduced T-piece DN100/75</v>
          </cell>
          <cell r="D421" t="str">
            <v>pce.</v>
          </cell>
          <cell r="F421" t="str">
            <v>Թուջե կցաշուրթավոր եռաբաշխիկ անցում DN100/75</v>
          </cell>
          <cell r="G421" t="str">
            <v>հատ</v>
          </cell>
        </row>
        <row r="422">
          <cell r="B422" t="str">
            <v>4.4.1.10</v>
          </cell>
          <cell r="C422" t="str">
            <v>Cast iron, flanged reduced T-piece DN150/100</v>
          </cell>
          <cell r="D422" t="str">
            <v>pce.</v>
          </cell>
          <cell r="F422" t="str">
            <v>Թուջե կցաշուրթավոր եռաբաշխիկ անցում DN150/100</v>
          </cell>
          <cell r="G422" t="str">
            <v>հատ</v>
          </cell>
        </row>
        <row r="423">
          <cell r="B423" t="str">
            <v>4.4.1.11</v>
          </cell>
          <cell r="C423" t="str">
            <v>Cast iron, flanged reduced T-piece DN200/100</v>
          </cell>
          <cell r="D423" t="str">
            <v>pce.</v>
          </cell>
          <cell r="F423" t="str">
            <v>Թուջե կցաշուրթավոր եռաբաշխիկ անցում DN200/100</v>
          </cell>
          <cell r="G423" t="str">
            <v>հատ</v>
          </cell>
        </row>
        <row r="424">
          <cell r="B424" t="str">
            <v>4.4.1.12</v>
          </cell>
          <cell r="C424" t="str">
            <v>Cast iron, flanged reduced T-piece DN300/75</v>
          </cell>
          <cell r="D424" t="str">
            <v>pce.</v>
          </cell>
          <cell r="F424" t="str">
            <v>Թուջե կցաշուրթավոր եռաբաշխիկ անցում DN300/75</v>
          </cell>
          <cell r="G424" t="str">
            <v>հատ</v>
          </cell>
        </row>
        <row r="425">
          <cell r="B425" t="str">
            <v>4.4.1.13</v>
          </cell>
          <cell r="C425" t="str">
            <v>Cast iron, flanged reduced T-piece DN300/150</v>
          </cell>
          <cell r="D425" t="str">
            <v>pce.</v>
          </cell>
          <cell r="F425" t="str">
            <v>Թուջե կցաշուրթավոր եռաբաշխիկ անցում DN300/150</v>
          </cell>
          <cell r="G425" t="str">
            <v>հատ</v>
          </cell>
        </row>
        <row r="426">
          <cell r="B426" t="str">
            <v>4.4.1.14</v>
          </cell>
          <cell r="C426" t="str">
            <v>Cast iron, flanged reduced T-piece DN400/250</v>
          </cell>
          <cell r="D426" t="str">
            <v>pce.</v>
          </cell>
          <cell r="F426" t="str">
            <v>Թուջե կցաշուրթավոր եռաբաշխիկ անցում DN400/250</v>
          </cell>
          <cell r="G426" t="str">
            <v>հատ</v>
          </cell>
        </row>
        <row r="427">
          <cell r="B427" t="str">
            <v>4.4.1.15</v>
          </cell>
          <cell r="C427" t="str">
            <v>Cast iron, flanged reduced T-piece DN100/80</v>
          </cell>
          <cell r="D427" t="str">
            <v>pce.</v>
          </cell>
          <cell r="F427" t="str">
            <v>Թուջե կցաշուրթավոր եռաբաշխիկ անցում DN100/80</v>
          </cell>
          <cell r="G427" t="str">
            <v>հատ</v>
          </cell>
        </row>
        <row r="428">
          <cell r="B428" t="str">
            <v>4.4.1.16</v>
          </cell>
          <cell r="C428" t="str">
            <v>Cast iron, flanged reduced T-piece DN150/50</v>
          </cell>
          <cell r="D428" t="str">
            <v>pce.</v>
          </cell>
          <cell r="F428" t="str">
            <v>Թուջե կցաշուրթավոր եռաբաշխիկ անցում DN150/50</v>
          </cell>
          <cell r="G428" t="str">
            <v>հատ</v>
          </cell>
        </row>
        <row r="429">
          <cell r="B429" t="str">
            <v>4.4.1.17</v>
          </cell>
          <cell r="C429" t="str">
            <v>Cast iron, flanged reduced T-piece DN200/75</v>
          </cell>
          <cell r="D429" t="str">
            <v>pce.</v>
          </cell>
          <cell r="F429" t="str">
            <v>Թուջե կցաշուրթավոր եռաբաշխիկ անցում DN200/75</v>
          </cell>
          <cell r="G429" t="str">
            <v>հատ</v>
          </cell>
        </row>
        <row r="430">
          <cell r="B430" t="str">
            <v>4.4.1.18</v>
          </cell>
          <cell r="C430" t="str">
            <v>Cast iron, flanged reduced T-piece DN300/150</v>
          </cell>
          <cell r="D430" t="str">
            <v>pce.</v>
          </cell>
          <cell r="F430" t="str">
            <v>Թուջե կցաշուրթավոր եռաբաշխիկ անցում DN300/150</v>
          </cell>
          <cell r="G430" t="str">
            <v>հատ</v>
          </cell>
        </row>
        <row r="431">
          <cell r="B431" t="str">
            <v>4.4.1.19</v>
          </cell>
          <cell r="C431" t="str">
            <v>Cast iron, flanged reduced T-piece DN400/250</v>
          </cell>
          <cell r="D431" t="str">
            <v>pce.</v>
          </cell>
          <cell r="F431" t="str">
            <v>Թուջե կցաշուրթավոր եռաբաշխիկ անցում DN400/250</v>
          </cell>
          <cell r="G431" t="str">
            <v>հատ</v>
          </cell>
        </row>
        <row r="432">
          <cell r="B432" t="str">
            <v>4.4.2</v>
          </cell>
          <cell r="C432" t="str">
            <v>Flanged cross made of cast iron</v>
          </cell>
          <cell r="F432" t="str">
            <v>Թուջե կցաշրթավոր քառաբաշխիկ</v>
          </cell>
        </row>
        <row r="433">
          <cell r="C433" t="str">
            <v>Supply and install flanged cross made of cast iron with gasket and screwing with screw, PN10</v>
          </cell>
          <cell r="F433" t="str">
            <v>Թուջե կցաշրթավոր քառաբաշխիկի մատակարարում և տեղադրում միջադիրներով և հեղյուս-մանեկով, PN10</v>
          </cell>
        </row>
        <row r="434">
          <cell r="B434" t="str">
            <v>4.4.2.1</v>
          </cell>
          <cell r="C434" t="str">
            <v>Cast iron, flanged reducing cross DN100/75</v>
          </cell>
          <cell r="D434" t="str">
            <v>pce.</v>
          </cell>
          <cell r="F434" t="str">
            <v>Թուջե կցաշուրթավոր քառաբաշխիկ-անցում DN100/75</v>
          </cell>
          <cell r="G434" t="str">
            <v>հատ</v>
          </cell>
        </row>
        <row r="435">
          <cell r="B435" t="str">
            <v>4.4.2.2</v>
          </cell>
          <cell r="C435" t="str">
            <v>Cast iron, flanged reducing cross DN200/75</v>
          </cell>
          <cell r="D435" t="str">
            <v>pce.</v>
          </cell>
          <cell r="F435" t="str">
            <v>Թուջե կցաշուրթավոր քառաբաշխիկ-անցում DN200/75</v>
          </cell>
          <cell r="G435" t="str">
            <v>հատ</v>
          </cell>
        </row>
        <row r="436">
          <cell r="B436" t="str">
            <v>4.4.2.3</v>
          </cell>
          <cell r="C436" t="str">
            <v>Cast iron, flanged reducing cross DN250/75</v>
          </cell>
          <cell r="D436" t="str">
            <v>pce.</v>
          </cell>
          <cell r="F436" t="str">
            <v>Թուջե կցաշուրթավոր քառաբաշխիկ-անցում DN250/75</v>
          </cell>
          <cell r="G436" t="str">
            <v>հատ</v>
          </cell>
        </row>
        <row r="437">
          <cell r="B437" t="str">
            <v>4.4.2.4</v>
          </cell>
          <cell r="C437" t="str">
            <v>Cast iron, flanged reducing cross DN250/200</v>
          </cell>
          <cell r="D437" t="str">
            <v>pce.</v>
          </cell>
          <cell r="F437" t="str">
            <v>Թուջե կցաշուրթավոր քառաբաշխիկ-անցում DN250/200</v>
          </cell>
          <cell r="G437" t="str">
            <v>հատ</v>
          </cell>
        </row>
        <row r="438">
          <cell r="B438" t="str">
            <v>4.4.2.5</v>
          </cell>
          <cell r="C438" t="str">
            <v>Cast iron, flanged reducing cross DN300/100</v>
          </cell>
          <cell r="D438" t="str">
            <v>pce.</v>
          </cell>
          <cell r="F438" t="str">
            <v>Թուջե կցաշուրթավոր քառաբաշխիկ-անցում DN300/100</v>
          </cell>
          <cell r="G438" t="str">
            <v>հատ</v>
          </cell>
        </row>
        <row r="439">
          <cell r="B439" t="str">
            <v>4.4.2.6</v>
          </cell>
          <cell r="C439" t="str">
            <v>Cast iron, flanged reducing cross DN300/150</v>
          </cell>
          <cell r="D439" t="str">
            <v>pce.</v>
          </cell>
          <cell r="F439" t="str">
            <v>Թուջե կցաշուրթավոր քառաբաշխիկ-անցում DN300/150</v>
          </cell>
          <cell r="G439" t="str">
            <v>հատ</v>
          </cell>
        </row>
        <row r="440">
          <cell r="B440" t="str">
            <v>4.4.2.7</v>
          </cell>
          <cell r="C440" t="str">
            <v>Cast iron, flanged reducing cross DN350/100</v>
          </cell>
          <cell r="D440" t="str">
            <v>pce.</v>
          </cell>
          <cell r="F440" t="str">
            <v>Թուջե կցաշուրթավոր քառաբաշխիկ-անցում DN350/100</v>
          </cell>
          <cell r="G440" t="str">
            <v>հատ</v>
          </cell>
        </row>
        <row r="441">
          <cell r="B441" t="str">
            <v>4.4.2.8</v>
          </cell>
          <cell r="C441" t="str">
            <v>Cast iron, flanged reducing cross DN350/250</v>
          </cell>
          <cell r="D441" t="str">
            <v>pce.</v>
          </cell>
          <cell r="F441" t="str">
            <v>Թուջե կցաշուրթավոր քառաբաշխիկ-անցում DN350/250</v>
          </cell>
          <cell r="G441" t="str">
            <v>հատ</v>
          </cell>
        </row>
        <row r="442">
          <cell r="B442" t="str">
            <v>4.4.2.9</v>
          </cell>
          <cell r="C442" t="str">
            <v>Cast iron, flanged reducing cross DN350/300</v>
          </cell>
          <cell r="D442" t="str">
            <v>pce.</v>
          </cell>
          <cell r="F442" t="str">
            <v>Թուջե կցաշուրթավոր քառաբաշխիկ-անցում DN350/300</v>
          </cell>
          <cell r="G442" t="str">
            <v>հատ</v>
          </cell>
        </row>
        <row r="443">
          <cell r="B443" t="str">
            <v>4.4.2.10</v>
          </cell>
          <cell r="C443" t="str">
            <v>Cast iron, flanged cross DN150</v>
          </cell>
          <cell r="D443" t="str">
            <v>pce.</v>
          </cell>
          <cell r="F443" t="str">
            <v>Թուջե կցաշուրթավոր քառաբաշխիկ DN150</v>
          </cell>
          <cell r="G443" t="str">
            <v>հատ</v>
          </cell>
        </row>
        <row r="444">
          <cell r="B444" t="str">
            <v>4.4.2.11</v>
          </cell>
          <cell r="C444" t="str">
            <v>Cast iron, flanged cross DN100</v>
          </cell>
          <cell r="D444" t="str">
            <v>pce.</v>
          </cell>
          <cell r="F444" t="str">
            <v>Թուջե կցաշուրթավոր քառաբաշխիկ DN100</v>
          </cell>
          <cell r="G444" t="str">
            <v>հատ</v>
          </cell>
        </row>
        <row r="445">
          <cell r="B445" t="str">
            <v>4.4.2.12</v>
          </cell>
          <cell r="C445" t="str">
            <v>Cast iron, flanged reducing cross DN150/75</v>
          </cell>
          <cell r="D445" t="str">
            <v>pce.</v>
          </cell>
          <cell r="F445" t="str">
            <v>Թուջե կցաշուրթավոր քառաբաշխիկ-անցում DN150/75</v>
          </cell>
          <cell r="G445" t="str">
            <v>հատ</v>
          </cell>
        </row>
        <row r="446">
          <cell r="B446" t="str">
            <v>4.4.3</v>
          </cell>
          <cell r="C446" t="str">
            <v xml:space="preserve">Flanged concentric reducer made of cast iron </v>
          </cell>
          <cell r="F446" t="str">
            <v>Թուջե կոնցենտրիկ կցաշուրթավոր անցում</v>
          </cell>
        </row>
        <row r="447">
          <cell r="C447" t="str">
            <v>Supply and install flanged concentric reducer made of cast iron with gasket and screwing,  PN10</v>
          </cell>
          <cell r="F447" t="str">
            <v>Թուջե կցաշրթավոր կոնցենտրիկ անցման մատակարարում և տեղադրում միջադիրներով և հեղյուսով, PN10</v>
          </cell>
        </row>
        <row r="448">
          <cell r="B448" t="str">
            <v>4.4.3.1</v>
          </cell>
          <cell r="C448" t="str">
            <v>Cast iron, reducer DN100/65</v>
          </cell>
          <cell r="D448" t="str">
            <v>pce.</v>
          </cell>
          <cell r="F448" t="str">
            <v>Թուջե կցաշուրթավոր անցում DN100/65</v>
          </cell>
          <cell r="G448" t="str">
            <v>հատ</v>
          </cell>
        </row>
        <row r="449">
          <cell r="B449" t="str">
            <v>4.4.3.2</v>
          </cell>
          <cell r="C449" t="str">
            <v>Cast iron, reducer DN100/75</v>
          </cell>
          <cell r="D449" t="str">
            <v>pce.</v>
          </cell>
          <cell r="F449" t="str">
            <v>Թուջե կցաշուրթավոր անցում DN100/75</v>
          </cell>
          <cell r="G449" t="str">
            <v>հատ</v>
          </cell>
        </row>
        <row r="450">
          <cell r="B450" t="str">
            <v>4.4.3.3</v>
          </cell>
          <cell r="C450" t="str">
            <v>Cast iron, reducer DN100/80</v>
          </cell>
          <cell r="D450" t="str">
            <v>pce.</v>
          </cell>
          <cell r="F450" t="str">
            <v>Թուջե կցաշուրթավոր անցում DN100/80</v>
          </cell>
          <cell r="G450" t="str">
            <v>հատ</v>
          </cell>
        </row>
        <row r="451">
          <cell r="B451" t="str">
            <v>4.4.3.4</v>
          </cell>
          <cell r="C451" t="str">
            <v>Cast iron, reducer DN150/75</v>
          </cell>
          <cell r="D451" t="str">
            <v>pce.</v>
          </cell>
          <cell r="F451" t="str">
            <v>Թուջե կցաշուրթավոր անցում DN150/75</v>
          </cell>
          <cell r="G451" t="str">
            <v>հատ</v>
          </cell>
        </row>
        <row r="452">
          <cell r="B452" t="str">
            <v>4.4.3.5</v>
          </cell>
          <cell r="C452" t="str">
            <v>Cast iron, reducer DN200/150</v>
          </cell>
          <cell r="D452" t="str">
            <v>pce.</v>
          </cell>
          <cell r="F452" t="str">
            <v>Թուջե կցաշուրթավոր անցում DN200/150</v>
          </cell>
          <cell r="G452" t="str">
            <v>հատ</v>
          </cell>
        </row>
        <row r="453">
          <cell r="B453" t="str">
            <v>4.4.3.6</v>
          </cell>
          <cell r="C453" t="str">
            <v>Cast iron, reducer DN200/150</v>
          </cell>
          <cell r="D453" t="str">
            <v>pce.</v>
          </cell>
          <cell r="F453" t="str">
            <v>Թուջե կցաշուրթավոր անցում DN200/150</v>
          </cell>
          <cell r="G453" t="str">
            <v>հատ</v>
          </cell>
        </row>
        <row r="454">
          <cell r="B454" t="str">
            <v>4.4.3.7</v>
          </cell>
          <cell r="C454" t="str">
            <v>Cast iron, reducer DN250/200</v>
          </cell>
          <cell r="D454" t="str">
            <v>pce.</v>
          </cell>
          <cell r="F454" t="str">
            <v>Թուջե կցաշուրթավոր անցում DN250/200</v>
          </cell>
          <cell r="G454" t="str">
            <v>հատ</v>
          </cell>
        </row>
        <row r="455">
          <cell r="B455" t="str">
            <v>4.4.3.8</v>
          </cell>
          <cell r="C455" t="str">
            <v>Cast iron, reducer DN400/200</v>
          </cell>
          <cell r="D455" t="str">
            <v>pce.</v>
          </cell>
          <cell r="F455" t="str">
            <v>Թուջե կցաշուրթավոր անցում DN400/200</v>
          </cell>
          <cell r="G455" t="str">
            <v>հատ</v>
          </cell>
        </row>
        <row r="456">
          <cell r="B456" t="str">
            <v>4.4.3.9</v>
          </cell>
          <cell r="C456" t="str">
            <v>Cast iron, reducer DN400/250</v>
          </cell>
          <cell r="D456" t="str">
            <v>pce.</v>
          </cell>
          <cell r="F456" t="str">
            <v>Թուջե կցաշուրթավոր անցում DN400/250</v>
          </cell>
          <cell r="G456" t="str">
            <v>հատ</v>
          </cell>
        </row>
        <row r="457">
          <cell r="B457" t="str">
            <v>4.4.3.10</v>
          </cell>
          <cell r="C457" t="str">
            <v>Cast iron, reducer DN400/350</v>
          </cell>
          <cell r="D457" t="str">
            <v>pce.</v>
          </cell>
          <cell r="F457" t="str">
            <v>Թուջե կցաշուրթավոր անցում DN400/350</v>
          </cell>
          <cell r="G457" t="str">
            <v>հատ</v>
          </cell>
        </row>
        <row r="458">
          <cell r="B458" t="str">
            <v>4.4.3.11</v>
          </cell>
          <cell r="C458" t="str">
            <v>Cast iron, reducer DN250/100</v>
          </cell>
          <cell r="D458" t="str">
            <v>pce.</v>
          </cell>
          <cell r="F458" t="str">
            <v>Թուջե կցաշուրթավոր անցում DN250/100</v>
          </cell>
          <cell r="G458" t="str">
            <v>հատ</v>
          </cell>
        </row>
        <row r="459">
          <cell r="B459" t="str">
            <v>4.4.3.12</v>
          </cell>
          <cell r="C459" t="str">
            <v>Cast iron, reducer DN150/100</v>
          </cell>
          <cell r="D459" t="str">
            <v>pce.</v>
          </cell>
          <cell r="F459" t="str">
            <v>Թուջե կցաշուրթավոր անցում DN150/100</v>
          </cell>
          <cell r="G459" t="str">
            <v>հատ</v>
          </cell>
        </row>
        <row r="460">
          <cell r="B460" t="str">
            <v>4.4.3.13</v>
          </cell>
          <cell r="C460" t="str">
            <v>Cast iron, reducer DN300/250</v>
          </cell>
          <cell r="D460" t="str">
            <v>pce.</v>
          </cell>
          <cell r="F460" t="str">
            <v>Թուջե կցաշուրթավոր անցում DN300/250</v>
          </cell>
          <cell r="G460" t="str">
            <v>հատ</v>
          </cell>
        </row>
        <row r="461">
          <cell r="B461" t="str">
            <v>4.4.3.14</v>
          </cell>
          <cell r="C461" t="str">
            <v>Cast iron, reducer DN100/50</v>
          </cell>
          <cell r="D461" t="str">
            <v>pce.</v>
          </cell>
          <cell r="F461" t="str">
            <v>Թուջե կցաշուրթավոր անցում DN100/50</v>
          </cell>
          <cell r="G461" t="str">
            <v>հատ</v>
          </cell>
        </row>
        <row r="462">
          <cell r="B462" t="str">
            <v>4.4.4</v>
          </cell>
          <cell r="C462" t="str">
            <v>Cast iron belt connections</v>
          </cell>
          <cell r="F462" t="str">
            <v>Թուջե գոտի-միացում</v>
          </cell>
        </row>
        <row r="463">
          <cell r="C463" t="str">
            <v>Supply and install cast iron belt connection including jointing, drilling of whole and laying with all materials and equipment necessary, PN10</v>
          </cell>
          <cell r="F463" t="str">
            <v>Թուջե գոտի միացման մատակարարում և մոնտաժում, ներառյալ միացում, անցքի բացում և տեղադրում` բոլոր անհրաժեշտ նյութերով և սարքավորումներով, PN10</v>
          </cell>
        </row>
        <row r="464">
          <cell r="B464" t="str">
            <v>4.4.4.1</v>
          </cell>
          <cell r="C464" t="str">
            <v>Cast iron belt connection DN150/40</v>
          </cell>
          <cell r="D464" t="str">
            <v>pce.</v>
          </cell>
          <cell r="F464" t="str">
            <v>Թուջե գոտի միացում DN150/40</v>
          </cell>
          <cell r="G464" t="str">
            <v>հատ</v>
          </cell>
        </row>
        <row r="465">
          <cell r="B465" t="str">
            <v>4.4.4.2</v>
          </cell>
          <cell r="C465" t="str">
            <v>Cast iron belt connection DN200/50</v>
          </cell>
          <cell r="D465" t="str">
            <v>pce.</v>
          </cell>
          <cell r="F465" t="str">
            <v>Թուջե գոտի միացում DN200/50</v>
          </cell>
          <cell r="G465" t="str">
            <v>հատ</v>
          </cell>
        </row>
        <row r="466">
          <cell r="B466" t="str">
            <v>4.4.4.3</v>
          </cell>
          <cell r="C466" t="str">
            <v>Cast iron belt connection DN250/50</v>
          </cell>
          <cell r="D466" t="str">
            <v>pce.</v>
          </cell>
          <cell r="F466" t="str">
            <v>Թուջե գոտի միացում DN250/50</v>
          </cell>
          <cell r="G466" t="str">
            <v>հատ</v>
          </cell>
        </row>
        <row r="467">
          <cell r="B467" t="str">
            <v>4.4.4.4</v>
          </cell>
          <cell r="C467" t="str">
            <v>Cast iron belt connection DN250/80</v>
          </cell>
          <cell r="D467" t="str">
            <v>pce.</v>
          </cell>
          <cell r="F467" t="str">
            <v>Թուջե գոտի միացում DN250/80</v>
          </cell>
          <cell r="G467" t="str">
            <v>հատ</v>
          </cell>
        </row>
        <row r="468">
          <cell r="B468" t="str">
            <v>4.4.4.5</v>
          </cell>
          <cell r="C468" t="str">
            <v>Cast iron belt connection DN300/100</v>
          </cell>
          <cell r="D468" t="str">
            <v>pce.</v>
          </cell>
          <cell r="F468" t="str">
            <v>Թուջե գոտի միացում DN300/100</v>
          </cell>
          <cell r="G468" t="str">
            <v>հատ</v>
          </cell>
        </row>
        <row r="469">
          <cell r="B469" t="str">
            <v>4.4.4.6</v>
          </cell>
          <cell r="C469" t="str">
            <v>Cast iron belt connection DN350/80</v>
          </cell>
          <cell r="D469" t="str">
            <v>pce.</v>
          </cell>
          <cell r="F469" t="str">
            <v>Թուջե գոտի միացում DN350/80</v>
          </cell>
          <cell r="G469" t="str">
            <v>հատ</v>
          </cell>
        </row>
        <row r="470">
          <cell r="B470" t="str">
            <v>4.4.4.7</v>
          </cell>
          <cell r="C470" t="str">
            <v>Cast iron belt connection DN350/100</v>
          </cell>
          <cell r="D470" t="str">
            <v>pce.</v>
          </cell>
          <cell r="F470" t="str">
            <v>Թուջե գոտի միացում DN350/100</v>
          </cell>
          <cell r="G470" t="str">
            <v>հատ</v>
          </cell>
        </row>
        <row r="471">
          <cell r="B471" t="str">
            <v>4.4.4.8</v>
          </cell>
          <cell r="C471" t="str">
            <v>Cast iron belt connection DN200/20</v>
          </cell>
          <cell r="D471" t="str">
            <v>pce.</v>
          </cell>
          <cell r="F471" t="str">
            <v>Թուջե գոտի միացում DN200/20</v>
          </cell>
          <cell r="G471" t="str">
            <v>հատ</v>
          </cell>
        </row>
        <row r="472">
          <cell r="B472" t="str">
            <v>4.4.4.9</v>
          </cell>
          <cell r="C472" t="str">
            <v>Cast iron belt connection DN500/350</v>
          </cell>
          <cell r="D472" t="str">
            <v>pce.</v>
          </cell>
          <cell r="F472" t="str">
            <v>Թուջե գոտի միացում DN500/350</v>
          </cell>
          <cell r="G472" t="str">
            <v>հատ</v>
          </cell>
        </row>
        <row r="473">
          <cell r="B473" t="str">
            <v>4.4.4.10</v>
          </cell>
          <cell r="C473" t="str">
            <v>Cast iron belt connection DN300/50</v>
          </cell>
          <cell r="D473" t="str">
            <v>pce.</v>
          </cell>
          <cell r="F473" t="str">
            <v>Թուջե գոտի միացում DN300/50</v>
          </cell>
          <cell r="G473" t="str">
            <v>հատ</v>
          </cell>
        </row>
        <row r="474">
          <cell r="B474" t="str">
            <v>4.4.4.11</v>
          </cell>
          <cell r="C474" t="str">
            <v>Cast iron belt connection DN300/80</v>
          </cell>
          <cell r="D474" t="str">
            <v>pce.</v>
          </cell>
          <cell r="F474" t="str">
            <v>Թուջե գոտի միացում DN300/80</v>
          </cell>
          <cell r="G474" t="str">
            <v>հատ</v>
          </cell>
        </row>
        <row r="475">
          <cell r="B475" t="str">
            <v>4.5</v>
          </cell>
          <cell r="C475" t="str">
            <v>Gate valves, hydrants</v>
          </cell>
          <cell r="F475" t="str">
            <v xml:space="preserve">Սողնակներ, հիդրանտներ </v>
          </cell>
        </row>
        <row r="476">
          <cell r="B476" t="str">
            <v>4.5.1</v>
          </cell>
          <cell r="C476" t="str">
            <v>Buried gate valves</v>
          </cell>
          <cell r="F476" t="str">
            <v>Թաղված սողնակների մոնտաժում</v>
          </cell>
        </row>
        <row r="477">
          <cell r="C477" t="str">
            <v>Supply and install gate valves including extension spindle, surface box, concrete plates, screwing, gaskets, all required civil works
Installation of gate valves:
• the tipe of connection -resilient seated, 
• According to EN 1171
• Face to face to EN 558</v>
          </cell>
          <cell r="F477"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8">
          <cell r="C478"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8"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9">
          <cell r="B479" t="str">
            <v>4.5.1.1</v>
          </cell>
          <cell r="C479" t="str">
            <v>Buried gate valve DN50  , PN10</v>
          </cell>
          <cell r="D479" t="str">
            <v>pce.</v>
          </cell>
          <cell r="F479" t="str">
            <v>Թաղված տեղադրման սողնակ DN50, PN10</v>
          </cell>
          <cell r="G479" t="str">
            <v>հատ</v>
          </cell>
        </row>
        <row r="480">
          <cell r="B480" t="str">
            <v>4.5.1.2</v>
          </cell>
          <cell r="C480" t="str">
            <v>Buried gate valve DN80  , PN10</v>
          </cell>
          <cell r="D480" t="str">
            <v>pce.</v>
          </cell>
          <cell r="F480" t="str">
            <v>Թաղված տեղադրման սողնակ DN80 , PN10</v>
          </cell>
          <cell r="G480" t="str">
            <v>հատ</v>
          </cell>
        </row>
        <row r="481">
          <cell r="B481" t="str">
            <v>4.5.1.3</v>
          </cell>
          <cell r="C481" t="str">
            <v>Buried gate valve DN100  , PN10</v>
          </cell>
          <cell r="D481" t="str">
            <v>pce.</v>
          </cell>
          <cell r="F481" t="str">
            <v>Թաղված տեղադրման սողնակ DN100 , PN10</v>
          </cell>
          <cell r="G481" t="str">
            <v>հատ</v>
          </cell>
        </row>
        <row r="482">
          <cell r="B482" t="str">
            <v>4.5.1.4</v>
          </cell>
          <cell r="C482" t="str">
            <v>Buried gate valve DN150 , PN10</v>
          </cell>
          <cell r="D482" t="str">
            <v>pce.</v>
          </cell>
          <cell r="F482" t="str">
            <v>Թաղված տեղադրման սողնակ DN150  , PN10</v>
          </cell>
          <cell r="G482" t="str">
            <v>հատ</v>
          </cell>
        </row>
        <row r="483">
          <cell r="B483" t="str">
            <v>4.5.1.5</v>
          </cell>
          <cell r="C483" t="str">
            <v>Buried gate valve DN200 , PN10</v>
          </cell>
          <cell r="D483" t="str">
            <v>pce.</v>
          </cell>
          <cell r="F483" t="str">
            <v>Թաղված տեղադրման սողնակ DN200 , PN10</v>
          </cell>
          <cell r="G483" t="str">
            <v>հատ</v>
          </cell>
        </row>
        <row r="484">
          <cell r="B484" t="str">
            <v>4.5.2</v>
          </cell>
          <cell r="C484" t="str">
            <v>Gate Valves, chamber installation</v>
          </cell>
          <cell r="F484" t="str">
            <v>Սողնակներ տեղադրված դիտահորում</v>
          </cell>
        </row>
        <row r="485">
          <cell r="C485" t="str">
            <v>Supply and installation of gate valves with hand wheel, screwing with female screw, gaskets
Execution of valve:
• Resilient seated, 
• According to EN 1171
• Face to face to EN 558-1, series 14, (DIN 3202, F4),
• Flange dimensions to EN 1092 part 2 PN 6-P</v>
          </cell>
          <cell r="F485"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6">
          <cell r="B486" t="str">
            <v>4.5.2.1</v>
          </cell>
          <cell r="C486" t="str">
            <v>Flanged gate valve DN50,  PN10</v>
          </cell>
          <cell r="D486" t="str">
            <v>pce.</v>
          </cell>
          <cell r="F486" t="str">
            <v>Սողնակ կցաշուրթավոր DN50,  PN10</v>
          </cell>
          <cell r="G486" t="str">
            <v>հատ</v>
          </cell>
        </row>
        <row r="487">
          <cell r="B487" t="str">
            <v>4.5.2.2</v>
          </cell>
          <cell r="C487" t="str">
            <v>Flanged gate valve DN80,  PN10</v>
          </cell>
          <cell r="D487" t="str">
            <v>pce.</v>
          </cell>
          <cell r="F487" t="str">
            <v>Սողնակ կցաշուրթավոր DN80,  PN10</v>
          </cell>
          <cell r="G487" t="str">
            <v>հատ</v>
          </cell>
        </row>
        <row r="488">
          <cell r="B488" t="str">
            <v>4.5.2.3</v>
          </cell>
          <cell r="C488" t="str">
            <v>Flanged gate valve DN100,  PN10</v>
          </cell>
          <cell r="D488" t="str">
            <v>pce.</v>
          </cell>
          <cell r="F488" t="str">
            <v>Սողնակ կցաշուրթավոր DN100,  PN10</v>
          </cell>
          <cell r="G488" t="str">
            <v>հատ</v>
          </cell>
        </row>
        <row r="489">
          <cell r="B489" t="str">
            <v>4.5.2.4</v>
          </cell>
          <cell r="C489" t="str">
            <v>Flanged gate valve DN150,  PN10</v>
          </cell>
          <cell r="D489" t="str">
            <v>pce.</v>
          </cell>
          <cell r="F489" t="str">
            <v>Սողնակ կցաշուրթավոր DN150,  PN10</v>
          </cell>
          <cell r="G489" t="str">
            <v>հատ</v>
          </cell>
        </row>
        <row r="490">
          <cell r="B490" t="str">
            <v>4.5.2.5</v>
          </cell>
          <cell r="C490" t="str">
            <v>Flanged gate valve DN200,  PN10</v>
          </cell>
          <cell r="D490" t="str">
            <v>pce.</v>
          </cell>
          <cell r="F490" t="str">
            <v>Սողնակ կցաշուրթավոր DN200,  PN10</v>
          </cell>
          <cell r="G490" t="str">
            <v>հատ</v>
          </cell>
        </row>
        <row r="491">
          <cell r="B491" t="str">
            <v>4.5.2.6</v>
          </cell>
          <cell r="C491" t="str">
            <v>Flanged gate valve DN250,  PN10</v>
          </cell>
          <cell r="D491" t="str">
            <v>pce.</v>
          </cell>
          <cell r="F491" t="str">
            <v>Սողնակ կցաշուրթավոր DN250,  PN10</v>
          </cell>
          <cell r="G491" t="str">
            <v>հատ</v>
          </cell>
        </row>
        <row r="492">
          <cell r="B492" t="str">
            <v>4.5.2.7</v>
          </cell>
          <cell r="C492" t="str">
            <v>Flanged gate valve DN300,  PN10</v>
          </cell>
          <cell r="D492" t="str">
            <v>pce.</v>
          </cell>
          <cell r="F492" t="str">
            <v>Սողնակ կցաշուրթավոր DN300,  PN10</v>
          </cell>
          <cell r="G492" t="str">
            <v>հատ</v>
          </cell>
        </row>
        <row r="493">
          <cell r="B493" t="str">
            <v>4.5.2.8</v>
          </cell>
          <cell r="C493" t="str">
            <v>Flanged gate valve DN400,  PN10</v>
          </cell>
          <cell r="D493" t="str">
            <v>pce.</v>
          </cell>
          <cell r="F493" t="str">
            <v>Սողնակ կցաշուրթավոր DN500,  PN10</v>
          </cell>
          <cell r="G493" t="str">
            <v>հատ</v>
          </cell>
        </row>
        <row r="494">
          <cell r="B494" t="str">
            <v>4.5.2.9</v>
          </cell>
          <cell r="C494" t="str">
            <v>Flanged gate valve DN350,  PN10</v>
          </cell>
          <cell r="D494" t="str">
            <v>pce.</v>
          </cell>
          <cell r="F494" t="str">
            <v>Սողնակ կցաշուրթավոր DN350,  PN10</v>
          </cell>
          <cell r="G494" t="str">
            <v>հատ</v>
          </cell>
        </row>
        <row r="495">
          <cell r="B495" t="str">
            <v>4.5.2.10</v>
          </cell>
          <cell r="C495" t="str">
            <v>Flanged gate valve DN500,  PN6</v>
          </cell>
          <cell r="D495" t="str">
            <v>pce.</v>
          </cell>
          <cell r="F495" t="str">
            <v>Սողնակ կցաշուրթավոր DN500,  PN6</v>
          </cell>
          <cell r="G495" t="str">
            <v>հատ</v>
          </cell>
        </row>
        <row r="496">
          <cell r="B496" t="str">
            <v>4.5.2.11</v>
          </cell>
          <cell r="C496" t="str">
            <v>Flanged gate valve DN100,  PN6</v>
          </cell>
          <cell r="D496" t="str">
            <v>pce.</v>
          </cell>
          <cell r="F496" t="str">
            <v>Սողնակ կցաշուրթավոր DN100,  PN6</v>
          </cell>
          <cell r="G496" t="str">
            <v>հատ</v>
          </cell>
        </row>
        <row r="497">
          <cell r="B497" t="str">
            <v>4.5.2.12</v>
          </cell>
          <cell r="C497" t="str">
            <v>Flanged gate valve DN50,  PN16</v>
          </cell>
          <cell r="D497" t="str">
            <v>pce.</v>
          </cell>
          <cell r="F497" t="str">
            <v>Սողնակ կցաշուրթավոր DN50,  PN16</v>
          </cell>
          <cell r="G497" t="str">
            <v>հատ</v>
          </cell>
        </row>
        <row r="498">
          <cell r="B498" t="str">
            <v>4.5.2.13</v>
          </cell>
          <cell r="C498" t="str">
            <v>Flanged gate valve DN80,  PN6</v>
          </cell>
          <cell r="D498" t="str">
            <v>pce.</v>
          </cell>
          <cell r="F498" t="str">
            <v>Սողնակ կցաշուրթավոր DN80,  PN6</v>
          </cell>
          <cell r="G498" t="str">
            <v>հատ</v>
          </cell>
        </row>
        <row r="499">
          <cell r="B499" t="str">
            <v>4.5.2.14</v>
          </cell>
          <cell r="C499" t="str">
            <v>Flanged gate valve DN150,  PN6</v>
          </cell>
          <cell r="D499" t="str">
            <v>pce.</v>
          </cell>
          <cell r="F499" t="str">
            <v>Սողնակ կցաշուրթավոր DN150,  PN6</v>
          </cell>
          <cell r="G499" t="str">
            <v>հատ</v>
          </cell>
        </row>
        <row r="500">
          <cell r="B500" t="str">
            <v>4.5.2.15</v>
          </cell>
          <cell r="C500" t="str">
            <v>Flanged gate valve DN200,  PN6</v>
          </cell>
          <cell r="D500" t="str">
            <v>pce.</v>
          </cell>
          <cell r="F500" t="str">
            <v>Սողնակ կցաշուրթավոր DN200,  PN6</v>
          </cell>
          <cell r="G500" t="str">
            <v>հատ</v>
          </cell>
        </row>
        <row r="501">
          <cell r="B501" t="str">
            <v>4.5.2.16</v>
          </cell>
          <cell r="C501" t="str">
            <v>Flanged gate valve DN250,  PN6</v>
          </cell>
          <cell r="D501" t="str">
            <v>pce.</v>
          </cell>
          <cell r="F501" t="str">
            <v>Սողնակ կցաշուրթավոր DN250,  PN6</v>
          </cell>
          <cell r="G501" t="str">
            <v>հատ</v>
          </cell>
        </row>
        <row r="502">
          <cell r="B502" t="str">
            <v>4.5.2.17</v>
          </cell>
          <cell r="C502" t="str">
            <v>Flanged gate valve DN100,  PN16</v>
          </cell>
          <cell r="D502" t="str">
            <v>pce.</v>
          </cell>
          <cell r="F502" t="str">
            <v>Սողնակ կցաշուրթավոր   DN100,  PN16</v>
          </cell>
          <cell r="G502" t="str">
            <v>հատ</v>
          </cell>
        </row>
        <row r="503">
          <cell r="B503" t="str">
            <v>4.5.2.18</v>
          </cell>
          <cell r="C503" t="str">
            <v>Flanged gate valve DN500,  PN16</v>
          </cell>
          <cell r="D503" t="str">
            <v>pce.</v>
          </cell>
          <cell r="F503" t="str">
            <v>Սողնակ կցաշուրթավոր   DN500,  PN16</v>
          </cell>
          <cell r="G503" t="str">
            <v>հատ</v>
          </cell>
        </row>
        <row r="504">
          <cell r="B504" t="str">
            <v>4.5.2.19</v>
          </cell>
          <cell r="C504" t="str">
            <v>Flanged gate valve DN500,  PN16</v>
          </cell>
          <cell r="D504" t="str">
            <v>pce.</v>
          </cell>
          <cell r="F504" t="str">
            <v>Եռաքայլ ծորակ   DN15,  PN16</v>
          </cell>
          <cell r="G504" t="str">
            <v>հատ</v>
          </cell>
        </row>
        <row r="505">
          <cell r="B505" t="str">
            <v>4.5.3</v>
          </cell>
          <cell r="C505" t="str">
            <v>Butterfly valves, chamber Installation</v>
          </cell>
          <cell r="F505" t="str">
            <v>Հարթ սողնակ պտտվող սկավառակով՝ տեղադրված դիտահորում</v>
          </cell>
        </row>
        <row r="506">
          <cell r="C506" t="str">
            <v>Supply and install butterfly valves including gear hand wheel, screwing with  female screw, gaskets
Execution of valve:
• for drinking water application, installation possible in any position, tight in both directions,
• flange dimensions to EN 1092, PN 1</v>
          </cell>
          <cell r="F506"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7">
          <cell r="B507" t="str">
            <v>4.5.3.1</v>
          </cell>
          <cell r="C507" t="str">
            <v>Butterfly valve DN350</v>
          </cell>
          <cell r="D507" t="str">
            <v>pce.</v>
          </cell>
          <cell r="F507" t="str">
            <v>Հարթ սողնակ պտտվող սկավառակով DN350</v>
          </cell>
          <cell r="G507" t="str">
            <v>հատ</v>
          </cell>
        </row>
        <row r="508">
          <cell r="B508" t="str">
            <v>4.5.3.2</v>
          </cell>
          <cell r="C508" t="str">
            <v>Butterfly valve DN400</v>
          </cell>
          <cell r="D508" t="str">
            <v>pce.</v>
          </cell>
          <cell r="F508" t="str">
            <v>Հարթ սողնակ պտտվող սկավառակով DN400</v>
          </cell>
          <cell r="G508" t="str">
            <v>հատ</v>
          </cell>
        </row>
        <row r="509">
          <cell r="B509" t="str">
            <v>4.5.3.3</v>
          </cell>
          <cell r="C509" t="str">
            <v>Butterfly valve DN500</v>
          </cell>
          <cell r="D509" t="str">
            <v>pce.</v>
          </cell>
          <cell r="F509" t="str">
            <v>Հարթ սողնակ պտտվող սկավառակով DN500</v>
          </cell>
          <cell r="G509" t="str">
            <v>հատ</v>
          </cell>
        </row>
        <row r="510">
          <cell r="B510" t="str">
            <v>4.5.4</v>
          </cell>
          <cell r="C510" t="str">
            <v>Flanged Check Valves, chamber installation</v>
          </cell>
          <cell r="F510" t="str">
            <v>Կցաշուրթավոր հակադարձ փական տեղադրված դիտահորում</v>
          </cell>
        </row>
        <row r="511">
          <cell r="C511" t="str">
            <v>Supply and installation of flanged check valves including jointing, screwing with female screw and gaskets PN10/16</v>
          </cell>
          <cell r="F511" t="str">
            <v>Կցաշուրթավոր հակադարձ փականի մատակարարում և մոնտաժում, ներառյալ հեղյուս-մանեկ և միջադիրներ PN10/16</v>
          </cell>
        </row>
        <row r="512">
          <cell r="B512" t="str">
            <v>4.5.4.1</v>
          </cell>
          <cell r="C512" t="str">
            <v>Flanged Check valve DN150, PN10</v>
          </cell>
          <cell r="D512" t="str">
            <v>pce.</v>
          </cell>
          <cell r="F512" t="str">
            <v>Կցաշուրթավոր հակադարձ փական DN150, PN10</v>
          </cell>
          <cell r="G512" t="str">
            <v>հատ</v>
          </cell>
        </row>
        <row r="513">
          <cell r="B513" t="str">
            <v>4.5.4.2</v>
          </cell>
          <cell r="C513" t="str">
            <v>Flanged Check valve DN200, PN10</v>
          </cell>
          <cell r="D513" t="str">
            <v>pce.</v>
          </cell>
          <cell r="F513" t="str">
            <v>Կցաշուրթավոր հակադարձ փական DN200, PN10</v>
          </cell>
          <cell r="G513" t="str">
            <v>հատ</v>
          </cell>
        </row>
        <row r="514">
          <cell r="B514" t="str">
            <v>4.5.4.3</v>
          </cell>
          <cell r="C514" t="str">
            <v>Flanged Check valve DN250, PN10</v>
          </cell>
          <cell r="D514" t="str">
            <v>pce.</v>
          </cell>
          <cell r="F514" t="str">
            <v>Կցաշուրթավոր հակադարձ փական DN250, PN10</v>
          </cell>
          <cell r="G514" t="str">
            <v>հատ</v>
          </cell>
        </row>
        <row r="515">
          <cell r="B515" t="str">
            <v>4.5.4.4</v>
          </cell>
          <cell r="C515" t="str">
            <v>Flanged Check valve DN300, PN10</v>
          </cell>
          <cell r="D515" t="str">
            <v>pce.</v>
          </cell>
          <cell r="F515" t="str">
            <v>Կցաշուրթավոր հակադարձ փական DN300, PN10</v>
          </cell>
          <cell r="G515" t="str">
            <v>հատ</v>
          </cell>
        </row>
        <row r="516">
          <cell r="B516" t="str">
            <v>4.5.4.5</v>
          </cell>
          <cell r="C516" t="str">
            <v>Flanged Check valve DN400, PN10</v>
          </cell>
          <cell r="D516" t="str">
            <v>pce.</v>
          </cell>
          <cell r="F516" t="str">
            <v>Կցաշուրթավոր հակադարձ փական DN400, PN10</v>
          </cell>
          <cell r="G516" t="str">
            <v>հատ</v>
          </cell>
        </row>
        <row r="517">
          <cell r="B517" t="str">
            <v>4.5.4.6</v>
          </cell>
          <cell r="C517" t="str">
            <v>Flanged Check valve DN500, PN10</v>
          </cell>
          <cell r="D517" t="str">
            <v>pce.</v>
          </cell>
          <cell r="F517" t="str">
            <v>Կցաշուրթավոր հակադարձ փական DN500, PN10</v>
          </cell>
          <cell r="G517" t="str">
            <v>հատ</v>
          </cell>
        </row>
        <row r="518">
          <cell r="B518" t="str">
            <v>4.5.4.7</v>
          </cell>
          <cell r="C518" t="str">
            <v>Flanged Check valve DN80, PN10</v>
          </cell>
          <cell r="D518" t="str">
            <v>pce.</v>
          </cell>
          <cell r="F518" t="str">
            <v>Կցաշուրթավոր հակադարձ փական DN80, PN10</v>
          </cell>
          <cell r="G518" t="str">
            <v>հատ</v>
          </cell>
        </row>
        <row r="519">
          <cell r="B519" t="str">
            <v>4.5.4.8</v>
          </cell>
          <cell r="C519" t="str">
            <v>Flanged Check valve DN50, PN16</v>
          </cell>
          <cell r="D519" t="str">
            <v>pce.</v>
          </cell>
          <cell r="F519" t="str">
            <v>Կցաշուրթավոր հակադարձ փական DN50, PN16</v>
          </cell>
          <cell r="G519" t="str">
            <v>հատ</v>
          </cell>
        </row>
        <row r="520">
          <cell r="B520" t="str">
            <v>4.5.4.9</v>
          </cell>
          <cell r="C520" t="str">
            <v>Flanged Check valve DN100, PN16</v>
          </cell>
          <cell r="D520" t="str">
            <v>pce.</v>
          </cell>
          <cell r="F520" t="str">
            <v>Կցաշուրթավոր հակադարձ փական DN100, PN16</v>
          </cell>
          <cell r="G520" t="str">
            <v>հատ</v>
          </cell>
        </row>
        <row r="521">
          <cell r="B521" t="str">
            <v>4.5.4.10</v>
          </cell>
          <cell r="C521" t="str">
            <v>Flanged Check valve DN200, PN6</v>
          </cell>
          <cell r="D521" t="str">
            <v>pce.</v>
          </cell>
          <cell r="F521" t="str">
            <v>Կցաշուրթավոր հակադարձ փական DN200, PN6</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DN100 PN10</v>
          </cell>
          <cell r="D524" t="str">
            <v>pce.</v>
          </cell>
          <cell r="F524" t="str">
            <v>Լողացող փական DN100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4.5.6</v>
          </cell>
          <cell r="C537" t="str">
            <v>Under ground hydrant, chamber installation</v>
          </cell>
          <cell r="F537" t="str">
            <v>Ստորերկրյա հիդրանտ տեղադրված դիտահորում</v>
          </cell>
        </row>
        <row r="538">
          <cell r="C538" t="str">
            <v>Supply and install under ground hydrant with hose connections including screwing and gaskets, PN10</v>
          </cell>
          <cell r="F538" t="str">
            <v>Ստորերկրյա հիդրանտի մատակարարում և տեղադրում, միացում փողրակների հետ, ներառյալ միջադիրները և հեղյուս-մանեկները, PN10</v>
          </cell>
        </row>
        <row r="539">
          <cell r="B539" t="str">
            <v>4.5.6.1</v>
          </cell>
          <cell r="C539" t="str">
            <v>Under ground hydrant DN80, PN10</v>
          </cell>
          <cell r="D539" t="str">
            <v>pce.</v>
          </cell>
          <cell r="F539" t="str">
            <v>Ստորերկրյա հիդրանտ DN80, PN10</v>
          </cell>
          <cell r="G539" t="str">
            <v>հատ</v>
          </cell>
        </row>
        <row r="540">
          <cell r="B540" t="str">
            <v>4.5.7</v>
          </cell>
          <cell r="C540" t="str">
            <v>Water meter</v>
          </cell>
          <cell r="F540" t="str">
            <v>Ջրաչափ</v>
          </cell>
        </row>
        <row r="541">
          <cell r="C541" t="str">
            <v>Supply and install flanged bulk water meter including all necessary accessories, PN6-PN16, type Woltmann or equivalent</v>
          </cell>
          <cell r="F541" t="str">
            <v>Տուրբինային կցաշուրթավոր ջրաչափի մատակարարում և տեղադրում ներառյալ անհրաժեշտ մասերը, PN6-PN16, Woltmann տեսակի կամ համարժեք</v>
          </cell>
        </row>
        <row r="542">
          <cell r="B542" t="str">
            <v>4.5.7.1</v>
          </cell>
          <cell r="C542" t="str">
            <v>Flanged bulk water meter DN100, PN16</v>
          </cell>
          <cell r="D542" t="str">
            <v>pce.</v>
          </cell>
          <cell r="F542" t="str">
            <v>Տուրբինային կցաշուրթավոր ջրաչափ DN100, PN16</v>
          </cell>
          <cell r="G542" t="str">
            <v>հատ</v>
          </cell>
        </row>
        <row r="543">
          <cell r="B543" t="str">
            <v>4.5.7.2</v>
          </cell>
          <cell r="C543" t="str">
            <v>Flanged bulk water meter DN250, PN10</v>
          </cell>
          <cell r="D543" t="str">
            <v>pce.</v>
          </cell>
          <cell r="F543" t="str">
            <v>Տուրբինային կցաշուրթավոր ջրաչափ DN250, PN10</v>
          </cell>
          <cell r="G543" t="str">
            <v>հատ</v>
          </cell>
        </row>
        <row r="544">
          <cell r="B544" t="str">
            <v>4.5.7.3</v>
          </cell>
          <cell r="C544" t="str">
            <v>Flanged bulk water meter DN150, PN10</v>
          </cell>
          <cell r="D544" t="str">
            <v>pce.</v>
          </cell>
          <cell r="F544" t="str">
            <v>Տուրբինային կցաշուրթավոր ջրաչափ DN150, PN10</v>
          </cell>
          <cell r="G544" t="str">
            <v>հատ</v>
          </cell>
        </row>
        <row r="545">
          <cell r="B545" t="str">
            <v>4.5.7.4</v>
          </cell>
          <cell r="C545" t="str">
            <v>Flanged bulk water meter DN100, PN6</v>
          </cell>
          <cell r="D545" t="str">
            <v>pce.</v>
          </cell>
          <cell r="F545" t="str">
            <v>Տուրբինային կցաշուրթավոր ջրաչափ DN100, PN6</v>
          </cell>
          <cell r="G545" t="str">
            <v>հատ</v>
          </cell>
        </row>
        <row r="546">
          <cell r="B546" t="str">
            <v>4.5.7.5</v>
          </cell>
          <cell r="C546" t="str">
            <v>Flanged bulk water meter DN200, PN6</v>
          </cell>
          <cell r="D546" t="str">
            <v>pce.</v>
          </cell>
          <cell r="F546" t="str">
            <v>Տուրբինային կցաշուրթավոր ջրաչափ DN200, PN6</v>
          </cell>
          <cell r="G546" t="str">
            <v>հատ</v>
          </cell>
        </row>
        <row r="547">
          <cell r="B547" t="str">
            <v>4.5.7.6</v>
          </cell>
          <cell r="C547" t="str">
            <v>Flanged bulk water meter DN250, PN6</v>
          </cell>
          <cell r="D547" t="str">
            <v>pce.</v>
          </cell>
          <cell r="F547" t="str">
            <v>Տուրբինային կցաշուրթավոր ջրաչափ DN250, PN6</v>
          </cell>
          <cell r="G547" t="str">
            <v>հատ</v>
          </cell>
        </row>
        <row r="548">
          <cell r="B548" t="str">
            <v>4.5.7.7</v>
          </cell>
          <cell r="C548" t="str">
            <v>Flanged bulk water meter DN80, PN10</v>
          </cell>
          <cell r="D548" t="str">
            <v>pce.</v>
          </cell>
          <cell r="F548" t="str">
            <v>Տուրբինային կցաշուրթավոր ջրաչափ DN80, PN10</v>
          </cell>
          <cell r="G548" t="str">
            <v>հատ</v>
          </cell>
        </row>
        <row r="549">
          <cell r="B549" t="str">
            <v>4.5.8</v>
          </cell>
          <cell r="C549" t="str">
            <v>Air valve</v>
          </cell>
          <cell r="F549" t="str">
            <v>Օդահեռ փական</v>
          </cell>
        </row>
        <row r="550">
          <cell r="C550" t="str">
            <v>Supply and install automatic air valves including  jointing, screwing with female screw and gaskets PN10/PN16; type VAG Duojet 264 or equivalent</v>
          </cell>
          <cell r="F550" t="str">
            <v>Ավտոմատ օդահեռի մատակարարում և տեղադրում ներառյալ հեղյուս-մանեկ և միջադիրներ, PN10/PN16; VAG Duojet 264 կամ համարժեք</v>
          </cell>
        </row>
        <row r="551">
          <cell r="B551" t="str">
            <v>4.5.8.1</v>
          </cell>
          <cell r="C551" t="str">
            <v>Automatic air valve, DN 50, PN10</v>
          </cell>
          <cell r="D551" t="str">
            <v>pce.</v>
          </cell>
          <cell r="F551" t="str">
            <v>Օդահեռ փական DN50, PN10</v>
          </cell>
          <cell r="G551" t="str">
            <v>հատ</v>
          </cell>
        </row>
        <row r="552">
          <cell r="B552" t="str">
            <v>4.5.8.2</v>
          </cell>
          <cell r="C552" t="str">
            <v>Automatic air valve, DN 80, PN10</v>
          </cell>
          <cell r="D552" t="str">
            <v>pce.</v>
          </cell>
          <cell r="F552" t="str">
            <v>Օդահեռ փական DN80, PN10</v>
          </cell>
          <cell r="G552" t="str">
            <v>հատ</v>
          </cell>
        </row>
        <row r="553">
          <cell r="B553" t="str">
            <v>4.5.9</v>
          </cell>
          <cell r="C553" t="str">
            <v>Pressure regulator</v>
          </cell>
          <cell r="F553" t="str">
            <v>Ճնշման կարգավորիչ</v>
          </cell>
        </row>
        <row r="554">
          <cell r="C554" t="str">
            <v>Supply and installation of pressure regulator including supply and installation of filter, and all necessary accessories, type Saint-Gobain or equivalent PN10/PN16</v>
          </cell>
          <cell r="F554"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5">
          <cell r="B555" t="str">
            <v>4.5.9.1</v>
          </cell>
          <cell r="C555" t="str">
            <v>Pressure regulator DN100, PN10</v>
          </cell>
          <cell r="D555" t="str">
            <v>set</v>
          </cell>
          <cell r="F555" t="str">
            <v>Ճնշման կարգավորիչ  DN100, PN 10</v>
          </cell>
          <cell r="G555" t="str">
            <v>կոմպլեկտ</v>
          </cell>
        </row>
        <row r="556">
          <cell r="B556" t="str">
            <v>4.5.10</v>
          </cell>
          <cell r="C556" t="str">
            <v>Filter</v>
          </cell>
          <cell r="F556" t="str">
            <v xml:space="preserve">Ֆիլտր  </v>
          </cell>
        </row>
        <row r="557">
          <cell r="C557" t="str">
            <v>Supply and installation of filter including all necessary accessories, type Saint-Gobain or equivalent PN6-PN16</v>
          </cell>
          <cell r="F557" t="str">
            <v>Ֆիլտրի մատակարարում և տեղադրում՝ ներառյալ անհրաժեշտ բոլոր պարագաները, Saint-Gobain տեսակի կամ համարժեք PN6-PN16</v>
          </cell>
        </row>
        <row r="558">
          <cell r="B558" t="str">
            <v>4.5.10.1</v>
          </cell>
          <cell r="C558" t="str">
            <v>Filter DN100, PN16</v>
          </cell>
          <cell r="D558" t="str">
            <v>pce.</v>
          </cell>
          <cell r="F558" t="str">
            <v>Ֆիլտր  DN100, PN16</v>
          </cell>
          <cell r="G558" t="str">
            <v>հատ</v>
          </cell>
        </row>
        <row r="559">
          <cell r="B559" t="str">
            <v>4.5.11</v>
          </cell>
          <cell r="C559" t="str">
            <v>Flanged revers Valves,</v>
          </cell>
          <cell r="F559" t="str">
            <v xml:space="preserve">Կցաշուրթավոր հակադարձ կափույր </v>
          </cell>
        </row>
        <row r="560">
          <cell r="C560" t="str">
            <v>Supply and installation of flanged revers valves including jointing, screwing with female screw and gaskets</v>
          </cell>
          <cell r="F560" t="str">
            <v xml:space="preserve">Կցաշուրթավոր հակադարձ կափույրի մատակարարում և մոնտաժում, ներառյալ հեղյուս-մանեկ և միջադիրներ </v>
          </cell>
        </row>
        <row r="561">
          <cell r="B561" t="str">
            <v>4.5.11.1</v>
          </cell>
          <cell r="C561" t="str">
            <v>Flanged Revers valve DN150</v>
          </cell>
          <cell r="D561" t="str">
            <v>pce.</v>
          </cell>
          <cell r="F561" t="str">
            <v>Կցաշուրթավոր հակադարձ կափույր DN150</v>
          </cell>
          <cell r="G561" t="str">
            <v>հատ</v>
          </cell>
        </row>
        <row r="562">
          <cell r="B562" t="str">
            <v>4.5.11.2</v>
          </cell>
          <cell r="C562" t="str">
            <v>Flanged Revers valve DN200</v>
          </cell>
          <cell r="D562" t="str">
            <v>pce.</v>
          </cell>
          <cell r="F562" t="str">
            <v>Կցաշուրթավոր հակադարձ կափույր DN200</v>
          </cell>
          <cell r="G562" t="str">
            <v>հատ</v>
          </cell>
        </row>
        <row r="563">
          <cell r="B563" t="str">
            <v>4.5.12</v>
          </cell>
          <cell r="C563" t="str">
            <v>Gate Valves, chamber installation</v>
          </cell>
          <cell r="F563" t="str">
            <v>Սողնակներ պողպատե տեղադրված դիտահորում</v>
          </cell>
        </row>
        <row r="564">
          <cell r="C564" t="str">
            <v>Supply and installation of gate valves with hand wheel, screwing with female screw, gaskets
Execution of valve:
• Resilient seated, 
• According to EN 1171
• Face to face to EN 558-1, series 14, (DIN 3202, F4),
• Flange dimensions to EN 1092 part 2 PN 6-P</v>
          </cell>
          <cell r="F56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65">
          <cell r="B565" t="str">
            <v>4.5.12.1</v>
          </cell>
          <cell r="C565" t="str">
            <v>Flanged gate valve DN50,  PN40</v>
          </cell>
          <cell r="D565" t="str">
            <v>pce.</v>
          </cell>
          <cell r="F565" t="str">
            <v>Սողնակ կցաշուրթավոր պողպատից DN50,  PN40</v>
          </cell>
          <cell r="G565" t="str">
            <v>հատ</v>
          </cell>
        </row>
        <row r="566">
          <cell r="B566" t="str">
            <v>4.5.12.2</v>
          </cell>
          <cell r="C566" t="str">
            <v>Flanged gate valve DN80,  PN40</v>
          </cell>
          <cell r="D566" t="str">
            <v>pce.</v>
          </cell>
          <cell r="F566" t="str">
            <v>Սողնակ կցաշուրթավոր պողպատից DN80,  PN40</v>
          </cell>
          <cell r="G566" t="str">
            <v>հատ</v>
          </cell>
        </row>
        <row r="567">
          <cell r="B567" t="str">
            <v>4.5.12.3</v>
          </cell>
          <cell r="C567" t="str">
            <v>Flanged gate valve DN100,  PN40</v>
          </cell>
          <cell r="D567" t="str">
            <v>pce.</v>
          </cell>
          <cell r="F567" t="str">
            <v>Սողնակ կցաշուրթավոր պողպատից DN100,  PN40</v>
          </cell>
          <cell r="G567" t="str">
            <v>հատ</v>
          </cell>
        </row>
        <row r="568">
          <cell r="B568" t="str">
            <v>4.5.13</v>
          </cell>
          <cell r="C568" t="str">
            <v>Manometer</v>
          </cell>
          <cell r="F568" t="str">
            <v xml:space="preserve">Մանոմետր </v>
          </cell>
        </row>
        <row r="569">
          <cell r="C569" t="str">
            <v>Supply and installation ofmanometer  including all necessary accessories, type Saint-Gobain or equivalent PN10-PN25</v>
          </cell>
          <cell r="F569" t="str">
            <v>Մանոմետրի մատակարարում և տեղադրում՝ ներառյալ անհրաժեշտ բոլոր պարագաները,  PN10-PN25</v>
          </cell>
        </row>
        <row r="570">
          <cell r="B570" t="str">
            <v>4.5.13.1</v>
          </cell>
          <cell r="C570" t="str">
            <v>Manometer DN15,  PN10</v>
          </cell>
          <cell r="D570" t="str">
            <v>pce.</v>
          </cell>
          <cell r="F570" t="str">
            <v>Մանոմետր՝ DN15 P=10</v>
          </cell>
          <cell r="G570" t="str">
            <v>հատ</v>
          </cell>
        </row>
        <row r="571">
          <cell r="B571" t="str">
            <v>4.5.14</v>
          </cell>
          <cell r="C571" t="str">
            <v>Manometer</v>
          </cell>
          <cell r="F571" t="str">
            <v>Այգուցավոր հակահրդեհային գլխիկ</v>
          </cell>
        </row>
        <row r="572">
          <cell r="C572" t="str">
            <v>Supply and installation ofmanometer  including all necessary accessories, type Saint-Gobain or equivalent PN10-PN25</v>
          </cell>
          <cell r="F572" t="str">
            <v>Մանոմետրի մատակարարում և տեղադրում՝ ներառյալ անհրաժեշտ բոլոր պարագաները,  PN10-PN25</v>
          </cell>
        </row>
        <row r="573">
          <cell r="B573" t="str">
            <v>4.5.14.1</v>
          </cell>
          <cell r="C573" t="str">
            <v>Manometer DN15,  PN10</v>
          </cell>
          <cell r="D573" t="str">
            <v>pce.</v>
          </cell>
          <cell r="F573" t="str">
            <v>Այգուցավոր հակահրդեհային գլխիկ՝ DN50</v>
          </cell>
          <cell r="G573" t="str">
            <v>հատ</v>
          </cell>
        </row>
        <row r="574">
          <cell r="B574" t="str">
            <v>4.6</v>
          </cell>
          <cell r="C574" t="str">
            <v>Flange adapters and pipe couplings</v>
          </cell>
          <cell r="F574" t="str">
            <v>Ճկուն միացումներ և խողովակների կցորդիչներ</v>
          </cell>
        </row>
        <row r="575">
          <cell r="C575" t="str">
            <v>Supply and install flange adapter and pipe couplings for pipes with same OD and/or different OD and/or different materials including jointing and installation with all materials and equipment necessary to achieve watertight connection</v>
          </cell>
          <cell r="F575"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6">
          <cell r="B576" t="str">
            <v>4.6.1</v>
          </cell>
          <cell r="C576" t="str">
            <v>Flanged flexible adaptor</v>
          </cell>
          <cell r="F576" t="str">
            <v xml:space="preserve">Կցաշուրթավոր ճկուն միացում </v>
          </cell>
        </row>
        <row r="577">
          <cell r="C577" t="str">
            <v>Supply and installation of flanged flexible jointings for connections of polyethylene pipes and/or steel pipes including jointing, screwing with female screw and gaskets</v>
          </cell>
          <cell r="F577"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78">
          <cell r="B578" t="str">
            <v>4.6.1.1</v>
          </cell>
          <cell r="C578" t="str">
            <v>Flange adaptor DN40 PN10</v>
          </cell>
          <cell r="D578" t="str">
            <v>pce.</v>
          </cell>
          <cell r="F578" t="str">
            <v>Կցաշուրթավոր ճկուն միացում  DN40  PN10</v>
          </cell>
          <cell r="G578" t="str">
            <v>հատ</v>
          </cell>
        </row>
        <row r="579">
          <cell r="B579" t="str">
            <v>4.6.1.2</v>
          </cell>
          <cell r="C579" t="str">
            <v>Flange adaptor  DN50 PN10</v>
          </cell>
          <cell r="D579" t="str">
            <v>pce.</v>
          </cell>
          <cell r="F579" t="str">
            <v>Կցաշուրթավոր ճկուն միացում   DN50  PN10</v>
          </cell>
          <cell r="G579" t="str">
            <v>հատ</v>
          </cell>
        </row>
        <row r="580">
          <cell r="B580" t="str">
            <v>4.6.1.3</v>
          </cell>
          <cell r="C580" t="str">
            <v>Flange adaptor  DN65 PN10</v>
          </cell>
          <cell r="D580" t="str">
            <v>pce.</v>
          </cell>
          <cell r="F580" t="str">
            <v>Կցաշուրթավոր ճկուն միացում  DN65  PN10</v>
          </cell>
          <cell r="G580" t="str">
            <v>հատ</v>
          </cell>
        </row>
        <row r="581">
          <cell r="B581" t="str">
            <v>4.6.1.4</v>
          </cell>
          <cell r="C581" t="str">
            <v>Flange adaptor  DN80 PN10</v>
          </cell>
          <cell r="D581" t="str">
            <v>pce.</v>
          </cell>
          <cell r="F581" t="str">
            <v>Կցաշուրթավոր ճկուն միացում   DN80  PN10</v>
          </cell>
          <cell r="G581" t="str">
            <v>հատ</v>
          </cell>
        </row>
        <row r="582">
          <cell r="B582" t="str">
            <v>4.6.1.5</v>
          </cell>
          <cell r="C582" t="str">
            <v>Flange adaptor DN100 PN10</v>
          </cell>
          <cell r="D582" t="str">
            <v>pce.</v>
          </cell>
          <cell r="F582" t="str">
            <v>Կցաշուրթավոր ճկուն միացում  DN100  PN10</v>
          </cell>
          <cell r="G582" t="str">
            <v>հատ</v>
          </cell>
        </row>
        <row r="583">
          <cell r="B583" t="str">
            <v>4.6.1.6</v>
          </cell>
          <cell r="C583" t="str">
            <v>Flange adaptor  DN150 PN10</v>
          </cell>
          <cell r="D583" t="str">
            <v>pce.</v>
          </cell>
          <cell r="F583" t="str">
            <v>Կցաշուրթավոր ճկուն միացում  DN150  PN10</v>
          </cell>
          <cell r="G583" t="str">
            <v>հատ</v>
          </cell>
        </row>
        <row r="584">
          <cell r="B584" t="str">
            <v>4.6.1.7</v>
          </cell>
          <cell r="C584" t="str">
            <v>Flange adaptor  DN200 PN10</v>
          </cell>
          <cell r="D584" t="str">
            <v>pce.</v>
          </cell>
          <cell r="F584" t="str">
            <v>Կցաշուրթավոր ճկուն միացում   DN200  PN10</v>
          </cell>
          <cell r="G584" t="str">
            <v>հատ</v>
          </cell>
        </row>
        <row r="585">
          <cell r="B585" t="str">
            <v>4.6.1.8</v>
          </cell>
          <cell r="C585" t="str">
            <v>Flange adaptor  DN250 PN10</v>
          </cell>
          <cell r="D585" t="str">
            <v>pce.</v>
          </cell>
          <cell r="F585" t="str">
            <v>Կցաշուրթավոր ճկուն միացում  DN250  PN10</v>
          </cell>
          <cell r="G585" t="str">
            <v>հատ</v>
          </cell>
        </row>
        <row r="586">
          <cell r="B586" t="str">
            <v>4.6.1.9</v>
          </cell>
          <cell r="C586" t="str">
            <v>Flange adaptor  DN300 PN10</v>
          </cell>
          <cell r="D586" t="str">
            <v>pce.</v>
          </cell>
          <cell r="F586" t="str">
            <v>Կցաշուրթավոր ճկուն միացում   DN300  PN10</v>
          </cell>
          <cell r="G586" t="str">
            <v>հատ</v>
          </cell>
        </row>
        <row r="587">
          <cell r="B587" t="str">
            <v>4.6.1.10</v>
          </cell>
          <cell r="C587" t="str">
            <v>Flange adaptor  DN350 PN10</v>
          </cell>
          <cell r="D587" t="str">
            <v>pce.</v>
          </cell>
          <cell r="F587" t="str">
            <v>Կցաշուրթավոր ճկուն միացում   DN350  PN10</v>
          </cell>
          <cell r="G587" t="str">
            <v>հատ</v>
          </cell>
        </row>
        <row r="588">
          <cell r="B588" t="str">
            <v>4.6.1.11</v>
          </cell>
          <cell r="C588" t="str">
            <v>Flange adaptor  DN400 PN10</v>
          </cell>
          <cell r="D588" t="str">
            <v>pce.</v>
          </cell>
          <cell r="F588" t="str">
            <v>Կցաշուրթավոր ճկուն միացում   DN400  PN10</v>
          </cell>
          <cell r="G588" t="str">
            <v>հատ</v>
          </cell>
        </row>
        <row r="589">
          <cell r="B589" t="str">
            <v>4.6.1.12</v>
          </cell>
          <cell r="C589" t="str">
            <v>Flange adaptor  DN500 PN6</v>
          </cell>
          <cell r="D589" t="str">
            <v>pce.</v>
          </cell>
          <cell r="F589" t="str">
            <v>Կցաշուրթավոր ճկուն միացում   DN500  PN6</v>
          </cell>
          <cell r="G589" t="str">
            <v>հատ</v>
          </cell>
        </row>
        <row r="590">
          <cell r="B590" t="str">
            <v>4.6.1.13</v>
          </cell>
          <cell r="C590" t="str">
            <v>Flange adaptor  DN100 PN6</v>
          </cell>
          <cell r="D590" t="str">
            <v>pce.</v>
          </cell>
          <cell r="F590" t="str">
            <v>Կցաշուրթավոր ճկուն միացում   DN100  PN6</v>
          </cell>
          <cell r="G590" t="str">
            <v>հատ</v>
          </cell>
        </row>
        <row r="591">
          <cell r="B591" t="str">
            <v>4.6.1.14</v>
          </cell>
          <cell r="C591" t="str">
            <v>Flange adaptor  DN100 PN16</v>
          </cell>
          <cell r="D591" t="str">
            <v>pce.</v>
          </cell>
          <cell r="F591" t="str">
            <v>Կցաշուրթավոր ճկուն միացում   DN100  PN16</v>
          </cell>
          <cell r="G591" t="str">
            <v>հատ</v>
          </cell>
        </row>
        <row r="592">
          <cell r="B592" t="str">
            <v>4.6.1.15</v>
          </cell>
          <cell r="C592" t="str">
            <v>Flange adaptor  DN50 PN6</v>
          </cell>
          <cell r="D592" t="str">
            <v>pce.</v>
          </cell>
          <cell r="F592" t="str">
            <v>Կցաշուրթավոր ճկուն միացում   DN50  PN6</v>
          </cell>
          <cell r="G592" t="str">
            <v>հատ</v>
          </cell>
        </row>
        <row r="593">
          <cell r="B593" t="str">
            <v>4.6.1.16</v>
          </cell>
          <cell r="C593" t="str">
            <v>Flange adaptor  DN80 PN6</v>
          </cell>
          <cell r="D593" t="str">
            <v>pce.</v>
          </cell>
          <cell r="F593" t="str">
            <v>Կցաշուրթավոր ճկուն միացում   DN80  PN6</v>
          </cell>
          <cell r="G593" t="str">
            <v>հատ</v>
          </cell>
        </row>
        <row r="594">
          <cell r="B594" t="str">
            <v>4.6.1.17</v>
          </cell>
          <cell r="C594" t="str">
            <v>Flange adaptor  DN150 PN6</v>
          </cell>
          <cell r="D594" t="str">
            <v>pce.</v>
          </cell>
          <cell r="F594" t="str">
            <v>Կցաշուրթավոր ճկուն միացում   DN150  PN6</v>
          </cell>
          <cell r="G594" t="str">
            <v>հատ</v>
          </cell>
        </row>
        <row r="595">
          <cell r="B595" t="str">
            <v>4.6.1.18</v>
          </cell>
          <cell r="C595" t="str">
            <v>Flange adaptor  DN200 PN6</v>
          </cell>
          <cell r="D595" t="str">
            <v>pce.</v>
          </cell>
          <cell r="F595" t="str">
            <v>Կցաշուրթավոր ճկուն միացում   DN200  PN6</v>
          </cell>
          <cell r="G595" t="str">
            <v>հատ</v>
          </cell>
        </row>
        <row r="596">
          <cell r="B596" t="str">
            <v>4.6.1.19</v>
          </cell>
          <cell r="C596" t="str">
            <v>Flange adaptor  DN250 PN6</v>
          </cell>
          <cell r="D596" t="str">
            <v>pce.</v>
          </cell>
          <cell r="F596" t="str">
            <v>Կցաշուրթավոր ճկուն միացում   DN250  PN6</v>
          </cell>
          <cell r="G596" t="str">
            <v>հատ</v>
          </cell>
        </row>
        <row r="597">
          <cell r="B597" t="str">
            <v>4.6.2</v>
          </cell>
          <cell r="C597" t="str">
            <v xml:space="preserve">Flexible couplings for polyethylene pipes and steel pipes </v>
          </cell>
          <cell r="F597" t="str">
            <v>Ճկուն կցորդիչ պոլիէթիլենային և պողպատյա խողովակների համար</v>
          </cell>
        </row>
        <row r="598">
          <cell r="C598" t="str">
            <v>Supply and installation of flexible couplings for connections to polyethylene pipes and/or steel pipes including jointing, screwing with female screw and gaskets, execution of coupling</v>
          </cell>
          <cell r="F598"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99">
          <cell r="B599" t="str">
            <v>4.6.2.1</v>
          </cell>
          <cell r="C599" t="str">
            <v xml:space="preserve"> Flexible Couplings DN50 PN10</v>
          </cell>
          <cell r="D599" t="str">
            <v>pce.</v>
          </cell>
          <cell r="F599" t="str">
            <v>Ճկուն կցորդիչ  DN50  PN10</v>
          </cell>
          <cell r="G599" t="str">
            <v>հատ</v>
          </cell>
        </row>
        <row r="600">
          <cell r="B600" t="str">
            <v>4.6.2.2</v>
          </cell>
          <cell r="C600" t="str">
            <v xml:space="preserve"> Flexible Couplings DN65 PN10</v>
          </cell>
          <cell r="D600" t="str">
            <v>pce.</v>
          </cell>
          <cell r="F600" t="str">
            <v>Ճկուն կցորդիչ  DN65  PN10</v>
          </cell>
          <cell r="G600" t="str">
            <v>հատ</v>
          </cell>
        </row>
        <row r="601">
          <cell r="B601" t="str">
            <v>4.6.2.3</v>
          </cell>
          <cell r="C601" t="str">
            <v xml:space="preserve"> Flexible Couplings DN80 PN10</v>
          </cell>
          <cell r="D601" t="str">
            <v>pce.</v>
          </cell>
          <cell r="F601" t="str">
            <v>Ճկուն կցորդիչ  DN80  PN10</v>
          </cell>
          <cell r="G601" t="str">
            <v>հատ</v>
          </cell>
        </row>
        <row r="602">
          <cell r="B602" t="str">
            <v>4.6.2.4</v>
          </cell>
          <cell r="C602" t="str">
            <v xml:space="preserve"> Flexible Couplings DN100 PN10</v>
          </cell>
          <cell r="D602" t="str">
            <v>pce.</v>
          </cell>
          <cell r="F602" t="str">
            <v>Ճկուն կցորդիչ  DN100  PN10</v>
          </cell>
          <cell r="G602" t="str">
            <v>հատ</v>
          </cell>
        </row>
        <row r="603">
          <cell r="B603" t="str">
            <v>4.6.2.5</v>
          </cell>
          <cell r="C603" t="str">
            <v xml:space="preserve"> Flexible Couplings DN150 PN10</v>
          </cell>
          <cell r="D603" t="str">
            <v>pce.</v>
          </cell>
          <cell r="F603" t="str">
            <v>Ճկուն կցորդիչ DN150  PN10</v>
          </cell>
          <cell r="G603" t="str">
            <v>հատ</v>
          </cell>
        </row>
        <row r="604">
          <cell r="B604" t="str">
            <v>4.6.2.6</v>
          </cell>
          <cell r="C604" t="str">
            <v xml:space="preserve"> Flexible Couplings DN200 PN10</v>
          </cell>
          <cell r="D604" t="str">
            <v>pce.</v>
          </cell>
          <cell r="F604" t="str">
            <v>Ճկուն կցորդիչ DN200  PN10</v>
          </cell>
          <cell r="G604" t="str">
            <v>հատ</v>
          </cell>
        </row>
        <row r="605">
          <cell r="B605" t="str">
            <v>4.6.2.7</v>
          </cell>
          <cell r="C605" t="str">
            <v xml:space="preserve"> Flexible Couplings DN250 PN10</v>
          </cell>
          <cell r="D605" t="str">
            <v>pce.</v>
          </cell>
          <cell r="F605" t="str">
            <v>Ճկուն կցորդիչ  DN250  PN10</v>
          </cell>
          <cell r="G605" t="str">
            <v>հատ</v>
          </cell>
        </row>
        <row r="606">
          <cell r="B606" t="str">
            <v>4.6.2.8</v>
          </cell>
          <cell r="C606" t="str">
            <v xml:space="preserve"> Flexible Couplings DN300 PN10</v>
          </cell>
          <cell r="D606" t="str">
            <v>pce.</v>
          </cell>
          <cell r="F606" t="str">
            <v>Ճկուն կցորդիչ  DN300  PN10</v>
          </cell>
          <cell r="G606" t="str">
            <v>հատ</v>
          </cell>
        </row>
        <row r="607">
          <cell r="B607" t="str">
            <v>4.6.2.9</v>
          </cell>
          <cell r="C607" t="str">
            <v xml:space="preserve"> Flexible Couplings  DN400 PN10</v>
          </cell>
          <cell r="D607" t="str">
            <v>pce.</v>
          </cell>
          <cell r="F607" t="str">
            <v>Ճկուն կցորդիչ DN400  PN10</v>
          </cell>
          <cell r="G607" t="str">
            <v>հատ</v>
          </cell>
        </row>
        <row r="608">
          <cell r="B608" t="str">
            <v>4.6.2.10</v>
          </cell>
          <cell r="C608" t="str">
            <v xml:space="preserve"> Flexible Couplings DN500 PN10</v>
          </cell>
          <cell r="D608" t="str">
            <v>pce.</v>
          </cell>
          <cell r="F608" t="str">
            <v>Ճկուն կցորդիչ  DN500 PN10</v>
          </cell>
          <cell r="G608" t="str">
            <v>հատ</v>
          </cell>
        </row>
        <row r="609">
          <cell r="B609" t="str">
            <v>4.6.2.11</v>
          </cell>
          <cell r="C609" t="str">
            <v xml:space="preserve"> Flexible Transition Couplings DN150/100 PN10</v>
          </cell>
          <cell r="D609" t="str">
            <v>pce.</v>
          </cell>
          <cell r="F609" t="str">
            <v>Ճկուն կցորդիչ անցումային  DN150/100 PN10</v>
          </cell>
          <cell r="G609" t="str">
            <v>հատ</v>
          </cell>
        </row>
        <row r="610">
          <cell r="B610" t="str">
            <v>4.6.2.12</v>
          </cell>
          <cell r="C610" t="str">
            <v xml:space="preserve"> Flexible Transition Couplings DN200/150 PN10</v>
          </cell>
          <cell r="D610" t="str">
            <v>pce.</v>
          </cell>
          <cell r="F610" t="str">
            <v>Ճկուն կցորդիչ անցումային  DN200/150 PN10</v>
          </cell>
          <cell r="G610" t="str">
            <v>հատ</v>
          </cell>
        </row>
        <row r="611">
          <cell r="B611" t="str">
            <v>4.6.3</v>
          </cell>
          <cell r="C611" t="str">
            <v>Connections to existing pipes</v>
          </cell>
          <cell r="F611" t="str">
            <v>Միացումներ գոյություն ունեցող խողովակներին</v>
          </cell>
        </row>
        <row r="612">
          <cell r="C612" t="str">
            <v>Implementation of connections to existing polyethylene and/or steel pipes with all necessary works for connecting pipes and all fittings for the connection like cutting, preparation for welding, welding and assembling</v>
          </cell>
          <cell r="F612"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/կամ միացման աշխատանքներ (այդ թվում լայնուկավոր միացումներ</v>
          </cell>
        </row>
        <row r="613">
          <cell r="B613" t="str">
            <v>4.6.3.1</v>
          </cell>
          <cell r="C613" t="str">
            <v>Connection to the existing pipe DN32</v>
          </cell>
          <cell r="D613" t="str">
            <v>pce.</v>
          </cell>
          <cell r="F613" t="str">
            <v>Միացում գոյություն ունեցող խողովակաշարին DN32</v>
          </cell>
          <cell r="G613" t="str">
            <v>հատ</v>
          </cell>
        </row>
        <row r="614">
          <cell r="B614" t="str">
            <v>4.6.3.2</v>
          </cell>
          <cell r="C614" t="str">
            <v>Connection to the existing pipe DN50</v>
          </cell>
          <cell r="D614" t="str">
            <v>pce.</v>
          </cell>
          <cell r="F614" t="str">
            <v>Միացում գոյություն ունեցող խողովակաշարին DN50</v>
          </cell>
          <cell r="G614" t="str">
            <v>հատ</v>
          </cell>
        </row>
        <row r="615">
          <cell r="B615" t="str">
            <v>4.6.3.3</v>
          </cell>
          <cell r="C615" t="str">
            <v>Connection to the existing pipe DN65</v>
          </cell>
          <cell r="D615" t="str">
            <v>pce.</v>
          </cell>
          <cell r="F615" t="str">
            <v>Միացում գոյություն ունեցող խողովակաշարին DN65</v>
          </cell>
          <cell r="G615" t="str">
            <v>հատ</v>
          </cell>
        </row>
        <row r="616">
          <cell r="B616" t="str">
            <v>4.6.3.4</v>
          </cell>
          <cell r="C616" t="str">
            <v>Connection to the existing pipe DN80</v>
          </cell>
          <cell r="D616" t="str">
            <v>pce.</v>
          </cell>
          <cell r="F616" t="str">
            <v>Միացում գոյություն ունեցող խողովակաշարին DN80</v>
          </cell>
          <cell r="G616" t="str">
            <v>հատ</v>
          </cell>
        </row>
        <row r="617">
          <cell r="B617" t="str">
            <v>4.6.3.5</v>
          </cell>
          <cell r="C617" t="str">
            <v>Connection to the existing pipe DN100</v>
          </cell>
          <cell r="D617" t="str">
            <v>pce.</v>
          </cell>
          <cell r="F617" t="str">
            <v>Միացում գոյություն ունեցող խողովակաշարին DN100</v>
          </cell>
          <cell r="G617" t="str">
            <v>հատ</v>
          </cell>
        </row>
        <row r="618">
          <cell r="B618" t="str">
            <v>4.6.3.6</v>
          </cell>
          <cell r="C618" t="str">
            <v>Connection to the existing pipe DN150</v>
          </cell>
          <cell r="D618" t="str">
            <v>pce.</v>
          </cell>
          <cell r="F618" t="str">
            <v>Միացում գոյություն ունեցող խողովակաշարին DN150</v>
          </cell>
          <cell r="G618" t="str">
            <v>հատ</v>
          </cell>
        </row>
        <row r="619">
          <cell r="B619" t="str">
            <v>4.6.3.7</v>
          </cell>
          <cell r="C619" t="str">
            <v>Connection to the existing pipe DN200</v>
          </cell>
          <cell r="D619" t="str">
            <v>pce.</v>
          </cell>
          <cell r="F619" t="str">
            <v>Միացում գոյություն ունեցող խողովակաշարին DN200</v>
          </cell>
          <cell r="G619" t="str">
            <v>հատ</v>
          </cell>
        </row>
        <row r="620">
          <cell r="B620" t="str">
            <v>4.6.3.8</v>
          </cell>
          <cell r="C620" t="str">
            <v>Connection to the existing pipe DN250</v>
          </cell>
          <cell r="D620" t="str">
            <v>pce.</v>
          </cell>
          <cell r="F620" t="str">
            <v>Միացում գոյություն ունեցող խողովակաշարին DN250</v>
          </cell>
          <cell r="G620" t="str">
            <v>հատ</v>
          </cell>
        </row>
        <row r="621">
          <cell r="B621" t="str">
            <v>4.6.3.9</v>
          </cell>
          <cell r="C621" t="str">
            <v>Connection to the existing pipe DN300</v>
          </cell>
          <cell r="D621" t="str">
            <v>pce.</v>
          </cell>
          <cell r="F621" t="str">
            <v>Միացում գոյություն ունեցող խողովակաշարին DN300</v>
          </cell>
          <cell r="G621" t="str">
            <v>հատ</v>
          </cell>
        </row>
        <row r="622">
          <cell r="B622" t="str">
            <v>4.6.3.10</v>
          </cell>
          <cell r="C622" t="str">
            <v>Connection to the existing pipe DN400</v>
          </cell>
          <cell r="D622" t="str">
            <v>pce.</v>
          </cell>
          <cell r="F622" t="str">
            <v>Միացում գոյություն ունեցող խողովակաշարին DN400</v>
          </cell>
          <cell r="G622" t="str">
            <v>հատ</v>
          </cell>
        </row>
        <row r="623">
          <cell r="B623" t="str">
            <v>4.6.3.11</v>
          </cell>
          <cell r="C623" t="str">
            <v>Connection to the existing pipe DN500</v>
          </cell>
          <cell r="D623" t="str">
            <v>pce.</v>
          </cell>
          <cell r="F623" t="str">
            <v>Միացում գոյություն ունեցող խողովակաշարին DN500</v>
          </cell>
          <cell r="G623" t="str">
            <v>հատ</v>
          </cell>
        </row>
        <row r="624">
          <cell r="B624" t="str">
            <v>4.6.3.12</v>
          </cell>
          <cell r="C624" t="str">
            <v>Connection to the existing pipe DN600</v>
          </cell>
          <cell r="D624" t="str">
            <v>pce.</v>
          </cell>
          <cell r="F624" t="str">
            <v>Միացում գոյություն ունեցող խողովակաշարին DN600</v>
          </cell>
          <cell r="G624" t="str">
            <v>հատ</v>
          </cell>
        </row>
        <row r="625">
          <cell r="B625" t="str">
            <v>4.6.4</v>
          </cell>
          <cell r="C625" t="str">
            <v xml:space="preserve">Flanged flexible unti-vibration connection </v>
          </cell>
          <cell r="F625" t="str">
            <v xml:space="preserve">Կցաշուրթավոր ճկուն հակավիբրացիոն միացում </v>
          </cell>
        </row>
        <row r="626">
          <cell r="C626" t="str">
            <v>Supply and installation of flanged flexible jointings for connections of polyethylene pipes and/or steel pipes including jointing, screwing with female screw and gaskets</v>
          </cell>
          <cell r="F626"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27">
          <cell r="B627" t="str">
            <v>4.6.4.1</v>
          </cell>
          <cell r="C627" t="str">
            <v>Flanged flexible unti-vibration connection DN100 PN10</v>
          </cell>
          <cell r="D627" t="str">
            <v>pce.</v>
          </cell>
          <cell r="F627" t="str">
            <v>Կցաշուրթավոր ճկուն հակավիբրացիոն միացում DN100 PN10</v>
          </cell>
          <cell r="G627" t="str">
            <v>հատ</v>
          </cell>
        </row>
        <row r="628">
          <cell r="B628" t="str">
            <v>4.6.4.2</v>
          </cell>
          <cell r="C628" t="str">
            <v>Flanged flexible unti-vibration connection DN150 PN10</v>
          </cell>
          <cell r="D628" t="str">
            <v>pce.</v>
          </cell>
          <cell r="F628" t="str">
            <v>Կցաշուրթավոր ճկուն հակավիբրացիոն միացում DN150 PN10</v>
          </cell>
          <cell r="G628" t="str">
            <v>հատ</v>
          </cell>
        </row>
        <row r="629">
          <cell r="B629" t="str">
            <v>4.7</v>
          </cell>
          <cell r="C629" t="str">
            <v>Special works</v>
          </cell>
          <cell r="F629" t="str">
            <v>Հատուկ աշխատանքներ</v>
          </cell>
        </row>
        <row r="630">
          <cell r="B630" t="str">
            <v>4.7.1</v>
          </cell>
          <cell r="C630" t="str">
            <v>Thermo isolation of pipes</v>
          </cell>
          <cell r="F630" t="str">
            <v>Խողովակների ջերմային մեկուսացում</v>
          </cell>
        </row>
        <row r="631">
          <cell r="C631" t="str">
            <v xml:space="preserve">Thermo isolation and installation of water supply pipes to protect from thermal fluctuations including all necessary works
</v>
          </cell>
          <cell r="F631"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2">
          <cell r="B632" t="str">
            <v>4.7.1.1</v>
          </cell>
          <cell r="C632" t="str">
            <v>Thermo isolation PE pipe OD25 with polyfoam, 20 mm thick</v>
          </cell>
          <cell r="D632" t="str">
            <v>m</v>
          </cell>
          <cell r="F632" t="str">
            <v>OD25 ՊԷ խողովակների ջերմամամեկուսացում 20 սմ հաստության պենոպլաստե կիսախողովակներով</v>
          </cell>
          <cell r="G632" t="str">
            <v>մ</v>
          </cell>
        </row>
        <row r="633">
          <cell r="B633" t="str">
            <v>4.7.1.2</v>
          </cell>
          <cell r="C633" t="str">
            <v>Thermo isolation PE pipe OD32 with polyfoam, 20 mm thick</v>
          </cell>
          <cell r="D633" t="str">
            <v>m</v>
          </cell>
          <cell r="F633" t="str">
            <v>OD32 ՊԷ խողովակների ջերմամամեկուսացում 20 սմ հաստության պենոպլաստե կիսախողովակներով</v>
          </cell>
          <cell r="G633" t="str">
            <v>մ</v>
          </cell>
        </row>
        <row r="634">
          <cell r="B634" t="str">
            <v>4.7.1.3</v>
          </cell>
          <cell r="C634" t="str">
            <v>Thermo isolation PE pipe OD63 with polyfoam, 20 mm thick</v>
          </cell>
          <cell r="D634" t="str">
            <v>m</v>
          </cell>
          <cell r="F634" t="str">
            <v>OD63 ՊԷ խողովակների ջերմամամեկուսացում 20 սմ հաստության պենոպլաստե կիսախողովակներով</v>
          </cell>
          <cell r="G634" t="str">
            <v>մ</v>
          </cell>
        </row>
        <row r="635">
          <cell r="B635" t="str">
            <v>4.7.1.4</v>
          </cell>
          <cell r="C635" t="str">
            <v>Thermo isolation PE pipe OD75 with polyfoam, 20 mm thick</v>
          </cell>
          <cell r="D635" t="str">
            <v>m</v>
          </cell>
          <cell r="F635" t="str">
            <v>OD75 ՊԷ խողովակների ջերմամամեկուսացում 20 սմ հաստության պենոպլաստե կիսախողովակներով</v>
          </cell>
          <cell r="G635" t="str">
            <v>մ</v>
          </cell>
        </row>
        <row r="636">
          <cell r="B636" t="str">
            <v>4.7.1.5</v>
          </cell>
          <cell r="C636" t="str">
            <v>Thermo isolation PE pipe OD90 with polyfoam, 20 mm thick</v>
          </cell>
          <cell r="D636" t="str">
            <v>m</v>
          </cell>
          <cell r="F636" t="str">
            <v>OD90 ՊԷ խողովակների ջերմամամեկուսացում 20 սմ հաստության պենոպլաստե կիսախողովակներով</v>
          </cell>
          <cell r="G636" t="str">
            <v>մ</v>
          </cell>
        </row>
        <row r="637">
          <cell r="B637" t="str">
            <v>4.7.1.6</v>
          </cell>
          <cell r="C637" t="str">
            <v>Thermo isolation PE pipe OD110 with polyfoam, 20 mm thick</v>
          </cell>
          <cell r="D637" t="str">
            <v>m</v>
          </cell>
          <cell r="F637" t="str">
            <v>OD110 ՊԷ խողովակների ջերմամամեկուսացում 20 սմ հաստության պենոպլաստե կիսախողովակներով</v>
          </cell>
          <cell r="G637" t="str">
            <v>մ</v>
          </cell>
        </row>
        <row r="638">
          <cell r="B638" t="str">
            <v>4.7.1.7</v>
          </cell>
          <cell r="C638" t="str">
            <v>Thermo isolation PE pipe OD160 with polyfoam, 20 mm thick</v>
          </cell>
          <cell r="D638" t="str">
            <v>m</v>
          </cell>
          <cell r="F638" t="str">
            <v>OD160 ՊԷ խողովակների ջերմամամեկուսացում 20 սմ հաստության պենոպլաստե կիսախողովակներով</v>
          </cell>
          <cell r="G638" t="str">
            <v>մ</v>
          </cell>
        </row>
        <row r="639">
          <cell r="B639" t="str">
            <v>4.7.1.8</v>
          </cell>
          <cell r="C639" t="str">
            <v>Thermo isolation PE pipe OD225 with polyfoam, 20 mm thick</v>
          </cell>
          <cell r="D639" t="str">
            <v>m</v>
          </cell>
          <cell r="F639" t="str">
            <v>OD225 ՊԷ խողովակների ջերմամամեկուսացում 20 սմ հաստության պենոպլաստե կիսախողովակներով</v>
          </cell>
          <cell r="G639" t="str">
            <v>մ</v>
          </cell>
        </row>
        <row r="640">
          <cell r="B640" t="str">
            <v>4.7.1.9</v>
          </cell>
          <cell r="C640" t="str">
            <v>Thermo isolation PE pipe OD280 with polyfoam, 20 mm thick</v>
          </cell>
          <cell r="D640" t="str">
            <v>m</v>
          </cell>
          <cell r="F640" t="str">
            <v>OD280 ՊԷ խողովակների ջերմամամեկուսացում 20 սմ հաստության պենոպլաստե կիսախողովակներով</v>
          </cell>
          <cell r="G640" t="str">
            <v>մ</v>
          </cell>
        </row>
        <row r="641">
          <cell r="B641" t="str">
            <v>4.7.1.10</v>
          </cell>
          <cell r="C641" t="str">
            <v>Thermo isolation PE pipe OD355 with polyfoam, 20 mm thick</v>
          </cell>
          <cell r="D641" t="str">
            <v>m</v>
          </cell>
          <cell r="F641" t="str">
            <v>OD355 ՊԷ խողովակների ջերմամամեկուսացում 20 սմ հաստության պենոպլաստե կիսախողովակներով</v>
          </cell>
          <cell r="G641" t="str">
            <v>մ</v>
          </cell>
        </row>
        <row r="642">
          <cell r="B642" t="str">
            <v>4.7.1.11</v>
          </cell>
          <cell r="C642" t="str">
            <v>Thermo isolation PE pipe OD400 with polyfoam, 20 mm thick</v>
          </cell>
          <cell r="D642" t="str">
            <v>m</v>
          </cell>
          <cell r="F642" t="str">
            <v>OD400 ՊԷ խողովակների ջերմամամեկուսացում 20 սմ հաստության պենոպլաստե կիսախողովակներով</v>
          </cell>
          <cell r="G642" t="str">
            <v>մ</v>
          </cell>
        </row>
        <row r="643">
          <cell r="B643" t="str">
            <v>4.7.2</v>
          </cell>
          <cell r="C643" t="str">
            <v>Dismantling works</v>
          </cell>
          <cell r="F643" t="str">
            <v>Ապամոնտաժման աշխատանքներ</v>
          </cell>
        </row>
        <row r="644">
          <cell r="C644" t="str">
            <v>Dismantling, loading on truck, transporting to warehouse (distance to warehouse  up to 10 km)</v>
          </cell>
          <cell r="F644" t="str">
            <v>Ապամոնտաժում, բեռնում մեքենայի վրա և տեղափոխում պահեստ (հեռավորությունը դեպի պահեստ մինչև 10կմ)</v>
          </cell>
        </row>
        <row r="645">
          <cell r="B645" t="str">
            <v>4.7.2.1</v>
          </cell>
          <cell r="C645" t="str">
            <v>Dismantling valves / water meters &lt; DN 150</v>
          </cell>
          <cell r="D645" t="str">
            <v>pce.</v>
          </cell>
          <cell r="F645" t="str">
            <v>&lt; DN 150 փականների / ջրաչափերի ապամոնտաժում</v>
          </cell>
          <cell r="G645" t="str">
            <v>հատ</v>
          </cell>
        </row>
        <row r="646">
          <cell r="B646" t="str">
            <v>4.7.2.2</v>
          </cell>
          <cell r="C646" t="str">
            <v>Dismantling valves / water meters DN150 up to DN300</v>
          </cell>
          <cell r="D646" t="str">
            <v>pce.</v>
          </cell>
          <cell r="F646" t="str">
            <v>DN150-ից մինչև DN300 փականների / ջրաչափերի ապամոնտաժում</v>
          </cell>
          <cell r="G646" t="str">
            <v>հատ</v>
          </cell>
        </row>
        <row r="647">
          <cell r="B647" t="str">
            <v>4.7.2.3</v>
          </cell>
          <cell r="C647" t="str">
            <v>Dismantling valves / water meters DN350 up to DN500</v>
          </cell>
          <cell r="D647" t="str">
            <v>pce.</v>
          </cell>
          <cell r="F647" t="str">
            <v>DN350-ից մինչև DN500 փականների / ջրաչափերի ապամոնտաժում</v>
          </cell>
          <cell r="G647" t="str">
            <v>հատ</v>
          </cell>
        </row>
        <row r="648">
          <cell r="B648" t="str">
            <v>4.7.2.4</v>
          </cell>
          <cell r="C648" t="str">
            <v>Dismantling of fittings DN150 up to DN300</v>
          </cell>
          <cell r="D648" t="str">
            <v>kg</v>
          </cell>
          <cell r="F648" t="str">
            <v>DN150-ից մինչև DN300 ձևավոր մասերի ապամոնտաժում</v>
          </cell>
          <cell r="G648" t="str">
            <v>կգ</v>
          </cell>
        </row>
        <row r="649">
          <cell r="B649" t="str">
            <v>4.7.2.5</v>
          </cell>
          <cell r="C649" t="str">
            <v>Dismantling of fittings DN300 up to DN500</v>
          </cell>
          <cell r="D649" t="str">
            <v>kg</v>
          </cell>
          <cell r="F649" t="str">
            <v>DN350-ից մինչև DN500 ձևավոր մասերի ապամոնտաժում</v>
          </cell>
          <cell r="G649" t="str">
            <v>կգ</v>
          </cell>
        </row>
        <row r="650">
          <cell r="B650" t="str">
            <v>4.7.2.6</v>
          </cell>
          <cell r="C650" t="str">
            <v>Dismantling of steel pipe DN200-DN400</v>
          </cell>
          <cell r="D650" t="str">
            <v>m</v>
          </cell>
          <cell r="F650" t="str">
            <v>Պողպատե խողովակի ապամոնտաժում DN200- DN400</v>
          </cell>
          <cell r="G650" t="str">
            <v>մ</v>
          </cell>
        </row>
        <row r="651">
          <cell r="B651" t="str">
            <v>4.7.2.7</v>
          </cell>
          <cell r="C651" t="str">
            <v>Cutting of steel pipe up to DN80</v>
          </cell>
          <cell r="D651" t="str">
            <v>point</v>
          </cell>
          <cell r="F651" t="str">
            <v>Պողպատե խողովակի կտրում մինչև DN80</v>
          </cell>
          <cell r="G651" t="str">
            <v>տեղ</v>
          </cell>
        </row>
        <row r="652">
          <cell r="B652" t="str">
            <v>4.7.3</v>
          </cell>
          <cell r="C652" t="str">
            <v xml:space="preserve">Coating for corrosion protection </v>
          </cell>
          <cell r="F652" t="str">
            <v>Հակակոռոզիոն պաշտպանություն</v>
          </cell>
        </row>
        <row r="653">
          <cell r="B653" t="str">
            <v>4.7.3.1</v>
          </cell>
          <cell r="C653" t="str">
            <v>Painting of metal structures and pipes with paint ВЛ 515 in 2 layer</v>
          </cell>
          <cell r="D653" t="str">
            <v>m2</v>
          </cell>
          <cell r="F653" t="str">
            <v>Մետաղական կառուցվածքների և խողովակների երկշերտ ներկում ВЛ 515 ներկով</v>
          </cell>
          <cell r="G653" t="str">
            <v>մ2</v>
          </cell>
        </row>
        <row r="654">
          <cell r="B654" t="str">
            <v>4.8</v>
          </cell>
          <cell r="C654" t="str">
            <v xml:space="preserve">Washing, disinfection and testing </v>
          </cell>
          <cell r="F654" t="str">
            <v>Լվացում, ախտահանում և փորձարկում</v>
          </cell>
        </row>
        <row r="655">
          <cell r="B655" t="str">
            <v>4.8.1</v>
          </cell>
          <cell r="C655" t="str">
            <v>Testing of water tightness</v>
          </cell>
          <cell r="F655" t="str">
            <v>Խողովակների փորձարկում</v>
          </cell>
        </row>
        <row r="656">
          <cell r="C656" t="str">
            <v xml:space="preserve">Testing of water tightness with pipeline test according to CN3.05.04-85 with inspection protocol </v>
          </cell>
          <cell r="F656" t="str">
            <v>Խողովակների հերմետիկության փորձարկում` խողովակաշարի  փորձարկումով համաձայն СНиП 3.05.04-85-ի, կազմելով փորձարկման արձանագրություն</v>
          </cell>
        </row>
        <row r="657">
          <cell r="B657" t="str">
            <v>4.8.1.1</v>
          </cell>
          <cell r="C657" t="str">
            <v>Testing of water tightness DN20 up to DN50</v>
          </cell>
          <cell r="D657" t="str">
            <v>m</v>
          </cell>
          <cell r="F657" t="str">
            <v>DN20-ից մինչև DN50 խողովակների փորձարկում</v>
          </cell>
          <cell r="G657" t="str">
            <v>մ</v>
          </cell>
        </row>
        <row r="658">
          <cell r="B658" t="str">
            <v>4.8.1.2</v>
          </cell>
          <cell r="C658" t="str">
            <v>Testing of water tightness DN65 up to DN100</v>
          </cell>
          <cell r="D658" t="str">
            <v>m</v>
          </cell>
          <cell r="F658" t="str">
            <v>DN65-ից մինչև DN100 խողովակների փորձարկում</v>
          </cell>
          <cell r="G658" t="str">
            <v>մ</v>
          </cell>
        </row>
        <row r="659">
          <cell r="B659" t="str">
            <v>4.8.1.3</v>
          </cell>
          <cell r="C659" t="str">
            <v>Testing of water tightness DN150 up to DN250</v>
          </cell>
          <cell r="D659" t="str">
            <v>m</v>
          </cell>
          <cell r="F659" t="str">
            <v>DN150-ից մինչև DN250 խողովակների փորձարկում</v>
          </cell>
          <cell r="G659" t="str">
            <v>մ</v>
          </cell>
        </row>
        <row r="660">
          <cell r="B660" t="str">
            <v>4.8.1.4</v>
          </cell>
          <cell r="C660" t="str">
            <v>Testing of water tightness DN300 up to DN500</v>
          </cell>
          <cell r="D660" t="str">
            <v>m</v>
          </cell>
          <cell r="F660" t="str">
            <v>DN300-ից մինչև DN500 խողովակների փորձարկում</v>
          </cell>
          <cell r="G660" t="str">
            <v>մ</v>
          </cell>
        </row>
        <row r="661">
          <cell r="B661" t="str">
            <v>4.8.1.5</v>
          </cell>
          <cell r="C661" t="str">
            <v>Testing of water tightness &gt; DN500</v>
          </cell>
          <cell r="D661" t="str">
            <v>m</v>
          </cell>
          <cell r="F661" t="str">
            <v>DN500-ից մեծ խողովակների  փորձարկում</v>
          </cell>
          <cell r="G661" t="str">
            <v>մ</v>
          </cell>
        </row>
        <row r="662">
          <cell r="B662" t="str">
            <v>4.8.2</v>
          </cell>
          <cell r="C662" t="str">
            <v>Washing and disinfection</v>
          </cell>
          <cell r="F662" t="str">
            <v>Լվացում և ախտահանում</v>
          </cell>
        </row>
        <row r="663">
          <cell r="C663" t="str">
            <v xml:space="preserve">Washing and disinfection of water pipes with fittings and valves including flushing with calcium hypochlorite 2 mg chlorine per litre or similar agent with inspection protocol </v>
          </cell>
          <cell r="F663"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4">
          <cell r="B664" t="str">
            <v>4.8.2.1</v>
          </cell>
          <cell r="C664" t="str">
            <v>Washing and disinfection DN20 up to DN50</v>
          </cell>
          <cell r="D664" t="str">
            <v>m</v>
          </cell>
          <cell r="F664" t="str">
            <v>DN20-ից մինչև DN50 խողովակների լվացում և ախտահանում</v>
          </cell>
          <cell r="G664" t="str">
            <v>մ</v>
          </cell>
        </row>
        <row r="665">
          <cell r="B665" t="str">
            <v>4.8.2.2</v>
          </cell>
          <cell r="C665" t="str">
            <v>Washing and disinfection DN65 up to DN100</v>
          </cell>
          <cell r="D665" t="str">
            <v>m</v>
          </cell>
          <cell r="F665" t="str">
            <v>DN65-ից մինչև DN100 խողովակների լվացում և ախտահանում</v>
          </cell>
          <cell r="G665" t="str">
            <v>մ</v>
          </cell>
        </row>
        <row r="666">
          <cell r="B666" t="str">
            <v>4.8.2.3</v>
          </cell>
          <cell r="C666" t="str">
            <v>Washing and disinfection DN150 up to DN250</v>
          </cell>
          <cell r="D666" t="str">
            <v>m</v>
          </cell>
          <cell r="F666" t="str">
            <v>DN150-ից մինչև DN250 խողովակների լվացում և ախտահանում</v>
          </cell>
          <cell r="G666" t="str">
            <v>մ</v>
          </cell>
        </row>
        <row r="667">
          <cell r="B667" t="str">
            <v>4.8.2.4</v>
          </cell>
          <cell r="C667" t="str">
            <v>Washing and disinfection DN300 up to DN500</v>
          </cell>
          <cell r="D667" t="str">
            <v>m</v>
          </cell>
          <cell r="F667" t="str">
            <v>DN300-ից մինչև DN500 խողովակների լվացում և ախտահանում</v>
          </cell>
          <cell r="G667" t="str">
            <v>մ</v>
          </cell>
        </row>
        <row r="668">
          <cell r="B668" t="str">
            <v>4.8.2.5</v>
          </cell>
          <cell r="C668" t="str">
            <v>Washing and disinfection &gt; DN500</v>
          </cell>
          <cell r="D668" t="str">
            <v>m</v>
          </cell>
          <cell r="F668" t="str">
            <v>DN500-ից մեծ խողովակների լվացում և ախտահանում</v>
          </cell>
          <cell r="G668" t="str">
            <v>մ</v>
          </cell>
        </row>
        <row r="669">
          <cell r="B669" t="str">
            <v>4.8.2.6</v>
          </cell>
          <cell r="C669" t="str">
            <v>Washing and disinfection &gt; DN500</v>
          </cell>
          <cell r="D669" t="str">
            <v>m</v>
          </cell>
          <cell r="F669" t="str">
            <v>Հորատանցքի լվացում մաքուր ջրով</v>
          </cell>
          <cell r="G669" t="str">
            <v>ժամ</v>
          </cell>
        </row>
        <row r="670">
          <cell r="B670" t="str">
            <v>4.8.3</v>
          </cell>
          <cell r="C670" t="str">
            <v>Testing of water tightness</v>
          </cell>
          <cell r="F670" t="str">
            <v>ՕԿՋ-ի և Խորքային հորի փորձարկում և վարակազերծում</v>
          </cell>
        </row>
        <row r="671">
          <cell r="C671" t="str">
            <v xml:space="preserve">Testing of water tightness with pipeline test according to CN3.05.04-85 with inspection protocol </v>
          </cell>
          <cell r="F671" t="str">
            <v>Խողովակների հերմետիկության փորձարկում` խողովակաշարի  փորձարկումով համաձայն СНиП 3.05.04-85-ի, կազմելով փորձարկման արձանագրություն</v>
          </cell>
        </row>
        <row r="672">
          <cell r="B672" t="str">
            <v>4.8.3.1</v>
          </cell>
          <cell r="C672" t="str">
            <v>Washing and disinfection DN20 up to DN50</v>
          </cell>
          <cell r="D672" t="str">
            <v>m3</v>
          </cell>
          <cell r="F672" t="str">
            <v>ՕԿՋ-ի փորձարկում անթափանցելության համար</v>
          </cell>
          <cell r="G672" t="str">
            <v>մ3</v>
          </cell>
        </row>
        <row r="673">
          <cell r="B673" t="str">
            <v>4.8.3.2</v>
          </cell>
          <cell r="C673" t="str">
            <v>Washing and disinfection DN20 up to DN50</v>
          </cell>
          <cell r="D673" t="str">
            <v>m3</v>
          </cell>
          <cell r="F673" t="str">
            <v>ՕԿՋ-ի վարակազերծում</v>
          </cell>
          <cell r="G673" t="str">
            <v>մ3</v>
          </cell>
        </row>
        <row r="674">
          <cell r="B674" t="str">
            <v>4.8.3.3</v>
          </cell>
          <cell r="C674" t="str">
            <v>Washing and disinfection DN20 up to DN50</v>
          </cell>
          <cell r="D674" t="str">
            <v>m3</v>
          </cell>
          <cell r="F674" t="str">
            <v>Խորքային հորի ջրի փորձնական արտամղում</v>
          </cell>
          <cell r="G674" t="str">
            <v>օր</v>
          </cell>
        </row>
        <row r="675">
          <cell r="B675" t="str">
            <v>5.</v>
          </cell>
          <cell r="C675" t="str">
            <v>Civil works</v>
          </cell>
          <cell r="F675" t="str">
            <v>Շինարարական աշխատանքներ</v>
          </cell>
        </row>
        <row r="676">
          <cell r="B676" t="str">
            <v>5.1</v>
          </cell>
          <cell r="C676" t="str">
            <v>Demolition works</v>
          </cell>
          <cell r="F676" t="str">
            <v>Քանդման աշխատանքներ</v>
          </cell>
        </row>
        <row r="677">
          <cell r="C677" t="str">
            <v>Demolition, loading and removal to disposal (average distance to disposal 1 km)</v>
          </cell>
          <cell r="F677" t="str">
            <v>Քանդում, բեռնում և հեռացում աղբավայր`  (միջին հեռավորությունը մինչև աղբավայր 6 կմ)</v>
          </cell>
        </row>
        <row r="678">
          <cell r="B678" t="str">
            <v>5.1.1</v>
          </cell>
          <cell r="C678" t="str">
            <v xml:space="preserve">Demolition concrete </v>
          </cell>
          <cell r="D678" t="str">
            <v>m3</v>
          </cell>
          <cell r="F678" t="str">
            <v>Բետոնի քանդում</v>
          </cell>
          <cell r="G678" t="str">
            <v>մ3</v>
          </cell>
        </row>
        <row r="679">
          <cell r="B679" t="str">
            <v>5.1.2</v>
          </cell>
          <cell r="C679" t="str">
            <v>Demolition reinforced concrete</v>
          </cell>
          <cell r="D679" t="str">
            <v>m3</v>
          </cell>
          <cell r="F679" t="str">
            <v>Երկաթբետոնի քանդում</v>
          </cell>
          <cell r="G679" t="str">
            <v>մ3</v>
          </cell>
        </row>
        <row r="680">
          <cell r="B680" t="str">
            <v>5.1.3</v>
          </cell>
          <cell r="C680" t="str">
            <v>Demolition masonry</v>
          </cell>
          <cell r="D680" t="str">
            <v>m3</v>
          </cell>
          <cell r="F680" t="str">
            <v>Քարե շարվածքի քանդում</v>
          </cell>
          <cell r="G680" t="str">
            <v>մ3</v>
          </cell>
        </row>
        <row r="681">
          <cell r="B681" t="str">
            <v>5.1.4</v>
          </cell>
          <cell r="C681" t="str">
            <v>Demolition of wooden roof</v>
          </cell>
          <cell r="D681" t="str">
            <v>m²</v>
          </cell>
          <cell r="F681" t="str">
            <v>Փայտե տանիքի քանդում</v>
          </cell>
          <cell r="G681" t="str">
            <v>մ2</v>
          </cell>
        </row>
        <row r="682">
          <cell r="B682" t="str">
            <v>5.1.5</v>
          </cell>
          <cell r="C682" t="str">
            <v>Dismantling of the metal elements of existing fence</v>
          </cell>
          <cell r="D682" t="str">
            <v>kg</v>
          </cell>
          <cell r="F682" t="str">
            <v>Առկա ցանկապատի մետաղական էլեմենտների ապամոնտաժում</v>
          </cell>
          <cell r="G682" t="str">
            <v>կգ</v>
          </cell>
        </row>
        <row r="683">
          <cell r="B683" t="str">
            <v>5.1.6</v>
          </cell>
          <cell r="C683" t="str">
            <v>Demolition of upper section of concrete fence and smoothening</v>
          </cell>
          <cell r="D683" t="str">
            <v>m3</v>
          </cell>
          <cell r="F683" t="str">
            <v>Բետոնե պարսպի վերին հատվածի քանդում, հարթեցում</v>
          </cell>
          <cell r="G683" t="str">
            <v>մ3</v>
          </cell>
        </row>
        <row r="684">
          <cell r="B684" t="str">
            <v>5.1.7</v>
          </cell>
          <cell r="C684" t="str">
            <v>Dismantling of metal door</v>
          </cell>
          <cell r="D684" t="str">
            <v>kg</v>
          </cell>
          <cell r="F684" t="str">
            <v>Մետաղական դռան ապամոնտաժում</v>
          </cell>
          <cell r="G684" t="str">
            <v>կգ</v>
          </cell>
        </row>
        <row r="685">
          <cell r="B685" t="str">
            <v>5.1.8</v>
          </cell>
          <cell r="C685" t="str">
            <v>Load on dump trucks of construction waste and transport to disposal (average distance to disposal 6 km)</v>
          </cell>
          <cell r="D685" t="str">
            <v>t</v>
          </cell>
          <cell r="F685" t="str">
            <v>Շին. աղբի բարձում ինքնաթափերը, տեղափոխում աղբավայր (միջին հեռավորությունը մինչև աղբավայր 6 կմ)</v>
          </cell>
          <cell r="G685" t="str">
            <v>տ</v>
          </cell>
        </row>
        <row r="686">
          <cell r="B686" t="str">
            <v>5.1.9</v>
          </cell>
          <cell r="C686" t="str">
            <v>Dismantling of cover slab of various dimensions and transporting to disposal (average distance to disposal 6 km)</v>
          </cell>
          <cell r="D686" t="str">
            <v>t</v>
          </cell>
          <cell r="F686" t="str">
            <v>Տարբեր չափի ծածկի սալերի ապամոնտաժում և տեղափոխում աղբավայր (միջին հեռավորությունը մինչև աղբավայր 6 կմ)</v>
          </cell>
          <cell r="G686" t="str">
            <v>տ</v>
          </cell>
        </row>
        <row r="687">
          <cell r="B687" t="str">
            <v>5.1.10</v>
          </cell>
          <cell r="C687" t="str">
            <v>Dismantling of cover slab of various dimensions, loading, and transporting to warehouse (distance to warehouse up to 6km)</v>
          </cell>
          <cell r="D687" t="str">
            <v>t</v>
          </cell>
          <cell r="F687" t="str">
            <v>Տարբեր չափի ծածկի սալերի ապամոնտաժում, բարձում և տեղափոխում պահեստ` (հեռավորությունը դեպի պահեստ մինչև 6կմ)</v>
          </cell>
          <cell r="G687" t="str">
            <v>տ</v>
          </cell>
        </row>
        <row r="688">
          <cell r="B688" t="str">
            <v>5.1.11</v>
          </cell>
          <cell r="C688" t="str">
            <v>Demolition of elements of reinforced concrete wells, loading and transporting to warehouse (distance to warehouse up to 6 km)</v>
          </cell>
          <cell r="D688" t="str">
            <v>t</v>
          </cell>
          <cell r="F688" t="str">
            <v>Երկաթբետոնե հորերի էլեմենտների  ապամոնտաժում և տեղափոխում պահեստ` (հեռավորությունը դեպի պահեստ մինչև 6կմ)</v>
          </cell>
          <cell r="G688" t="str">
            <v>տ</v>
          </cell>
        </row>
        <row r="689">
          <cell r="B689" t="str">
            <v>5.1.12</v>
          </cell>
          <cell r="C689" t="str">
            <v>Demolition of elements of reinforced concrete wells, loading and transporting to warehouse (distance to warehouse up to 10 km)</v>
          </cell>
          <cell r="D689" t="str">
            <v>t</v>
          </cell>
          <cell r="F689" t="str">
            <v>ՕԿՋ-ի տիղմի մաքրում, բարձում և տեղափոխում աղբավայր (միջին հեռավորությունը մինչև աղբավայր 6 կմ)</v>
          </cell>
          <cell r="G689" t="str">
            <v>տ</v>
          </cell>
        </row>
        <row r="690">
          <cell r="B690" t="str">
            <v>5.2</v>
          </cell>
          <cell r="C690" t="str">
            <v>Concrete works</v>
          </cell>
          <cell r="F690" t="str">
            <v>Բետոնային աշխատանքներ</v>
          </cell>
        </row>
        <row r="691">
          <cell r="B691" t="str">
            <v>5.2.1</v>
          </cell>
          <cell r="C691" t="str">
            <v>Foundations</v>
          </cell>
          <cell r="F691" t="str">
            <v>Հիմքեր</v>
          </cell>
        </row>
        <row r="692">
          <cell r="B692" t="str">
            <v>5.2.1.1</v>
          </cell>
          <cell r="C692" t="str">
            <v xml:space="preserve">Implementation of monolithic concrete blinding of foundation with supply of necessary materials, concrete B7.5    </v>
          </cell>
          <cell r="D692" t="str">
            <v>m3</v>
          </cell>
          <cell r="F692" t="str">
            <v>Հիմքի մոնոլիտ բետոնային նախապատրաստական շերտի իրականացում անհրաժեշտ նյութերի մատակարարումով, B7.5 դասի բետոնով</v>
          </cell>
          <cell r="G692" t="str">
            <v>մ3</v>
          </cell>
        </row>
        <row r="693">
          <cell r="B693" t="str">
            <v>5.2.1.2</v>
          </cell>
          <cell r="C693" t="str">
            <v>Implementation of monolithic concrete of foundation with supply of necessary materials, concrete B12.5</v>
          </cell>
          <cell r="D693" t="str">
            <v>m3</v>
          </cell>
          <cell r="F693" t="str">
            <v>Հիմքի մոնոլիտ բետոնի իրականացում անհրաժեշտ նյութերի մատակարարումով, B12.5 դասի բետոնով</v>
          </cell>
          <cell r="G693" t="str">
            <v>մ3</v>
          </cell>
        </row>
        <row r="694">
          <cell r="B694" t="str">
            <v>5.2.1.3</v>
          </cell>
          <cell r="C694" t="str">
            <v>Implementation of monolithic r/c of foundation with supply of necessary materials, concrete B15</v>
          </cell>
          <cell r="D694" t="str">
            <v>m3</v>
          </cell>
          <cell r="F694" t="str">
            <v xml:space="preserve">Հիմքի մոնոլիտ երկաթբետոնի իրականացում անհրաժեշտ նյութերի մատակարարումով, B15 դասի բետոնով </v>
          </cell>
          <cell r="G694" t="str">
            <v>մ3</v>
          </cell>
        </row>
        <row r="695">
          <cell r="B695" t="str">
            <v>5.2.1.4</v>
          </cell>
          <cell r="C695" t="str">
            <v>Implementation of concrete support columns and slabs with supply of necessary materials, concrete B-15</v>
          </cell>
          <cell r="D695" t="str">
            <v>m3</v>
          </cell>
          <cell r="F695" t="str">
            <v>Բետոնե հենարանների և սալերի  իրականացում անհրաժեշտ նյութերի մատակարարումով, B15 դասի բետոնով</v>
          </cell>
          <cell r="G695" t="str">
            <v>մ3</v>
          </cell>
        </row>
        <row r="696">
          <cell r="B696" t="str">
            <v>5.2.1.5</v>
          </cell>
          <cell r="C696" t="str">
            <v>Supply and placing of concrete metal elements of foundation (packing/gasket)</v>
          </cell>
          <cell r="D696" t="str">
            <v>t</v>
          </cell>
          <cell r="F696" t="str">
            <v>Հիմքի բետոնի մետաղական տարրերի մատակարարում և տեղադրում (խցուկ)</v>
          </cell>
          <cell r="G696" t="str">
            <v>տ</v>
          </cell>
        </row>
        <row r="697">
          <cell r="B697" t="str">
            <v>5.2.1.6</v>
          </cell>
          <cell r="C697" t="str">
            <v>Implementation of  r/c for equipment's foundation with supply of necessary materials, concrete B-15</v>
          </cell>
          <cell r="D697" t="str">
            <v>m3</v>
          </cell>
          <cell r="F697" t="str">
            <v>Սարքավորումների հիմքերի երկաթբետոնի իրականացում անհրաժեշտ նյութերի մատակարարումով, B15 դասի բետոնով</v>
          </cell>
          <cell r="G697" t="str">
            <v>մ3</v>
          </cell>
        </row>
        <row r="698">
          <cell r="B698" t="str">
            <v>5.2.1.7</v>
          </cell>
          <cell r="C698" t="str">
            <v xml:space="preserve">Implementation of monolithic concrete blinding of foundation with supply of necessary materials,   </v>
          </cell>
          <cell r="D698" t="str">
            <v>m3</v>
          </cell>
          <cell r="F698" t="str">
            <v>Ցեմենտ ավազի հարթեցնող շերտի իրականացում հատակի տակ  h=10 սմ, անհրաժեշտ նյութերի մատակարարումով</v>
          </cell>
          <cell r="G698" t="str">
            <v>մ3</v>
          </cell>
        </row>
        <row r="699">
          <cell r="B699" t="str">
            <v>5.2.1.8</v>
          </cell>
          <cell r="C699" t="str">
            <v>Implementation of concrete support columns and slabs with supply of necessary materials, concrete B-15</v>
          </cell>
          <cell r="D699" t="str">
            <v>m3</v>
          </cell>
          <cell r="F699" t="str">
            <v>Գետնախարսխի  իրականացում անհրաժեշտ նյութերի մատակարարումով, B15 դասի բետոնով</v>
          </cell>
          <cell r="G699" t="str">
            <v>մ3</v>
          </cell>
        </row>
        <row r="700">
          <cell r="B700" t="str">
            <v>5.2.1.9</v>
          </cell>
          <cell r="C700" t="str">
            <v>Implementation of concrete support columns  with supply of necessary materials, concrete B-20</v>
          </cell>
          <cell r="D700" t="str">
            <v>m3</v>
          </cell>
          <cell r="F700" t="str">
            <v>Բետոնե թումբերի  իրականացում անհրաժեշտ նյութերի մատակարարումով, B20 դասի բետոնով</v>
          </cell>
          <cell r="G700" t="str">
            <v>մ3</v>
          </cell>
        </row>
        <row r="701">
          <cell r="B701" t="str">
            <v>5.2.1.10</v>
          </cell>
          <cell r="C701" t="str">
            <v>Implementation of concrete support columns and slabs with supply of necessary materials, concrete B-12,5</v>
          </cell>
          <cell r="D701" t="str">
            <v>m3</v>
          </cell>
          <cell r="F701" t="str">
            <v>Բետոնե հենարանների և սալերի  իրականացում անհրաժեշտ նյութերի մատակարարումով, B12,5 դասի բետոնով</v>
          </cell>
          <cell r="G701" t="str">
            <v>մ3</v>
          </cell>
        </row>
        <row r="702">
          <cell r="B702" t="str">
            <v>5.2.2</v>
          </cell>
          <cell r="C702" t="str">
            <v>Base plates, bottoms</v>
          </cell>
          <cell r="F702" t="str">
            <v>Հիմքի սալեր, հիմնատակ</v>
          </cell>
        </row>
        <row r="703">
          <cell r="B703" t="str">
            <v>5.2.2.1</v>
          </cell>
          <cell r="C703" t="str">
            <v>Supply, placing and compaction of crushed rock by mechanical equipment, h=10 up to 15 cm</v>
          </cell>
          <cell r="D703" t="str">
            <v>m2</v>
          </cell>
          <cell r="F703" t="str">
            <v>Խճաքարի մատակարարում, տեղադրում և տոփանում մեխանիկական սարքավորումներով,  h=10 սմ-ից 15 սմ</v>
          </cell>
          <cell r="G703" t="str">
            <v>մ2</v>
          </cell>
        </row>
        <row r="704">
          <cell r="B704" t="str">
            <v>5.2.2.2</v>
          </cell>
          <cell r="C704" t="str">
            <v>Implementation of concrete bottom with supply of necessary materials h=10 cm, concrete B7,5</v>
          </cell>
          <cell r="D704" t="str">
            <v>m3</v>
          </cell>
          <cell r="F704" t="str">
            <v>Բետոնային հատակի իրականացում անհրաժեշտ նյութերի մատակարարումով,  h=10 սմ, B7,5 դասի բետոով</v>
          </cell>
          <cell r="G704" t="str">
            <v>մ3</v>
          </cell>
        </row>
        <row r="705">
          <cell r="B705" t="str">
            <v>5.2.2.3</v>
          </cell>
          <cell r="C705" t="str">
            <v>Implementation of  concrete bottom with supply of necessary materials, h = 20 cm, concrete B15</v>
          </cell>
          <cell r="D705" t="str">
            <v>m3</v>
          </cell>
          <cell r="F705" t="str">
            <v>Բետոնային հատակի իրականացում անհրաժեշտ նյութերի մատակարարումով, h=20 սմ, B15 դասի բետոնով</v>
          </cell>
          <cell r="G705" t="str">
            <v>մ3</v>
          </cell>
        </row>
        <row r="706">
          <cell r="B706" t="str">
            <v>5.2.2.4</v>
          </cell>
          <cell r="C706" t="str">
            <v>Implementation of smoothing layer of concrete bottom, with supply of necessary materials, h = 5cm, concrete B15</v>
          </cell>
          <cell r="D706" t="str">
            <v>m3</v>
          </cell>
          <cell r="F706" t="str">
            <v xml:space="preserve">Բետոնե հատակի հարթեցնող շերտի իրականացում անհրաժեշտ նյութերի մատակարարումով, h=5սմ, B15 դասի բետոնով </v>
          </cell>
          <cell r="G706" t="str">
            <v>մ3</v>
          </cell>
        </row>
        <row r="707">
          <cell r="B707" t="str">
            <v>5.2.2.5</v>
          </cell>
          <cell r="C707" t="str">
            <v>Implementation of concrete bottom, with supply of necessary materials, h=10 cm, concrete B15</v>
          </cell>
          <cell r="D707" t="str">
            <v>m3</v>
          </cell>
          <cell r="F707" t="str">
            <v>Բետոնային հատակի իրականացում անհրաժեշտ նյութերի մատակարարումով, h=10 սմ, B15 դասի բետոնից</v>
          </cell>
          <cell r="G707" t="str">
            <v>մ3</v>
          </cell>
        </row>
        <row r="708">
          <cell r="B708" t="str">
            <v>5.2.2.6</v>
          </cell>
          <cell r="C708" t="str">
            <v>Implementation of concrete bottom, with supply of necessary materials, h=10 cm, concrete B15</v>
          </cell>
          <cell r="D708" t="str">
            <v>m3</v>
          </cell>
          <cell r="F708" t="str">
            <v>Մանրախիճ բետոնային հատակի իրականացում անհրաժեշտ նյութերի մատակարարումով, h=20 սմ, B20,W6, F150 դասի բետոնից, Sika-1 անջրանցիկ հավելանյութով</v>
          </cell>
          <cell r="G708" t="str">
            <v>մ3</v>
          </cell>
        </row>
        <row r="709">
          <cell r="B709" t="str">
            <v>5.2.2.7</v>
          </cell>
          <cell r="C709" t="str">
            <v>Implementation of concrete bottom, with supply of necessary materials, h=10 cm, concrete B15</v>
          </cell>
          <cell r="D709" t="str">
            <v>m3</v>
          </cell>
          <cell r="F709" t="str">
            <v>ՕԿՋ-ի հատակի բետոնային թեքության իրականացում , անհրաժեշտ նյութերի մատակարարումով, B12,5 դասի բետոնից</v>
          </cell>
          <cell r="G709" t="str">
            <v>մ3</v>
          </cell>
        </row>
        <row r="710">
          <cell r="B710" t="str">
            <v>5.2.2.8</v>
          </cell>
          <cell r="C710" t="str">
            <v>Implementation of monolithic r/c of foundation with supply of necessary materials, concrete B20, W4</v>
          </cell>
          <cell r="D710" t="str">
            <v>m3</v>
          </cell>
          <cell r="F710" t="str">
            <v xml:space="preserve">Հիմքի մոնոլիտ երկաթբետոնի իրականացում անհրաժեշտ նյութերի մատակարարումով, B20, W4  դասի բետոնով </v>
          </cell>
          <cell r="G710" t="str">
            <v>մ3</v>
          </cell>
        </row>
        <row r="711">
          <cell r="B711" t="str">
            <v>5.2.2.9</v>
          </cell>
          <cell r="C711" t="str">
            <v>Implementation of concrete bottom, with supply of necessary materials, h=10 cm, concrete B15</v>
          </cell>
          <cell r="D711" t="str">
            <v>m3</v>
          </cell>
          <cell r="F711" t="str">
            <v>Բետոնային աստիճանների իրականացում անհրաժեշտ նյութերի մատակարարումով, B15 դասի բետոնից</v>
          </cell>
          <cell r="G711" t="str">
            <v>մ3</v>
          </cell>
        </row>
        <row r="712">
          <cell r="B712" t="str">
            <v>5.2.2.10</v>
          </cell>
          <cell r="C712" t="str">
            <v>Implementation of concrete bottom with supply of necessary materials h=15 cm, concrete B7,5</v>
          </cell>
          <cell r="D712" t="str">
            <v>m3</v>
          </cell>
          <cell r="F712" t="str">
            <v>Բետոնային հատակի իրականացում անհրաժեշտ նյութերի մատակարարումով,  h=15 սմ, B7,5 դասի բետոով</v>
          </cell>
          <cell r="G712" t="str">
            <v>մ3</v>
          </cell>
        </row>
        <row r="713">
          <cell r="B713" t="str">
            <v>5.2.3</v>
          </cell>
          <cell r="C713" t="str">
            <v>Cover plates</v>
          </cell>
          <cell r="F713" t="str">
            <v>Ծածկի սալեր</v>
          </cell>
        </row>
        <row r="714">
          <cell r="B714" t="str">
            <v>5.2.3.1</v>
          </cell>
          <cell r="C714" t="str">
            <v>Implementation of monolithic r/c cover slab with supply of necessary materials, concrete B15</v>
          </cell>
          <cell r="D714" t="str">
            <v>m3</v>
          </cell>
          <cell r="F714" t="str">
            <v xml:space="preserve">Մոնոլիտ երկաթբետոնային ծածկի սալերի իրականացում անհրաժեշտ նյութերի մատակարարումով, B15 դասի բետոնով </v>
          </cell>
          <cell r="G714" t="str">
            <v>մ3</v>
          </cell>
        </row>
        <row r="715">
          <cell r="B715" t="str">
            <v>5.2.3.2</v>
          </cell>
          <cell r="C715" t="str">
            <v>Implementation of monolithic r/c cover slab with supply of necessary materials, concrete B20</v>
          </cell>
          <cell r="D715" t="str">
            <v>m3</v>
          </cell>
          <cell r="F715" t="str">
            <v xml:space="preserve">Մոնոլիտ երկաթբետոնային ծածկի սալերի իրականացում անհրաժեշտ նյութերի մատակարարումով, B20 դասի բետոնով </v>
          </cell>
          <cell r="G715" t="str">
            <v>մ3</v>
          </cell>
        </row>
        <row r="716">
          <cell r="B716" t="str">
            <v>5.2.3.3</v>
          </cell>
          <cell r="C716" t="str">
            <v>Dismantling of cover slab 3.5x1.5 of the existing valve unit with future installation</v>
          </cell>
          <cell r="D716" t="str">
            <v>pce.</v>
          </cell>
          <cell r="F716" t="str">
            <v>Առկա փականային հանգույցի 3,5x1,5 չափերով ծածկի սալի ապամոնտաժում, հետագա տեղադրումով</v>
          </cell>
          <cell r="G716" t="str">
            <v>հատ</v>
          </cell>
        </row>
        <row r="717">
          <cell r="B717" t="str">
            <v>5.2.3.4</v>
          </cell>
          <cell r="C717" t="str">
            <v>Implementation of smoothing layer of cover plate with supply of necessary materials, with B12,5 concrete, with the creation of a slope with 3-10cm thickness</v>
          </cell>
          <cell r="D717" t="str">
            <v>m3</v>
          </cell>
          <cell r="F717" t="str">
            <v xml:space="preserve">Ծածկի սալի հարթեցնող շերտի  իրականացում անհրաժեշտ նյութերի մատակարարումով, B12,5 դասի բետոնով, 3-10 սմ հաստությամբ թեքության ստեղծումով  </v>
          </cell>
          <cell r="G717" t="str">
            <v>մ³</v>
          </cell>
        </row>
        <row r="718">
          <cell r="B718" t="str">
            <v>5.2.3.5</v>
          </cell>
          <cell r="C718" t="str">
            <v>Implementation of smoothing layer of cover plate with supply of necessary materials, with B12,5 concrete, with the creation of a slope with 3-10cm thickness</v>
          </cell>
          <cell r="D718" t="str">
            <v>m3</v>
          </cell>
          <cell r="F718" t="str">
            <v>Առկա ՕԿՋ-ի 6x1,5 չափերով ծածկի սալի ապամոնտաժում, հետագա տեղադրումով</v>
          </cell>
          <cell r="G718" t="str">
            <v>հատ</v>
          </cell>
        </row>
        <row r="719">
          <cell r="B719" t="str">
            <v>5.2.3.6</v>
          </cell>
          <cell r="C719" t="str">
            <v>Implementation of smoothing layer of cover plate with supply of necessary materials, with B12,5 concrete, with the creation of a slope with 3-10cm thickness</v>
          </cell>
          <cell r="D719" t="str">
            <v>m3</v>
          </cell>
          <cell r="F719" t="str">
            <v xml:space="preserve">Ծածկի սալի ցեմենտավազե հարթեցնող շերտի  իրականացում անհրաժեշտ նյութերի մատակարարումով, B12,5 դասի բետոնով, 30  մմ հաստությամբ </v>
          </cell>
          <cell r="G719" t="str">
            <v>մ³</v>
          </cell>
        </row>
        <row r="720">
          <cell r="B720" t="str">
            <v>5.2.3.7</v>
          </cell>
          <cell r="C720" t="str">
            <v>Implementation of monolithic r/c cover slab with supply of necessary materials</v>
          </cell>
          <cell r="D720" t="str">
            <v>m²</v>
          </cell>
          <cell r="F720" t="str">
            <v>Ծածկի կլոր, անցքավոր սալերի իրականացում անհրաժեշտ նյութերի մատակարարումով</v>
          </cell>
          <cell r="G720" t="str">
            <v>մ²</v>
          </cell>
        </row>
        <row r="721">
          <cell r="B721" t="str">
            <v>5.2.3.8</v>
          </cell>
          <cell r="C721" t="str">
            <v>Implementation of monolithic r/c cover slab with supply of necessary materials</v>
          </cell>
          <cell r="D721" t="str">
            <v>m3</v>
          </cell>
          <cell r="F721" t="str">
            <v>Ծածկի սալերի տեղադրում անհրաժեշտ նյութերի մատակարարումով, ԸՍՏ ՏՆ 901-4-79c.84-IV-3.100;-04</v>
          </cell>
          <cell r="G721" t="str">
            <v>մ3</v>
          </cell>
        </row>
        <row r="722">
          <cell r="B722" t="str">
            <v>5.2.3.9</v>
          </cell>
          <cell r="C722" t="str">
            <v>Implementation of smoothing layer of cover plate with supply of necessary materials, with B12,5 concrete, with the creation of a slope with 3-10cm thickness</v>
          </cell>
          <cell r="D722" t="str">
            <v>m3</v>
          </cell>
          <cell r="F722" t="str">
            <v xml:space="preserve">Ծածկի սալի հարթեցնող ցեմենտբետոնե շերտի  իրականացում անհրաժեշտ նյութերի մատակարարումով, b=30մմ հաստությամբ  B12.5 դասի բետոնով </v>
          </cell>
          <cell r="G722" t="str">
            <v>մ3</v>
          </cell>
        </row>
        <row r="723">
          <cell r="B723" t="str">
            <v>5.2.3.10</v>
          </cell>
          <cell r="C723" t="str">
            <v>Implementation of monolithic r/c cover slab with supply of necessary materials, concrete B20, W4</v>
          </cell>
          <cell r="D723" t="str">
            <v>m3</v>
          </cell>
          <cell r="F723" t="str">
            <v xml:space="preserve">Մտոցի երկաթբետոնային ծածկի սալերի իրականացում անհրաժեշտ նյութերի մատակարարումով, B20, W6, F150 դասի բետոնով,  պողպատի ծախսը - 0,62 կգ </v>
          </cell>
          <cell r="G723" t="str">
            <v>մ3</v>
          </cell>
        </row>
        <row r="724">
          <cell r="B724" t="str">
            <v>5.2.3.11</v>
          </cell>
          <cell r="C724" t="str">
            <v>Implementation of concrete bottom with supply of necessary materials h=33 cm, concrete B7,5</v>
          </cell>
          <cell r="D724" t="str">
            <v>m3</v>
          </cell>
          <cell r="F724" t="str">
            <v>Շլակոբետոնի իրականացում անհրաժեշտ նյութերի մատակարարումով,  h=33 սմ, B7,5 դասի բետոով</v>
          </cell>
          <cell r="G724" t="str">
            <v>մ3</v>
          </cell>
        </row>
        <row r="725">
          <cell r="B725" t="str">
            <v>5.2.4</v>
          </cell>
          <cell r="C725" t="str">
            <v>Walls</v>
          </cell>
          <cell r="F725" t="str">
            <v>Պատեր</v>
          </cell>
        </row>
        <row r="726">
          <cell r="B726" t="str">
            <v>5.2.4.1</v>
          </cell>
          <cell r="C726" t="str">
            <v>Construction of concrete walls with supply of necessary materials, concrete B15</v>
          </cell>
          <cell r="D726" t="str">
            <v>m3</v>
          </cell>
          <cell r="F726" t="str">
            <v>Բետոնե պատի կառուցում անհրաժեշտ նյութերի մատակարարումով,  B15 դասի բետոնով</v>
          </cell>
          <cell r="G726" t="str">
            <v>մ3</v>
          </cell>
        </row>
        <row r="727">
          <cell r="B727" t="str">
            <v>5.2.4.2</v>
          </cell>
          <cell r="C727" t="str">
            <v>Construction of support walls, with supply of necessary materials, concrete B15</v>
          </cell>
          <cell r="D727" t="str">
            <v>m3</v>
          </cell>
          <cell r="F727" t="str">
            <v>Հենապատերի կառուցում անհրաժեշտ նյութերի մատակարարումով, B15 դասի բետոնով</v>
          </cell>
          <cell r="G727" t="str">
            <v>մ3</v>
          </cell>
        </row>
        <row r="728">
          <cell r="B728" t="str">
            <v>5.2.4.3</v>
          </cell>
          <cell r="C728" t="str">
            <v xml:space="preserve">Construction of concrete walls, with supply of necessary materials, vibro concrete B15,F150, W4 </v>
          </cell>
          <cell r="D728" t="str">
            <v>m3</v>
          </cell>
          <cell r="F728" t="str">
            <v>Բետոնե պատի  կառուցում անհրաժեշտ նյութերի մատակարարումով B15,F150, W4, դասի վիբրոբետոնից</v>
          </cell>
          <cell r="G728" t="str">
            <v>մ3</v>
          </cell>
        </row>
        <row r="729">
          <cell r="B729" t="str">
            <v>5.2.4.4</v>
          </cell>
          <cell r="C729" t="str">
            <v xml:space="preserve">Construction of monolithic r/c belts, with supply of necessary materials, concrete B15,F150, W4, </v>
          </cell>
          <cell r="D729" t="str">
            <v>m3</v>
          </cell>
          <cell r="F729" t="str">
            <v>Միաձույլ երկաթբետոնե գոտու կառուցում անհրաժեշտ նյութերի մատակարարումով, B20,F150, W4, դասի բետոնով</v>
          </cell>
          <cell r="G729" t="str">
            <v>մ3</v>
          </cell>
        </row>
        <row r="730">
          <cell r="B730" t="str">
            <v>5.2.4.5</v>
          </cell>
          <cell r="C730" t="str">
            <v>Construction of concrete partition walls with partition slabs b=10 cm and supply of necessary materials</v>
          </cell>
          <cell r="D730" t="str">
            <v>m³</v>
          </cell>
          <cell r="F730" t="str">
            <v xml:space="preserve">Բետոնե միջնորմի կառուցում միջնորմային b=10սմ սալերի և  անհրաժեշտ նյութերի մատակարարումով </v>
          </cell>
          <cell r="G730" t="str">
            <v>մ3</v>
          </cell>
        </row>
        <row r="731">
          <cell r="B731" t="str">
            <v>5.2.4.6</v>
          </cell>
          <cell r="C731" t="str">
            <v>Supply of concrete for strengthning walls, B20,F150, W4 concrete</v>
          </cell>
          <cell r="D731" t="str">
            <v>m³</v>
          </cell>
          <cell r="F731" t="str">
            <v>Պատերի ուժեղացման համար  անհրաժեշտ բետոնի մատակարարում, B20,F150, W4, դասի բետոնով</v>
          </cell>
          <cell r="G731" t="str">
            <v>մ3</v>
          </cell>
        </row>
        <row r="732">
          <cell r="B732" t="str">
            <v>5.2.4.7</v>
          </cell>
          <cell r="C732" t="str">
            <v>Implementation of r/c beam with supply of necessary materials, concrete B15</v>
          </cell>
          <cell r="D732" t="str">
            <v>m³</v>
          </cell>
          <cell r="F732" t="str">
            <v>Բարավորների երկաթբետոնի իրականացում անհրաժեշտ նյութերի մատակարարումով, B15 դասի բետոնով</v>
          </cell>
          <cell r="G732" t="str">
            <v>մ3</v>
          </cell>
        </row>
        <row r="733">
          <cell r="B733" t="str">
            <v>5.2.4.8</v>
          </cell>
          <cell r="C733" t="str">
            <v xml:space="preserve">Construction of monolithic r/c  walls, with supply of necessary materials, concrete B20, W4 </v>
          </cell>
          <cell r="D733" t="str">
            <v>m3</v>
          </cell>
          <cell r="F733" t="str">
            <v>Միաձույլ երկաթբետոնե պատերի կառուցում անհրաժեշտ նյութերի մատակարարումով, B20, W4, դասի բետոնով</v>
          </cell>
          <cell r="G733" t="str">
            <v>մ3</v>
          </cell>
        </row>
        <row r="734">
          <cell r="B734" t="str">
            <v>5.2.4.9</v>
          </cell>
          <cell r="C734" t="str">
            <v>Construction of monolithic r/c  walls, with supply of necessary materials, concrete B20</v>
          </cell>
          <cell r="D734" t="str">
            <v>m3</v>
          </cell>
          <cell r="F734" t="str">
            <v>Միաձույլ երկաթբետոնե միջուկների կառուցում անհրաժեշտ նյութերի մատակարարումով, B20, դասի բետոնով</v>
          </cell>
          <cell r="G734" t="str">
            <v>մ3</v>
          </cell>
        </row>
        <row r="735">
          <cell r="B735" t="str">
            <v>5.2.4.10</v>
          </cell>
          <cell r="C735" t="str">
            <v>Construction of monolithic r/c belts, with supply of necessary materials, concrete B20</v>
          </cell>
          <cell r="D735" t="str">
            <v>m3</v>
          </cell>
          <cell r="F735" t="str">
            <v>Միաձույլ երկաթբետոնե գոտու կառուցում անհրաժեշտ նյութերի մատակարարումով, B20, դասի բետոնով</v>
          </cell>
          <cell r="G735" t="str">
            <v>մ3</v>
          </cell>
        </row>
        <row r="736">
          <cell r="B736" t="str">
            <v>5.2.4.11</v>
          </cell>
          <cell r="C736" t="str">
            <v>Construction of monolithic r/c belts, with supply of necessary materials, concrete B20</v>
          </cell>
          <cell r="D736" t="str">
            <v>m²</v>
          </cell>
          <cell r="F736" t="str">
            <v>Պատերի ցեմենտավազային շաղախ B12.5, W6, F150 Sika1 ջրանթափանց հավելանյութով ծեփաճնշմամբ 40մմ շերտով</v>
          </cell>
          <cell r="G736" t="str">
            <v>մ²</v>
          </cell>
        </row>
        <row r="737">
          <cell r="B737" t="str">
            <v>5.2.5</v>
          </cell>
          <cell r="C737" t="str">
            <v>Reinforcement</v>
          </cell>
          <cell r="F737" t="str">
            <v>Ամրաններ</v>
          </cell>
        </row>
        <row r="738">
          <cell r="B738" t="str">
            <v>5.2.5.1</v>
          </cell>
          <cell r="C738" t="str">
            <v>Supply and placing of reinforcement steel bars, class AI</v>
          </cell>
          <cell r="D738" t="str">
            <v>kg</v>
          </cell>
          <cell r="F738" t="str">
            <v>Պողպատյա ամրանային ձողերի մատակարարում և տեղադրում, AI դասի</v>
          </cell>
          <cell r="G738" t="str">
            <v>կգ</v>
          </cell>
        </row>
        <row r="739">
          <cell r="B739" t="str">
            <v>5.2.5.2</v>
          </cell>
          <cell r="C739" t="str">
            <v>Supply and placing of reinforcement steel bars, class AIII</v>
          </cell>
          <cell r="D739" t="str">
            <v>kg</v>
          </cell>
          <cell r="F739" t="str">
            <v>Պողպատյա ամրանային ձողերի մատակարարում և տեղադրում, AIII դասի</v>
          </cell>
          <cell r="G739" t="str">
            <v>կգ</v>
          </cell>
        </row>
        <row r="740">
          <cell r="B740" t="str">
            <v>5.2.5.3</v>
          </cell>
          <cell r="C740" t="str">
            <v>Supply and placing of reinforcement steel bars, class A500c</v>
          </cell>
          <cell r="D740" t="str">
            <v>kg</v>
          </cell>
          <cell r="F740" t="str">
            <v>Պողպատյա ամրանային ձողերի մատակարարում և տեղադրում, A500c դասի</v>
          </cell>
          <cell r="G740" t="str">
            <v>կգ</v>
          </cell>
        </row>
        <row r="741">
          <cell r="B741" t="str">
            <v>5.2.5.4</v>
          </cell>
          <cell r="C741" t="str">
            <v>Supply and placing of reinforcement steel bars, class A500c</v>
          </cell>
          <cell r="D741" t="str">
            <v>kg</v>
          </cell>
          <cell r="F741" t="str">
            <v>Ներդիր դետալների մատակարարում և տեղադրում ե/բ հեծանների մեջ երկտավրի ամրացման համար</v>
          </cell>
          <cell r="G741" t="str">
            <v>կգ</v>
          </cell>
        </row>
        <row r="742">
          <cell r="B742" t="str">
            <v>5.2.5.5</v>
          </cell>
          <cell r="C742" t="str">
            <v>Supply and placing of reinforcement steel bars, class A500c</v>
          </cell>
          <cell r="D742" t="str">
            <v>kg</v>
          </cell>
          <cell r="F742" t="str">
            <v>Մետաղական ցանց Փ5 Bp1 (150x150) S=125,3մ²</v>
          </cell>
          <cell r="G742" t="str">
            <v>կգ</v>
          </cell>
        </row>
        <row r="743">
          <cell r="B743" t="str">
            <v>5.2.6</v>
          </cell>
          <cell r="C743" t="str">
            <v>Reinforcement</v>
          </cell>
          <cell r="F743" t="str">
            <v>Հեծան</v>
          </cell>
        </row>
        <row r="744">
          <cell r="B744" t="str">
            <v>5.2.6.1</v>
          </cell>
          <cell r="C744" t="str">
            <v>Implementation of monolithic r/c cover slab with supply of necessary materials, concrete B20, W4</v>
          </cell>
          <cell r="D744" t="str">
            <v>m3</v>
          </cell>
          <cell r="F744" t="str">
            <v xml:space="preserve">Մոնոլիտ երկաթբետոնային հեծանների իրականացում անհրաժեշտ նյութերի մատակարարումով, B20, W4 դասի բետոնով </v>
          </cell>
          <cell r="G744" t="str">
            <v>մ3</v>
          </cell>
        </row>
        <row r="745">
          <cell r="B745" t="str">
            <v>5.2.7</v>
          </cell>
          <cell r="C745" t="str">
            <v>Կոյուղու դիտահորի առվակ</v>
          </cell>
          <cell r="F745" t="str">
            <v>Կոյուղու դիտահորի առվակ</v>
          </cell>
        </row>
        <row r="746">
          <cell r="B746" t="str">
            <v>5.2.7.1</v>
          </cell>
          <cell r="C746" t="str">
            <v>Կոյուղուդու դիտահորի բետոնե առվակ B15 մակնիշի բետոնից՝ սվաղով և երկաթայնացումով</v>
          </cell>
          <cell r="F746" t="str">
            <v>Կոյուղուդու դիտահորի բետոնե առվակ B15 մակնիշի բետոնից՝ սվաղով և երկաթայնացումով</v>
          </cell>
          <cell r="G746" t="str">
            <v>մ3</v>
          </cell>
        </row>
        <row r="747">
          <cell r="B747" t="str">
            <v>5.3</v>
          </cell>
          <cell r="C747" t="str">
            <v>Masonry works</v>
          </cell>
          <cell r="F747" t="str">
            <v>Քարային աշխատանքներ</v>
          </cell>
        </row>
        <row r="748">
          <cell r="B748" t="str">
            <v>5.3.1</v>
          </cell>
          <cell r="C748" t="str">
            <v>Construction of ordinary/regular form tuff block masonry walls with supply of necessary materials, thickness 20 cm</v>
          </cell>
          <cell r="D748" t="str">
            <v>m²</v>
          </cell>
          <cell r="F748" t="str">
            <v>Կանոնավոր կտրվածքի տուֆից պատերի կառուցում, անհրաժեշտ նյութերի մատակարարումով, հաստությունը 20 սմ</v>
          </cell>
          <cell r="G748" t="str">
            <v>մ²</v>
          </cell>
        </row>
        <row r="749">
          <cell r="B749" t="str">
            <v>5.3.2</v>
          </cell>
          <cell r="C749" t="str">
            <v>Construction of ordinary/regular form tuff block masonry walls with supply of necessary materials, thickness 30 cm</v>
          </cell>
          <cell r="D749" t="str">
            <v>m²</v>
          </cell>
          <cell r="F749" t="str">
            <v>Կանոնավոր կտրվածքի տուֆից պատերի կառուցում, անհրաժեշտ նյութերի մատակարարումով, հաստությունը 30 սմ</v>
          </cell>
          <cell r="G749" t="str">
            <v>մ²</v>
          </cell>
        </row>
        <row r="750">
          <cell r="B750" t="str">
            <v>5.3.3</v>
          </cell>
          <cell r="C750" t="str">
            <v>Supply and construction of hollow block masonry walls, thickness 20 cm</v>
          </cell>
          <cell r="D750" t="str">
            <v>m²</v>
          </cell>
          <cell r="F750" t="str">
            <v xml:space="preserve">Սնամեջ b=20 սմ բլոկներից պատի կառուցում անհրաժեշտ նյութերի մատակարարումով </v>
          </cell>
          <cell r="G750" t="str">
            <v>մ²</v>
          </cell>
        </row>
        <row r="751">
          <cell r="B751" t="str">
            <v>5.3.4</v>
          </cell>
          <cell r="C751" t="str">
            <v>Masonry in the roof made of regular tuff blocks</v>
          </cell>
          <cell r="D751" t="str">
            <v>m³</v>
          </cell>
          <cell r="F751" t="str">
            <v>Տանիքում քարի շարվածք` կանոնավոր ձևի տուֆի քարերից, անհրաժեշտ նյութերի մատակարարումով</v>
          </cell>
          <cell r="G751" t="str">
            <v>մ³</v>
          </cell>
        </row>
        <row r="752">
          <cell r="B752" t="str">
            <v>5.4</v>
          </cell>
          <cell r="C752" t="str">
            <v>Roof works</v>
          </cell>
          <cell r="F752" t="str">
            <v>Տանիքի աշխատանքներ</v>
          </cell>
        </row>
        <row r="753">
          <cell r="B753" t="str">
            <v>5.4.1</v>
          </cell>
          <cell r="C753" t="str">
            <v xml:space="preserve">Installation of wooden rafter 70 x 50 mm with supply of necessary materials </v>
          </cell>
          <cell r="D753" t="str">
            <v>m³</v>
          </cell>
          <cell r="F753" t="str">
            <v xml:space="preserve">70x50 մմ չափի փայտյա ծպեղների տեղադրում   անհրաժեշտ նյութերի մատակարարումով </v>
          </cell>
          <cell r="G753" t="str">
            <v>մ³</v>
          </cell>
        </row>
        <row r="754">
          <cell r="B754" t="str">
            <v>5.4.2</v>
          </cell>
          <cell r="C754" t="str">
            <v>Supply and installation of metal elements</v>
          </cell>
          <cell r="D754" t="str">
            <v>kg</v>
          </cell>
          <cell r="F754" t="str">
            <v>Մետաղական մասերի մատակարարում և տեղադրում</v>
          </cell>
          <cell r="G754" t="str">
            <v>կգ</v>
          </cell>
        </row>
        <row r="755">
          <cell r="B755" t="str">
            <v>5.4.3</v>
          </cell>
          <cell r="C755" t="str">
            <v>Supply and placing of roof isolation layer</v>
          </cell>
          <cell r="D755" t="str">
            <v>m²</v>
          </cell>
          <cell r="F755" t="str">
            <v>Մեկուսիչ շերտի մատակարարում և տեղադրում</v>
          </cell>
          <cell r="G755" t="str">
            <v>մ²</v>
          </cell>
        </row>
        <row r="756">
          <cell r="B756" t="str">
            <v>5.4.4</v>
          </cell>
          <cell r="C756" t="str">
            <v>Supply and installation of corrugated galvanized sheet 0.55 mm, wave height 35 mm</v>
          </cell>
          <cell r="D756" t="str">
            <v>m²</v>
          </cell>
          <cell r="F756" t="str">
            <v>Մետաղական ցինկապատ պրոֆնաստիլ 0.55 մմ, ալիքի բարձրությունը 35 մմ, մատակարարում և տեղադրում</v>
          </cell>
          <cell r="G756" t="str">
            <v>մ²</v>
          </cell>
        </row>
        <row r="757">
          <cell r="B757" t="str">
            <v>5.4.5</v>
          </cell>
          <cell r="C757" t="str">
            <v xml:space="preserve">Supply and installation of lathing, 50 x 50 mm with supply of necessary materials </v>
          </cell>
          <cell r="D757" t="str">
            <v>m²</v>
          </cell>
          <cell r="F757" t="str">
            <v xml:space="preserve">50x50 մմ չափի փայտյա կավարամածի տեղադրում  անհրաժեշտ նյութերի մատակարարումով </v>
          </cell>
          <cell r="G757" t="str">
            <v>մ²</v>
          </cell>
        </row>
        <row r="758">
          <cell r="B758" t="str">
            <v>5.4.6</v>
          </cell>
          <cell r="C758" t="str">
            <v xml:space="preserve">Supply and installation of timber beam, 50 x 50 mm with supply of necessary materials </v>
          </cell>
          <cell r="D758" t="str">
            <v>m³</v>
          </cell>
          <cell r="F758" t="str">
            <v xml:space="preserve">50x50 մմ չափի որմնափայտի տեղադրում  անհրաժեշտ նյութերի մատակարարումով </v>
          </cell>
          <cell r="G758" t="str">
            <v>մ³</v>
          </cell>
        </row>
        <row r="759">
          <cell r="B759" t="str">
            <v>5.5</v>
          </cell>
          <cell r="C759" t="str">
            <v>Door and windows</v>
          </cell>
          <cell r="F759" t="str">
            <v>Դուռ և պատուհաններ</v>
          </cell>
        </row>
        <row r="760">
          <cell r="C760" t="str">
            <v>Supply and installation of doors and windows with all materials including frames, fittings and equipment necessary</v>
          </cell>
          <cell r="F760" t="str">
            <v>Դռների և պատուհանների մատակարարում և տեղադրում` բոլոր նյութերով, ներառյալ շրջանակ, փականներ, ամրացնող մասեր, անհրաժեշտ սարքավորումներ</v>
          </cell>
        </row>
        <row r="761">
          <cell r="B761" t="str">
            <v>5.5.1</v>
          </cell>
          <cell r="C761" t="str">
            <v>Doors</v>
          </cell>
          <cell r="F761" t="str">
            <v>Դռներ</v>
          </cell>
        </row>
        <row r="762">
          <cell r="B762" t="str">
            <v>5.5.1.1</v>
          </cell>
          <cell r="C762" t="str">
            <v>Supply and installation of single winged external metal door with supply of necessary materials, door dimensions 880 x 2080 mm</v>
          </cell>
          <cell r="D762" t="str">
            <v>pce.</v>
          </cell>
          <cell r="F762" t="str">
            <v>Արտաքին միափեղկանի մետաղական 880 x 2080 մմ չափերի դռան մատակարարում և տեղադրում անհրաժեշտ նյութերի մատակարարումով</v>
          </cell>
          <cell r="G762" t="str">
            <v>հատ</v>
          </cell>
        </row>
        <row r="763">
          <cell r="B763" t="str">
            <v>5.5.1.2</v>
          </cell>
          <cell r="C763" t="str">
            <v>Supply and installation of single winged internal wood hard door with supply of necessary materials, door dimensions 880 x 2080 mm</v>
          </cell>
          <cell r="D763" t="str">
            <v>pce.</v>
          </cell>
          <cell r="F763" t="str">
            <v>Ներքին միափեղկանի մետաղապլաստե 880 x 2080 մմ չափերի խուլ դռան մատակարարում և տեղադրում անհրաժեշտ նյութերի մատակարարումով</v>
          </cell>
          <cell r="G763" t="str">
            <v>հատ</v>
          </cell>
        </row>
        <row r="764">
          <cell r="B764" t="str">
            <v>5.5.1.3</v>
          </cell>
          <cell r="C764" t="str">
            <v>Supply and installation of single winged external metal door with supply of necessary materials, door dimensions 580 x 1380 mm</v>
          </cell>
          <cell r="D764" t="str">
            <v>pce.</v>
          </cell>
          <cell r="F764" t="str">
            <v>Արտաքին միափեղկանի մետաղական 580 x1380 մմ չափերի դռան մատակարարում և տեղադրում  անհրաժեշտ նյութերի մատակարարումով</v>
          </cell>
          <cell r="G764" t="str">
            <v>հատ</v>
          </cell>
        </row>
        <row r="765">
          <cell r="B765" t="str">
            <v>5.5.1.4</v>
          </cell>
          <cell r="C765" t="str">
            <v>Supply and installation of single winged external metal door, door dimensions 680 x 2080 mm</v>
          </cell>
          <cell r="D765" t="str">
            <v>pce.</v>
          </cell>
          <cell r="F765" t="str">
            <v>Արտաքին միափեղկանի մետաղական դռան մատակարարում և տեղադրում, չափերը` 680 x2080 մմ</v>
          </cell>
          <cell r="G765" t="str">
            <v>հատ</v>
          </cell>
        </row>
        <row r="766">
          <cell r="B766" t="str">
            <v>5.5.1.5</v>
          </cell>
          <cell r="C766" t="str">
            <v>Repairing of external single winged metal door</v>
          </cell>
          <cell r="D766" t="str">
            <v>m²</v>
          </cell>
          <cell r="F766" t="str">
            <v>Արտաքին միափեղկանի մետաղական դռան վերանորոգում</v>
          </cell>
          <cell r="G766" t="str">
            <v>մ²</v>
          </cell>
        </row>
        <row r="767">
          <cell r="B767" t="str">
            <v>5.5.1.6</v>
          </cell>
          <cell r="C767" t="str">
            <v>Repairing of metal gate</v>
          </cell>
          <cell r="D767" t="str">
            <v>m²</v>
          </cell>
          <cell r="F767" t="str">
            <v>Մետաղական դարբասի վերանորոգում</v>
          </cell>
          <cell r="G767" t="str">
            <v>մ²</v>
          </cell>
        </row>
        <row r="768">
          <cell r="B768" t="str">
            <v>5.5.1.7</v>
          </cell>
          <cell r="C768" t="str">
            <v>Repairing of metal gate</v>
          </cell>
          <cell r="D768" t="str">
            <v>pce.</v>
          </cell>
          <cell r="F768" t="str">
            <v>Մետաղական երկփեղկ մտոց-դռնակ, 122,2 կգ մետաղի ծախսով,փայտե էլեմենտներով, ծխնիով և կախովի  փականով, (տես գծագրական մաս)</v>
          </cell>
          <cell r="G768" t="str">
            <v>հատ</v>
          </cell>
        </row>
        <row r="769">
          <cell r="B769" t="str">
            <v>5.5.2</v>
          </cell>
          <cell r="C769" t="str">
            <v>Windows</v>
          </cell>
          <cell r="F769" t="str">
            <v>Պատուհաններ</v>
          </cell>
        </row>
        <row r="770">
          <cell r="B770" t="str">
            <v>5.5.2.1</v>
          </cell>
          <cell r="C770" t="str">
            <v xml:space="preserve">Supply and installation of metal plastic openning windows, 480 x 580  mm dimensions </v>
          </cell>
          <cell r="D770" t="str">
            <v>pce.</v>
          </cell>
          <cell r="F770" t="str">
            <v xml:space="preserve">Մետաղապլաստե բացվող պատուհանների մատակարարում և տեղադրում, չափերը` 480 x 580 մմ </v>
          </cell>
          <cell r="G770" t="str">
            <v>հատ</v>
          </cell>
        </row>
        <row r="771">
          <cell r="B771" t="str">
            <v>5.5.2.2</v>
          </cell>
          <cell r="C771" t="str">
            <v xml:space="preserve">Supply and installation of metal frame glass window, yy x xy mm dimensions </v>
          </cell>
          <cell r="D771" t="str">
            <v>pce.</v>
          </cell>
          <cell r="F771" t="str">
            <v>Մետաղյա շրջանակով պատուհանների մատակարարում և տեղադրում, չափերը` yy x xy mm</v>
          </cell>
          <cell r="G771" t="str">
            <v>հատ</v>
          </cell>
        </row>
        <row r="772">
          <cell r="B772" t="str">
            <v>5.6</v>
          </cell>
          <cell r="C772" t="str">
            <v>Metal works</v>
          </cell>
          <cell r="F772" t="str">
            <v>Մետաղական աշխատանքներ</v>
          </cell>
        </row>
        <row r="773">
          <cell r="B773" t="str">
            <v>5.6.1</v>
          </cell>
          <cell r="C773" t="str">
            <v>Fence</v>
          </cell>
          <cell r="F773" t="str">
            <v>Ցանկապատ</v>
          </cell>
        </row>
        <row r="774">
          <cell r="C774" t="str">
            <v>Supply and installation of fence, door and gate, including earth works according to drawing, with supply of all necessary materials</v>
          </cell>
          <cell r="F77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75">
          <cell r="B775" t="str">
            <v>5.6.1.1</v>
          </cell>
          <cell r="C775" t="str">
            <v>Supply and installation of supports of steel pipes Փ40x2 mm</v>
          </cell>
          <cell r="D775" t="str">
            <v>m</v>
          </cell>
          <cell r="F775" t="str">
            <v>Փ40x2 մմ պողպատյա խողովակներից կանգնակների մատակարարում և տեղադրում</v>
          </cell>
          <cell r="G775" t="str">
            <v>մ</v>
          </cell>
        </row>
        <row r="776">
          <cell r="B776" t="str">
            <v>5.6.1.2</v>
          </cell>
          <cell r="C776" t="str">
            <v>Supply and installation of steel pipes Փ76x3մմ for support columns</v>
          </cell>
          <cell r="D776" t="str">
            <v>m</v>
          </cell>
          <cell r="F776" t="str">
            <v>Փ76x3 մմ պողպատյա խողովակների մատակարարում և տեղադրում հենասյուների համար</v>
          </cell>
          <cell r="G776" t="str">
            <v>մ</v>
          </cell>
        </row>
        <row r="777">
          <cell r="B777" t="str">
            <v>5.6.1.3</v>
          </cell>
          <cell r="C777" t="str">
            <v>Supply and installation of steel pipe Փ89x3,5 mm for support columns</v>
          </cell>
          <cell r="D777" t="str">
            <v>m</v>
          </cell>
          <cell r="F777" t="str">
            <v>Փ89x3.5 մմ պողպատյա խողովակների մատակարարում և տեղադրում հենասյուների համար</v>
          </cell>
          <cell r="G777" t="str">
            <v>մ</v>
          </cell>
        </row>
        <row r="778">
          <cell r="B778" t="str">
            <v>5.6.1.4</v>
          </cell>
          <cell r="C778" t="str">
            <v>Supply and installation of metal mesh N50, Փ2.5 mm</v>
          </cell>
          <cell r="D778" t="str">
            <v>m²</v>
          </cell>
          <cell r="F778" t="str">
            <v>N50, Փ2.5 մմ մետաղական ցանցի մատակարարում և տեղադրում</v>
          </cell>
          <cell r="G778" t="str">
            <v>մ²</v>
          </cell>
        </row>
        <row r="779">
          <cell r="B779" t="str">
            <v>5.6.1.5</v>
          </cell>
          <cell r="C779" t="str">
            <v>Supply and installation of barbed wire Փ3 mm</v>
          </cell>
          <cell r="D779" t="str">
            <v>m</v>
          </cell>
          <cell r="F779" t="str">
            <v>Փշալար Փ3մմ մատակարարում և տեղադրում</v>
          </cell>
          <cell r="G779" t="str">
            <v>մ</v>
          </cell>
        </row>
        <row r="780">
          <cell r="B780" t="str">
            <v>5.6.1.6</v>
          </cell>
          <cell r="C780" t="str">
            <v>Supply and installation of hinges for doors and gates</v>
          </cell>
          <cell r="D780" t="str">
            <v>pce.</v>
          </cell>
          <cell r="F780" t="str">
            <v>Դռների և դարբասների ծխնիների մատակարարում և տեղադրում</v>
          </cell>
          <cell r="G780" t="str">
            <v>հատ</v>
          </cell>
        </row>
        <row r="781">
          <cell r="B781" t="str">
            <v>5.6.1.7</v>
          </cell>
          <cell r="C781" t="str">
            <v>Supply of padlock for doors and gates</v>
          </cell>
          <cell r="D781" t="str">
            <v>pce.</v>
          </cell>
          <cell r="F781" t="str">
            <v>Դռների և դարբասների կախովի կողպեքների մատակարարում և տեղադրում</v>
          </cell>
          <cell r="G781" t="str">
            <v>հատ</v>
          </cell>
        </row>
        <row r="782">
          <cell r="B782" t="str">
            <v>5.6.1.8</v>
          </cell>
          <cell r="C782" t="str">
            <v>Metal door (steel pipe for support Փ89x3,5mm, L= 5,2 m, steel pipe for support Փ40x2 mm, L=1m, metal mesh N 50, Փ2,5mm, S = 1,22m2, barbed wire Փ3 mm, L = 5m, angle 40x4, weight 11 kg, metal constructions 6.11kg, hinges 2 pieces)</v>
          </cell>
          <cell r="D782" t="str">
            <v>pce</v>
          </cell>
          <cell r="F782" t="str">
            <v>Մետաղական դռնակ (պողպատե խողովակ կանգնակների համար Փ89x3,5մմ, L=4,5 մ, ցանց N 50, Փ2,5մմ, S = 1,30մ2, անկյունակ 40x4, քաշը 21,8 կգ, մետաղական կոնստրուկցիաներ՝ 5,8կգ, ծխնի 2 հատ)</v>
          </cell>
          <cell r="G782" t="str">
            <v>հատ</v>
          </cell>
        </row>
        <row r="783">
          <cell r="B783" t="str">
            <v>5.6.1.9</v>
          </cell>
          <cell r="C783" t="str">
            <v>Metal gate (steel pipe for support Փ89x3.5mm, L= 5.2 m, steel pipe for support Փ40x2 mm, L=2m, metal mesh N 50, Փ2.5mm, S = 6.7m2, barbed wire Փ3 mm, L = 25m, angle 40x4, weight 36.6 kg, metal constructions 9.07kg, hinges 6 pieces)</v>
          </cell>
          <cell r="D783" t="str">
            <v>pce</v>
          </cell>
          <cell r="F78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v>
          </cell>
          <cell r="G783" t="str">
            <v>հատ</v>
          </cell>
        </row>
        <row r="784">
          <cell r="B784" t="str">
            <v>5.6.1.10</v>
          </cell>
          <cell r="C784" t="str">
            <v xml:space="preserve">Combined metal door and gate (steel pipe for support Փ89x3.5mm, L= 7.8 m, steel pipe for support Փ40x2 mm, L=3m, metal mesh N 50, Փ2.5mm, S = 7.9m2, barbed wire Փ3 mm, L = 30m, angle 40x4, weight 47.6 kg, metal constructions 13.04kg, hinges 8 pieces) </v>
          </cell>
          <cell r="D784" t="str">
            <v>pce</v>
          </cell>
          <cell r="F78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84" t="str">
            <v>հատ</v>
          </cell>
        </row>
        <row r="785">
          <cell r="B785" t="str">
            <v>5.6.1.11</v>
          </cell>
          <cell r="C785" t="str">
            <v>Metal fence (total material cost - steel pipe for support Փ89x3mm, L=24,2 m, metal mesh N 50, Փ2.5mm, S = 48m2,angle 40x4, weight 280,22 kg ,metal constructions 51,44kg)</v>
          </cell>
          <cell r="D785" t="str">
            <v>m</v>
          </cell>
          <cell r="F785" t="str">
            <v>Մետաղական ցանկապատ (ընդհանուր նյութածախսը-պողպատե խողովակ կանգնակների համար Փ89x3մմ, L= 24,2 մ, ցանց N 50, Փ2,5մմ, S = 48մ2, անկյունակ 40x4, քաշը 280,22 կգ, մետաղական կոնստրուկցիաներ՝ 51,44կգ)</v>
          </cell>
          <cell r="G785" t="str">
            <v>մ</v>
          </cell>
        </row>
        <row r="786">
          <cell r="B786" t="str">
            <v>5.6.1.12</v>
          </cell>
          <cell r="C786" t="str">
            <v>Metal fence (total material cost - steel pipe for support Փ76x3mm, L=219,3m, metal mesh N 50, Փ2.5mm, S =391,5m2, barbed wire Փ3 mm, L = 1305m, metal constructions 224kg)</v>
          </cell>
          <cell r="D786" t="str">
            <v>m</v>
          </cell>
          <cell r="F786" t="str">
            <v>Մետաղական ցանկապատ (ընդհանուր նյութածախսը-պողպատե խողովակ կանգնակների համար Փ76x3մմ, L= 219,3մ, ցանց N 50, Փ2,5մմ, S =391,5մ2, փշալար Փ3 մմ, L = 1305մ, մետաղական կոնստրուկցիաներ՝ 224 կգ)</v>
          </cell>
          <cell r="G786" t="str">
            <v>մ</v>
          </cell>
        </row>
        <row r="787">
          <cell r="B787" t="str">
            <v>5.6.1.13</v>
          </cell>
          <cell r="C787" t="str">
            <v>Metal fence (total material cost - steel pipe for support Փ76x3mm, L=161 m, metal mesh N 50, Փ2.5mm, S =283m2, barbed wire Փ3 mm, L = 945m, metal constructions 165.6kg)</v>
          </cell>
          <cell r="D787" t="str">
            <v>m</v>
          </cell>
          <cell r="F787"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v>
          </cell>
          <cell r="G787" t="str">
            <v>մ</v>
          </cell>
        </row>
        <row r="788">
          <cell r="B788" t="str">
            <v>5.6.2</v>
          </cell>
          <cell r="C788" t="str">
            <v>Other metal works than fence</v>
          </cell>
          <cell r="F788" t="str">
            <v>Ցանկապատից բացի այլ մետաղական աշխատանքներ</v>
          </cell>
        </row>
        <row r="789">
          <cell r="B789" t="str">
            <v>5.6.2.1</v>
          </cell>
          <cell r="C789" t="str">
            <v>Metal grid 500x600</v>
          </cell>
          <cell r="D789" t="str">
            <v>kg</v>
          </cell>
          <cell r="F789" t="str">
            <v>Մետաղական ճաղավանդակ 500x600</v>
          </cell>
          <cell r="G789" t="str">
            <v>կգ</v>
          </cell>
        </row>
        <row r="790">
          <cell r="B790" t="str">
            <v>5.6.2.2</v>
          </cell>
          <cell r="C790" t="str">
            <v>Metal grid 500x600</v>
          </cell>
          <cell r="D790" t="str">
            <v>kg</v>
          </cell>
          <cell r="F790" t="str">
            <v xml:space="preserve">Պատուհանների մետաղական ճաղավանդակի տեղադրում, անհրաժեշտ նյութերի մատակարարումով </v>
          </cell>
          <cell r="G790" t="str">
            <v>կգ</v>
          </cell>
        </row>
        <row r="791">
          <cell r="B791" t="str">
            <v>5.6.2.3</v>
          </cell>
          <cell r="C791" t="str">
            <v>Metal grid 500x600</v>
          </cell>
          <cell r="D791" t="str">
            <v>kg</v>
          </cell>
          <cell r="F791" t="str">
            <v xml:space="preserve">Մետաղական երկտավրի մոնտաժում տալի համար, անհրաժեշտ նյութերի մատակարարումով </v>
          </cell>
          <cell r="G791" t="str">
            <v>կգ</v>
          </cell>
        </row>
        <row r="792">
          <cell r="B792" t="str">
            <v>5.6.2.4</v>
          </cell>
          <cell r="C792" t="str">
            <v>Metal grid 500x600</v>
          </cell>
          <cell r="D792" t="str">
            <v>kg</v>
          </cell>
          <cell r="F792" t="str">
            <v xml:space="preserve">Մետաղական անկյունակների մոնտաժում, անհրաժեշտ նյութերի մատակարարումով </v>
          </cell>
          <cell r="G792" t="str">
            <v>կգ</v>
          </cell>
        </row>
        <row r="793">
          <cell r="B793" t="str">
            <v>5.6.2.5</v>
          </cell>
          <cell r="C793" t="str">
            <v>Metal grid 500x600</v>
          </cell>
          <cell r="D793" t="str">
            <v>kg</v>
          </cell>
          <cell r="F793" t="str">
            <v xml:space="preserve">Մետաղական կանգնակների մոնտաժում DN108x3 խողովակներից, անհրաժեշտ նյութերի մատակարարումով </v>
          </cell>
          <cell r="G793" t="str">
            <v>կգ</v>
          </cell>
        </row>
        <row r="794">
          <cell r="B794" t="str">
            <v>5.6.2.6</v>
          </cell>
          <cell r="C794" t="str">
            <v>Metal grid 500x600</v>
          </cell>
          <cell r="D794" t="str">
            <v>kg</v>
          </cell>
          <cell r="F794" t="str">
            <v xml:space="preserve">Ծռված շվելերից 100x40x3 հենարանների տեղադրում, անհրաժեշտ նյութերի մատակարարումով </v>
          </cell>
          <cell r="G794" t="str">
            <v>կգ</v>
          </cell>
        </row>
        <row r="795">
          <cell r="B795" t="str">
            <v>5.6.2.7</v>
          </cell>
          <cell r="C795" t="str">
            <v>Metal grid 500x600</v>
          </cell>
          <cell r="D795" t="str">
            <v>kg</v>
          </cell>
          <cell r="F795" t="str">
            <v xml:space="preserve">Մետաղական թերթերի ամրացում բետոնի մեջ, անհրաժեշտ նյութերի մատակարարումով </v>
          </cell>
          <cell r="G795" t="str">
            <v>կգ</v>
          </cell>
        </row>
        <row r="796">
          <cell r="B796" t="str">
            <v>5.7</v>
          </cell>
          <cell r="C796" t="str">
            <v>Surface works</v>
          </cell>
          <cell r="F796" t="str">
            <v>Մակերեսների մշակում</v>
          </cell>
        </row>
        <row r="797">
          <cell r="B797" t="str">
            <v>5.7.1</v>
          </cell>
          <cell r="C797" t="str">
            <v>Plastering</v>
          </cell>
          <cell r="F797" t="str">
            <v>Սվաղ</v>
          </cell>
        </row>
        <row r="798">
          <cell r="B798" t="str">
            <v>5.7.1.1</v>
          </cell>
          <cell r="C798" t="str">
            <v>Cement-sand plastering of walls' interior surface, minimum thickness 1,5 cm, with supply of necessary materials</v>
          </cell>
          <cell r="D798" t="str">
            <v>m²</v>
          </cell>
          <cell r="F798" t="str">
            <v xml:space="preserve">Պատերի ներքին մակերեսի ցեմենտ-ավազային սվաղ, նվազագույն հաստությունը 1,5 սմ, անհրաժեշտ նյութերի մատակարարումով </v>
          </cell>
          <cell r="G798" t="str">
            <v>մ²</v>
          </cell>
        </row>
        <row r="799">
          <cell r="B799" t="str">
            <v>5.7.1.2</v>
          </cell>
          <cell r="C799" t="str">
            <v>Cement-sand plastering of walls' external surface, minimum thickness 1,5 cm, with supply of necessary materials</v>
          </cell>
          <cell r="D799" t="str">
            <v>m²</v>
          </cell>
          <cell r="F799" t="str">
            <v xml:space="preserve">Պատերի արտաքին մակերեսի ցեմենտ-ավազային սվաղ, նվազագույն հաստությունը 1,5 սմ, անհրաժեշտ նյութերի մատակարարումով </v>
          </cell>
          <cell r="G799" t="str">
            <v>մ²</v>
          </cell>
        </row>
        <row r="800">
          <cell r="B800" t="str">
            <v>5.7.1.3</v>
          </cell>
          <cell r="C800" t="str">
            <v>Cement-sand plastering of ceiling surface, minimum thickness 1,5 cm, with supply of necessary materials</v>
          </cell>
          <cell r="D800" t="str">
            <v>m²</v>
          </cell>
          <cell r="F800" t="str">
            <v xml:space="preserve">Առաստաղի ցեմենտ-ավազային սվաղ, նվազագույն հաստությունը 1,5սմ, անհրաժեշտ նյութերի մատակարարումով </v>
          </cell>
          <cell r="G800" t="str">
            <v>մ²</v>
          </cell>
        </row>
        <row r="801">
          <cell r="B801" t="str">
            <v>5.7.1.4</v>
          </cell>
          <cell r="C801" t="str">
            <v>Plastering of ceiling with alabaster</v>
          </cell>
          <cell r="D801" t="str">
            <v>m²</v>
          </cell>
          <cell r="F801" t="str">
            <v xml:space="preserve">Առաստաղի սվաղ գաջով, անհրաժեշտ նյութերի մատակարարումով </v>
          </cell>
          <cell r="G801" t="str">
            <v>մ²</v>
          </cell>
        </row>
        <row r="802">
          <cell r="B802" t="str">
            <v>5.7.1.5</v>
          </cell>
          <cell r="C802" t="str">
            <v>Plastering of ceiling with alabaster</v>
          </cell>
          <cell r="D802" t="str">
            <v>m²</v>
          </cell>
          <cell r="F802" t="str">
            <v>ՕԿՋ-ի պատերի և հատակի մակերեսի երկաթայնացում</v>
          </cell>
          <cell r="G802" t="str">
            <v>մ²</v>
          </cell>
        </row>
        <row r="803">
          <cell r="B803" t="str">
            <v>5.7.1.6</v>
          </cell>
          <cell r="C803" t="str">
            <v>Cement-sand plastering of walls' external surface, minimum thickness 1,5 cm, with supply of necessary materials</v>
          </cell>
          <cell r="D803" t="str">
            <v>m²</v>
          </cell>
          <cell r="F803" t="str">
            <v xml:space="preserve">Առաստաղի ցեմենտ-ավազային սվաղ, անհրաժեշտ նյութերի մատակարարումով </v>
          </cell>
          <cell r="G803" t="str">
            <v>մ²</v>
          </cell>
        </row>
        <row r="804">
          <cell r="B804" t="str">
            <v>5.7.2</v>
          </cell>
          <cell r="C804" t="str">
            <v>Painting and other surface treatments</v>
          </cell>
          <cell r="F804" t="str">
            <v>Ներկում և մակերեսների այլ մշակում</v>
          </cell>
        </row>
        <row r="805">
          <cell r="B805" t="str">
            <v>5.7.2.1</v>
          </cell>
          <cell r="C805" t="str">
            <v>Painting of fence, metal doors and other metal structures with blue colored oil paint in two layers, with supply of necessary materials</v>
          </cell>
          <cell r="D805" t="str">
            <v>m²</v>
          </cell>
          <cell r="F805"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05" t="str">
            <v>մ²</v>
          </cell>
        </row>
        <row r="806">
          <cell r="B806" t="str">
            <v>5.7.2.2</v>
          </cell>
          <cell r="C806" t="str">
            <v>Anti-rust varnishing of metal structures of the roof, with supply of necessary materials</v>
          </cell>
          <cell r="D806" t="str">
            <v>m²</v>
          </cell>
          <cell r="F806" t="str">
            <v>Տանիքի մետաղական տարրերի հակակոռոզիոն լաքապատում  անհրաժեշտ նյութերի մատակարարումով</v>
          </cell>
          <cell r="G806" t="str">
            <v>մ²</v>
          </cell>
        </row>
        <row r="807">
          <cell r="B807" t="str">
            <v>5.7.2.3</v>
          </cell>
          <cell r="C807" t="str">
            <v>Treatment of wooden structures with anti-rot agent with supply of necessary materials</v>
          </cell>
          <cell r="D807" t="str">
            <v>m²</v>
          </cell>
          <cell r="F807" t="str">
            <v>Փայտի տարրերի մշակում հականեխիչ լուծույթով`  անհրաժեշտ նյութերի մատակարարումով</v>
          </cell>
          <cell r="G807" t="str">
            <v>մ²</v>
          </cell>
        </row>
        <row r="808">
          <cell r="B808" t="str">
            <v>5.7.2.4</v>
          </cell>
          <cell r="C808" t="str">
            <v>Treatment of wooden structures with fireproof liquor  with supply of necessary materials</v>
          </cell>
          <cell r="D808" t="str">
            <v>m²</v>
          </cell>
          <cell r="F808" t="str">
            <v>Փայտի տարրերի մշակում հակահրդեհային լուծույթով`  անհրաժեշտ նյութերի մատակարարումով</v>
          </cell>
          <cell r="G808" t="str">
            <v>մ²</v>
          </cell>
        </row>
        <row r="809">
          <cell r="B809" t="str">
            <v>5.7.2.5</v>
          </cell>
          <cell r="C809" t="str">
            <v>Painting of ceiling with watertight paint, with supply of necessary materials</v>
          </cell>
          <cell r="D809" t="str">
            <v>m²</v>
          </cell>
          <cell r="F809" t="str">
            <v>Առաստաղի ներկում ջրակայուն ներկով, անհրաժեշտ նյութերի մատակարարումով</v>
          </cell>
          <cell r="G809" t="str">
            <v>մ²</v>
          </cell>
        </row>
        <row r="810">
          <cell r="B810" t="str">
            <v>5.7.2.6</v>
          </cell>
          <cell r="C810" t="str">
            <v>Painting of walls with water tight paint, with supply of necessary materials</v>
          </cell>
          <cell r="D810" t="str">
            <v>m²</v>
          </cell>
          <cell r="F810" t="str">
            <v>Պատերի ներկում ջրակայուն ներկով,  անհրաժեշտ նյութերի մատակարարումով</v>
          </cell>
          <cell r="G810" t="str">
            <v>մ²</v>
          </cell>
        </row>
        <row r="811">
          <cell r="B811" t="str">
            <v>5.7.2.7</v>
          </cell>
          <cell r="C811" t="str">
            <v>Painting of walls with water tight paint, with supply of necessary materials</v>
          </cell>
          <cell r="D811" t="str">
            <v>m²</v>
          </cell>
          <cell r="F811" t="str">
            <v>Պատերի արտաքին մակերեսի ներկում ֆասադային ներկով,  անհրաժեշտ նյութերի մատակարարումով</v>
          </cell>
          <cell r="G811" t="str">
            <v>մ²</v>
          </cell>
        </row>
        <row r="812">
          <cell r="B812" t="str">
            <v>5.7.2.8</v>
          </cell>
          <cell r="C812" t="str">
            <v>Painting of walls with water tight paint, with supply of necessary materials</v>
          </cell>
          <cell r="D812" t="str">
            <v>m²</v>
          </cell>
          <cell r="F812" t="str">
            <v>Մոզաիկ հատակների պատրաստվում,  անհրաժեշտ նյութերի մատակարարումով</v>
          </cell>
          <cell r="G812" t="str">
            <v>մ²</v>
          </cell>
        </row>
        <row r="813">
          <cell r="B813" t="str">
            <v>5.7.3</v>
          </cell>
          <cell r="C813" t="str">
            <v>Insulation and Isolation</v>
          </cell>
          <cell r="F813" t="str">
            <v>Մեկուսացնող աշխատանքներ</v>
          </cell>
        </row>
        <row r="814">
          <cell r="B814" t="str">
            <v>5.7.3.1</v>
          </cell>
          <cell r="C814" t="str">
            <v>Hydro insulation of underground parts of walls and foundations by two-layer bitumen, with supply of necessary materials</v>
          </cell>
          <cell r="D814" t="str">
            <v>m2</v>
          </cell>
          <cell r="F814" t="str">
            <v>Պատերի ստորգետնյա հատվածի և հիմքերի հիդրոմեկուսացում երկշերտ բիտումով,  անհրաժեշտ նյութերի մատակարարումով</v>
          </cell>
          <cell r="G814" t="str">
            <v>մ²</v>
          </cell>
        </row>
        <row r="815">
          <cell r="B815" t="str">
            <v>5.7.3.2</v>
          </cell>
          <cell r="C815" t="str">
            <v>Bitumen roofing paper under rafter, with supply of necessary materials</v>
          </cell>
          <cell r="D815" t="str">
            <v>m2</v>
          </cell>
          <cell r="F815" t="str">
            <v>Տոլի շերտ՝ որմնափայտերի տակ, անհրաժեշտ նյութերի մատակարարումով</v>
          </cell>
          <cell r="G815" t="str">
            <v>մ²</v>
          </cell>
        </row>
        <row r="816">
          <cell r="B816" t="str">
            <v>5.7.3.4</v>
          </cell>
          <cell r="C816" t="str">
            <v>"Izogame" roofing paper cover, with supply of necessary materials</v>
          </cell>
          <cell r="D816" t="str">
            <v>m2</v>
          </cell>
          <cell r="F816" t="str">
            <v>Ծածկ ռուբերոիդ իզոգամից, անհրաժեշտ նյութերի մատակարարումով</v>
          </cell>
          <cell r="G816" t="str">
            <v>մ²</v>
          </cell>
        </row>
        <row r="817">
          <cell r="B817" t="str">
            <v>5.7.3.5</v>
          </cell>
          <cell r="C817" t="str">
            <v>Hydro insulation of underground parts of walls and foundations by two-layer bitumen, with supply of necessary materials</v>
          </cell>
          <cell r="D817" t="str">
            <v>m2</v>
          </cell>
          <cell r="F817" t="str">
            <v>Պատերի  և հիմքերի հիդրոմեկուսացում եռաշերտ բիտումով,  անհրաժեշտ նյութերի մատակարարումով</v>
          </cell>
          <cell r="G817" t="str">
            <v>մ²</v>
          </cell>
        </row>
        <row r="818">
          <cell r="B818" t="str">
            <v>5.7.3.6</v>
          </cell>
          <cell r="C818" t="str">
            <v>Bitumen roofing paper under rafter, with supply of necessary materials</v>
          </cell>
          <cell r="D818" t="str">
            <v>m2</v>
          </cell>
          <cell r="F818" t="str">
            <v>Գոլորշամեկուսիչ շերտի պատրաստում մեկ շերտ տոլից, անհրաժեշտ նյութերի մատակարարումով</v>
          </cell>
          <cell r="G818" t="str">
            <v>մ²</v>
          </cell>
        </row>
        <row r="819">
          <cell r="B819" t="str">
            <v>5.7.3.7</v>
          </cell>
          <cell r="C819" t="str">
            <v>Bitumen roofing paper under rafter, with supply of necessary materials</v>
          </cell>
          <cell r="D819" t="str">
            <v>m3</v>
          </cell>
          <cell r="F819" t="str">
            <v>Ջերմամեկուսիչ շերտի պատրաստում խարամից, անհրաժեշտ նյութերի մատակարարումով</v>
          </cell>
          <cell r="G819" t="str">
            <v>մ3</v>
          </cell>
        </row>
        <row r="820">
          <cell r="B820" t="str">
            <v>5.7.3.8</v>
          </cell>
          <cell r="C820" t="str">
            <v>"Izogame" roofing paper cover, with supply of necessary materials</v>
          </cell>
          <cell r="D820" t="str">
            <v>m2</v>
          </cell>
          <cell r="F820" t="str">
            <v>ՕԿՋ-ի ծածկի սալի և պատերի  հիդրոմեկուսացում եռաշերտ բիտումով,  անհրաժեշտ նյութերի մատակարարումով</v>
          </cell>
          <cell r="G820" t="str">
            <v>մ²</v>
          </cell>
        </row>
        <row r="821">
          <cell r="B821" t="str">
            <v>5.7.3.9</v>
          </cell>
          <cell r="C821" t="str">
            <v>"Izogame" roofing paper cover, with supply of necessary materials</v>
          </cell>
          <cell r="D821" t="str">
            <v>m</v>
          </cell>
          <cell r="F821" t="str">
            <v>Հորատանցքի ցեմենտախծուծում</v>
          </cell>
          <cell r="G821" t="str">
            <v>մ</v>
          </cell>
        </row>
        <row r="822">
          <cell r="B822" t="str">
            <v>5.7.3.10</v>
          </cell>
          <cell r="C822" t="str">
            <v>"Izogame" roofing paper cover, with supply of necessary materials</v>
          </cell>
          <cell r="D822" t="str">
            <v>m</v>
          </cell>
          <cell r="F822" t="str">
            <v>Հորատանցքի կավախծուծում</v>
          </cell>
          <cell r="G822" t="str">
            <v>մ</v>
          </cell>
        </row>
        <row r="823">
          <cell r="B823" t="str">
            <v>5.7.3.11</v>
          </cell>
          <cell r="C823" t="str">
            <v>"Izogame" roofing paper cover, with supply of necessary materials</v>
          </cell>
          <cell r="D823" t="str">
            <v>m3</v>
          </cell>
          <cell r="F823" t="str">
            <v>Հորատանցքի մանրախճի լցնում</v>
          </cell>
          <cell r="G823" t="str">
            <v>մ3</v>
          </cell>
        </row>
        <row r="824">
          <cell r="B824" t="str">
            <v>5.7.4</v>
          </cell>
          <cell r="C824" t="str">
            <v>Cleaning</v>
          </cell>
          <cell r="F824" t="str">
            <v>Մաքրման աշխատանքներ</v>
          </cell>
        </row>
        <row r="825">
          <cell r="B825" t="str">
            <v>5.7.4.1</v>
          </cell>
          <cell r="C825" t="str">
            <v>Cleaning of concrete cover's surface</v>
          </cell>
          <cell r="D825" t="str">
            <v>m²</v>
          </cell>
          <cell r="F825" t="str">
            <v>Բետոնե ծածկի մակերևույթի մաքրում</v>
          </cell>
          <cell r="G825" t="str">
            <v>մ²</v>
          </cell>
        </row>
        <row r="826">
          <cell r="B826" t="str">
            <v>5.7.5</v>
          </cell>
          <cell r="C826" t="str">
            <v>Other works</v>
          </cell>
          <cell r="F826" t="str">
            <v>Այլ աշխատանքներ</v>
          </cell>
        </row>
        <row r="827">
          <cell r="B827" t="str">
            <v>5.7.5.1</v>
          </cell>
          <cell r="C827" t="str">
            <v>Filling of holes with polymer cement mix, with supply of necessary materials</v>
          </cell>
          <cell r="D827" t="str">
            <v>m3</v>
          </cell>
          <cell r="F827" t="str">
            <v>Անցքերի լցում պոլիմեր ցեմենտային շաղախով, անհրաժեշտ նյութերի մատակարարումով</v>
          </cell>
          <cell r="G827" t="str">
            <v>մ3</v>
          </cell>
        </row>
        <row r="828">
          <cell r="B828" t="str">
            <v>5.7.5.2</v>
          </cell>
          <cell r="C828" t="str">
            <v>Filling of holes with polymer cement mix, with supply of necessary materials</v>
          </cell>
          <cell r="D828" t="str">
            <v>pce</v>
          </cell>
          <cell r="F828" t="str">
            <v>Անցքերի շաղափում Փ12, L=200մմ և բետոնացում ե/բ պատի մեջ, անհրաժեշտ նյութերի մատակարարումով</v>
          </cell>
          <cell r="G828" t="str">
            <v>հատ</v>
          </cell>
        </row>
        <row r="829">
          <cell r="B829" t="str">
            <v>5.8</v>
          </cell>
          <cell r="C829" t="str">
            <v>Civil works for water supply (chambers, etc.)</v>
          </cell>
          <cell r="F829" t="str">
            <v>Շինարարական աշխատանքներ  հորերի համար</v>
          </cell>
        </row>
        <row r="830">
          <cell r="B830" t="str">
            <v>5.8.1</v>
          </cell>
          <cell r="C830" t="str">
            <v>Water meter chambers</v>
          </cell>
          <cell r="F830" t="str">
            <v>Ջրաչափական հորեր</v>
          </cell>
        </row>
        <row r="831">
          <cell r="C831" t="str">
            <v>Supply and installation of water metering chambers (crushed rock blinding with compaction (h = 10 cm), concrete works (walls from vibro concrete B15 W6, Bp-1 steel consumption - 3,2 kg, insert elements - 5,32 kg and metal works with two layer paint NATION</v>
          </cell>
          <cell r="F831"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32">
          <cell r="B832" t="str">
            <v>5.8.1.1</v>
          </cell>
          <cell r="C832" t="str">
            <v>Individual water metering wells 600 x 600</v>
          </cell>
          <cell r="D832" t="str">
            <v>pce.</v>
          </cell>
          <cell r="F832" t="str">
            <v>Անհատական ջրաչափական հորեր 600x600</v>
          </cell>
          <cell r="G832" t="str">
            <v>հատ</v>
          </cell>
        </row>
        <row r="833">
          <cell r="B833" t="str">
            <v>5.8.2</v>
          </cell>
          <cell r="C833" t="str">
            <v>Observation chamber</v>
          </cell>
          <cell r="F833" t="str">
            <v>Դիտահորեր</v>
          </cell>
        </row>
        <row r="834">
          <cell r="C834" t="str">
            <v>Oberservation chamber in areas subject to traffic: Supply and construction of observation chambers
- crushed rock blinding, (h =15 cm),
- concrete works (prefabricated r/c elements of the round water supply well, r/c road cover slabs corresponding to well</v>
          </cell>
          <cell r="F834"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5">
          <cell r="C835"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5"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6">
          <cell r="B836" t="str">
            <v>5.8.2.1</v>
          </cell>
          <cell r="C836" t="str">
            <v>Prefabricated r/c round observation chamber in areas subject to traffic, D1000, H=1500</v>
          </cell>
          <cell r="D836" t="str">
            <v>pce.</v>
          </cell>
          <cell r="F836" t="str">
            <v>Կլոր դիտահոր հավաքովի ե/բ էլեմենտներից D=1000 H=1500 երթևեկելի մասերում</v>
          </cell>
          <cell r="G836" t="str">
            <v>հատ</v>
          </cell>
        </row>
        <row r="837">
          <cell r="B837" t="str">
            <v>5.8.2.2</v>
          </cell>
          <cell r="C837" t="str">
            <v>Prefabricated r/c round observation chamber in areas subject to traffic, D1500, H=1500</v>
          </cell>
          <cell r="D837" t="str">
            <v>pce.</v>
          </cell>
          <cell r="F837" t="str">
            <v>Կլոր դիտահոր հավաքովի ե/բ էլեմենտներից D=1500 H=1500 երթևեկելի մասերում</v>
          </cell>
          <cell r="G837" t="str">
            <v>հատ</v>
          </cell>
        </row>
        <row r="838">
          <cell r="B838" t="str">
            <v>5.8.2.3</v>
          </cell>
          <cell r="C838" t="str">
            <v>Prefabricated r/c round observation chamber in areas subject to traffic, D2000, H=1500</v>
          </cell>
          <cell r="D838" t="str">
            <v>pce.</v>
          </cell>
          <cell r="F838" t="str">
            <v>Կլոր դիտահոր հավաքովի ե/բ էլեմենտներից D=2000 H=1500 երթևեկելի մասերում</v>
          </cell>
          <cell r="G838" t="str">
            <v>հատ</v>
          </cell>
        </row>
        <row r="839">
          <cell r="B839" t="str">
            <v>5.8.2.4</v>
          </cell>
          <cell r="C839" t="str">
            <v>Prefabricated r/c round observation chamber in non traffic areas, D1000, H=1500</v>
          </cell>
          <cell r="D839" t="str">
            <v>pce.</v>
          </cell>
          <cell r="F839" t="str">
            <v>Կլոր դիտահոր հավաքովի ե/բ էլեմենտներից D=1000 H=1500 ոչ երթևեկելի մասերում</v>
          </cell>
          <cell r="G839" t="str">
            <v>հատ</v>
          </cell>
        </row>
        <row r="840">
          <cell r="B840" t="str">
            <v>5.8.2.5</v>
          </cell>
          <cell r="C840" t="str">
            <v>Prefabricated r/c round observation chamber in non traffic areas,  D1500, H=1500</v>
          </cell>
          <cell r="D840" t="str">
            <v>pce.</v>
          </cell>
          <cell r="F840" t="str">
            <v>Կլոր դիտահոր հավաքովի ե/բ էլեմենտներից D=1500 H=1500 ոչ երթևեկելի մասերում</v>
          </cell>
          <cell r="G840" t="str">
            <v>հատ</v>
          </cell>
        </row>
        <row r="841">
          <cell r="B841" t="str">
            <v>5.8.2.6</v>
          </cell>
          <cell r="C841" t="str">
            <v>Prefabricated r/c round observation chamber in non traffic areas, D2000, H=1500</v>
          </cell>
          <cell r="D841" t="str">
            <v>pce.</v>
          </cell>
          <cell r="F841" t="str">
            <v>Կլոր դիտահոր հավաքովի ե/բ էլեմենտներից D=2000 H=1500 ոչ երթևեկելի մասերում</v>
          </cell>
          <cell r="G841" t="str">
            <v>հատ</v>
          </cell>
        </row>
        <row r="842">
          <cell r="B842" t="str">
            <v>5.8.3</v>
          </cell>
          <cell r="C842" t="str">
            <v>Monolithic water supply chamber</v>
          </cell>
          <cell r="F842" t="str">
            <v>Ջրամատակարարման մոնոլիտ հորեր</v>
          </cell>
        </row>
        <row r="843">
          <cell r="C843" t="str">
            <v>Supply and placing of monolithic water supply chambers including all required earthworks (excavation of pits in category IV soil, removal of excessive soil to disposal (average distance to disposal 1 km), backfilling with local soil and compaction), concr</v>
          </cell>
          <cell r="F843"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44">
          <cell r="B844" t="str">
            <v>5.8.3.1</v>
          </cell>
          <cell r="C844" t="str">
            <v>Monolithic water supply well 2,5x3.0 m</v>
          </cell>
          <cell r="D844" t="str">
            <v>pce.</v>
          </cell>
          <cell r="F844" t="str">
            <v>Ջրամատակարարման մոնոլիտային հոր 2,5x3.0 մ</v>
          </cell>
          <cell r="G844" t="str">
            <v>հատ</v>
          </cell>
        </row>
        <row r="845">
          <cell r="B845" t="str">
            <v>5.8.4</v>
          </cell>
          <cell r="C845" t="str">
            <v>Opening holes and packing for pipes</v>
          </cell>
          <cell r="F845" t="str">
            <v>Անցքերի բացում և խողովակների տեղադրում</v>
          </cell>
        </row>
        <row r="846">
          <cell r="C846"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46" t="str">
            <v xml:space="preserve"> Խողովակների համար մեխանիկական եղանակով անցքերի բացում բետոնի, քարի և/կամ ե/բետոնի մեջ, տեղադրելով և խցափակելով բացվածքը պլաստիկ  նյութով բացառելո համար անմիջական շփումը խողովակի և շինարարական կառուցվածքի միջև` ապահովելով ջրանթափանցելիությունը ներառյալ ան</v>
          </cell>
        </row>
        <row r="847">
          <cell r="B847" t="str">
            <v>5.8.4.1</v>
          </cell>
          <cell r="C847" t="str">
            <v>Execution of hole in concrete/masonry and packing of pipe, &lt;= DN50</v>
          </cell>
          <cell r="D847" t="str">
            <v>pce.</v>
          </cell>
          <cell r="F847" t="str">
            <v>Անցքերի բացում բետոնի մեջ և խողովակի տեղադրում, &lt;= DN50</v>
          </cell>
          <cell r="G847" t="str">
            <v>հատ</v>
          </cell>
        </row>
        <row r="848">
          <cell r="B848" t="str">
            <v>5.8.4.2</v>
          </cell>
          <cell r="C848" t="str">
            <v>Execution of hole in concrete/masonry and packing of pipe, DN65 up to DN100</v>
          </cell>
          <cell r="D848" t="str">
            <v>pce.</v>
          </cell>
          <cell r="F848" t="str">
            <v>Անցքերի բացում բետոնի մեջ և խողովակի տեղադրում, DN65-ից մինչև DN100</v>
          </cell>
          <cell r="G848" t="str">
            <v>հատ</v>
          </cell>
        </row>
        <row r="849">
          <cell r="B849" t="str">
            <v>5.8.4.3</v>
          </cell>
          <cell r="C849" t="str">
            <v>Execution of hole in concrete/masonry and packing of pipe, DN150 up to DN250</v>
          </cell>
          <cell r="D849" t="str">
            <v>pce.</v>
          </cell>
          <cell r="F849" t="str">
            <v>Անցքերի բացում բետոնի մեջ և խողովակի տեղադրում, DN150-ից մինչև DN250</v>
          </cell>
          <cell r="G849" t="str">
            <v>հատ</v>
          </cell>
        </row>
        <row r="850">
          <cell r="B850" t="str">
            <v>5.8.4.4</v>
          </cell>
          <cell r="C850" t="str">
            <v>Execution of hole in concrete/masonry and packing of pipe, DN300 up to DN400</v>
          </cell>
          <cell r="D850" t="str">
            <v>pce.</v>
          </cell>
          <cell r="F850" t="str">
            <v>Անցքերի բացում բետոնի մեջ և խողովակի տեղադրում, DN300-ից մինչև DN400</v>
          </cell>
          <cell r="G850" t="str">
            <v>հատ</v>
          </cell>
        </row>
        <row r="851">
          <cell r="B851" t="str">
            <v>5.8.4.5</v>
          </cell>
          <cell r="C851" t="str">
            <v>Execution of hole concrete/masonry and packing of pipe, &gt; DN500</v>
          </cell>
          <cell r="D851" t="str">
            <v>pce.</v>
          </cell>
          <cell r="F851" t="str">
            <v>Անցքերի բացում բետոնի մեջ և խողովակի տեղադրում, &gt; DN500</v>
          </cell>
          <cell r="G851" t="str">
            <v>հատ</v>
          </cell>
        </row>
        <row r="852">
          <cell r="B852" t="str">
            <v>5.8.4.6</v>
          </cell>
          <cell r="C852" t="str">
            <v>Execution of hole in reinforced concrete and packing of pipe, &lt;= DN50</v>
          </cell>
          <cell r="D852" t="str">
            <v>pce.</v>
          </cell>
          <cell r="F852" t="str">
            <v>Անցքերի բացում ե/բետոնի մեջ և խողովակի տեղադրում, &lt;= DN50</v>
          </cell>
          <cell r="G852" t="str">
            <v>հատ</v>
          </cell>
        </row>
        <row r="853">
          <cell r="B853" t="str">
            <v>5.8.4.7</v>
          </cell>
          <cell r="C853" t="str">
            <v>Execution of hole in reinforced concrete and packing of pipe, DN65 up to DN100</v>
          </cell>
          <cell r="D853" t="str">
            <v>pce.</v>
          </cell>
          <cell r="F853" t="str">
            <v>Անցքերի բացում ե/բետոնի մեջ և խողովակի տեղադրում, DN65-ից մինչև DN100</v>
          </cell>
          <cell r="G853" t="str">
            <v>հատ</v>
          </cell>
        </row>
        <row r="854">
          <cell r="B854" t="str">
            <v>5.8.4.8</v>
          </cell>
          <cell r="C854" t="str">
            <v>Execution of hole in reinforced concrete and packing of pipe, DN150 up to DN250</v>
          </cell>
          <cell r="D854" t="str">
            <v>pce.</v>
          </cell>
          <cell r="F854" t="str">
            <v>Անցքերի բացում ե/բետոնի մեջ և խողովակի տեղադրում, DN150-ից մինչև DN250</v>
          </cell>
          <cell r="G854" t="str">
            <v>հատ</v>
          </cell>
        </row>
        <row r="855">
          <cell r="B855" t="str">
            <v>5.8.4.9</v>
          </cell>
          <cell r="C855" t="str">
            <v>Execution of hole in reinforced concrete and packing of pipe, DN300 up to DN400</v>
          </cell>
          <cell r="D855" t="str">
            <v>pce.</v>
          </cell>
          <cell r="F855" t="str">
            <v>Անցքերի բացում ե/բետոնի մեջ և խողովակի տեղադրում, DN300-ից մինչև DN400</v>
          </cell>
          <cell r="G855" t="str">
            <v>հատ</v>
          </cell>
        </row>
        <row r="856">
          <cell r="B856" t="str">
            <v>5.8.4.10</v>
          </cell>
          <cell r="C856" t="str">
            <v>Execution of hole reinforced concrete and packing of pipe, &gt; DN500</v>
          </cell>
          <cell r="D856" t="str">
            <v>pce.</v>
          </cell>
          <cell r="F856" t="str">
            <v>Անցքերի բացում ե/բետոնի մեջ և խողովակի տեղադրում, &gt; DN500</v>
          </cell>
          <cell r="G856" t="str">
            <v>հատ</v>
          </cell>
        </row>
        <row r="857">
          <cell r="B857" t="str">
            <v>5.8.5</v>
          </cell>
          <cell r="C857" t="str">
            <v>**************************************</v>
          </cell>
          <cell r="F857" t="str">
            <v>Կոյուղու դիտահորեր</v>
          </cell>
        </row>
        <row r="858">
          <cell r="C858" t="str">
            <v>Oberservation chamber in areas subject to traffic: Supply and construction of observation chambers
- crushed rock blinding, (h =12 cm),
- concrete works (prefabricated r/c elements of the round water supply well, r/c road cover slabs corresponding to well</v>
          </cell>
          <cell r="F858" t="str">
            <v>Դիտահոր երթևեկելի տարածում: 
Դիտահորերի մատակարարում և տեղադրում.  
-նախապատրաստական շերտ խճից (h=12 սմ), 
-բետոնային աշխատանքներ (կոյուղու կլոր հորերի հավաքովի ե/բ մասեր, հորի համապատասխան ե/բ ճանապարհային ծածկի սալեր (նվազագույնը D+0.2xD+0.2) ցեմենտային</v>
          </cell>
        </row>
        <row r="859">
          <cell r="C85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59" t="str">
            <v>Դիտահոր ոչ երթևեկելի տարածքում: 
Դիտահորերի մատակարարում և տեղադրում.  
-նախապատրաստական շերտ խճից (h=15 սմ), 
-բետոնային աշխատանքներ (կոյուղու կլոր
հորերի հավաքովի ե/բ մասեր, հորի համապատասխան ե/բ ծածկի սալեր ոչ երթևեկելի տարածքի համար (նվազագույնը D+0.2</v>
          </cell>
        </row>
        <row r="860">
          <cell r="B860" t="str">
            <v>5.8.5.1</v>
          </cell>
          <cell r="C860" t="str">
            <v>Prefabricated r/c round observation chamber in areas subject to traffic, D1000, H=1500</v>
          </cell>
          <cell r="D860" t="str">
            <v>pce.</v>
          </cell>
          <cell r="F860" t="str">
            <v>Կլոր դիտահոր հավաքովի ե/բ էլեմենտներից D=1000 մմ երթևեկելի մասերում</v>
          </cell>
          <cell r="G860" t="str">
            <v>հատ</v>
          </cell>
        </row>
        <row r="861">
          <cell r="B861" t="str">
            <v>5.8.5.2</v>
          </cell>
          <cell r="F861" t="str">
            <v>Կլոր դիտահոր հավաքովի ե/բ էլեմենտներից D=1500մմ երթևեկելի մասերում</v>
          </cell>
          <cell r="G861" t="str">
            <v>հատ</v>
          </cell>
        </row>
        <row r="862">
          <cell r="B862" t="str">
            <v>5.8.5.3</v>
          </cell>
          <cell r="F862" t="str">
            <v>Կլոր դիտահոր հավաքովի ե/բ էլեմենտներից D=2000 մմ երթևեկելի մասերում</v>
          </cell>
          <cell r="G862" t="str">
            <v>հատ</v>
          </cell>
        </row>
        <row r="863">
          <cell r="B863" t="str">
            <v>5.8.5.4</v>
          </cell>
          <cell r="C863" t="str">
            <v>Prefabricated r/c round observation chamber in areas subject to traffic, D1000, H=1500</v>
          </cell>
          <cell r="D863" t="str">
            <v>pce.</v>
          </cell>
          <cell r="F863" t="str">
            <v>Կլոր դիտահոր հավաքովի ե/բ էլեմենտներից D=1000 մմ ոչ երթևեկելի մասերում</v>
          </cell>
          <cell r="G863" t="str">
            <v>հատ</v>
          </cell>
        </row>
        <row r="864">
          <cell r="B864" t="str">
            <v>5.8.5.5</v>
          </cell>
          <cell r="F864" t="str">
            <v>Կլոր դիտահոր հավաքովի ե/բ էլեմենտներից D=1500մմ ոչ  երթևեկելի մասերում</v>
          </cell>
          <cell r="G864" t="str">
            <v>հատ</v>
          </cell>
        </row>
        <row r="865">
          <cell r="B865" t="str">
            <v>5.8.5.6</v>
          </cell>
          <cell r="F865" t="str">
            <v>Կլոր դիտահոր հավաքովի ե/բ էլեմենտներից D=2000 մմ ոչ  երթևեկելի մասերում</v>
          </cell>
          <cell r="G865" t="str">
            <v>հատ</v>
          </cell>
        </row>
        <row r="866">
          <cell r="B866" t="str">
            <v>5.9</v>
          </cell>
          <cell r="C866" t="str">
            <v>Elements of water supply structures</v>
          </cell>
          <cell r="F866" t="str">
            <v>Ջրամատակարարման և կոյուղու կառուցվածքների էլեմենտներ</v>
          </cell>
        </row>
        <row r="867">
          <cell r="B867" t="str">
            <v>5.9.1</v>
          </cell>
          <cell r="C867" t="str">
            <v>R/c elements</v>
          </cell>
          <cell r="F867" t="str">
            <v>Ե/բ էլեմենտներ</v>
          </cell>
        </row>
        <row r="868">
          <cell r="B868" t="str">
            <v>5.9.1.1</v>
          </cell>
          <cell r="C868" t="str">
            <v>Supply and installation of r/c road cover slab, 1.2x1.2x0.15 m</v>
          </cell>
          <cell r="D868" t="str">
            <v>pce.</v>
          </cell>
          <cell r="F868" t="str">
            <v>Ճանապարհային ե/բ ծածկի սալի մատակարարում և տեղադրում, 1.2x1.2x0.15 մ</v>
          </cell>
          <cell r="G868" t="str">
            <v>հատ</v>
          </cell>
        </row>
        <row r="869">
          <cell r="B869" t="str">
            <v>5.9.1.2</v>
          </cell>
          <cell r="C869" t="str">
            <v>Supply and installation of r/c road cover slab, 1.7x1.7x0.15 m</v>
          </cell>
          <cell r="D869" t="str">
            <v>pce.</v>
          </cell>
          <cell r="F869" t="str">
            <v>Ճանապարհային ե/բ ծածկի սալի մատակարարում և տեղադրում, 1.7x1.7x0.15 մ</v>
          </cell>
          <cell r="G869" t="str">
            <v>հատ</v>
          </cell>
        </row>
        <row r="870">
          <cell r="B870" t="str">
            <v>5.9.1.3</v>
          </cell>
          <cell r="C870" t="str">
            <v>Supply and installation of r/c road cover slab, 2.8x2.0x0.22 m</v>
          </cell>
          <cell r="D870" t="str">
            <v>pce.</v>
          </cell>
          <cell r="F870" t="str">
            <v>Ճանապարհային ե/բ ծածկի սալի մատակարարում և տեղադրում, 2.8x2.0x0.22 մ</v>
          </cell>
          <cell r="G870" t="str">
            <v>հատ</v>
          </cell>
        </row>
        <row r="871">
          <cell r="B871" t="str">
            <v>5.9.1.4</v>
          </cell>
          <cell r="C871" t="str">
            <v>Prefabricated r/c round observation chamber in non traffic areas, D2000, H=1500</v>
          </cell>
          <cell r="D871" t="str">
            <v>pce.</v>
          </cell>
          <cell r="F871" t="str">
            <v>Ե/բ պատի օղակ 6.4կգ մետաղի ծախսով, բետոնը` 0.16մ3 КЦ10-6</v>
          </cell>
          <cell r="G871" t="str">
            <v>հատ</v>
          </cell>
        </row>
        <row r="872">
          <cell r="B872" t="str">
            <v>5.9.2</v>
          </cell>
          <cell r="C872" t="str">
            <v>Metal elements</v>
          </cell>
          <cell r="F872" t="str">
            <v>Մետաղական էլեմենտներ</v>
          </cell>
        </row>
        <row r="873">
          <cell r="B873" t="str">
            <v>5.9.2.1</v>
          </cell>
          <cell r="C873" t="str">
            <v>Supply and installation of metal cover, 0.7x0.7m</v>
          </cell>
          <cell r="D873" t="str">
            <v>kg</v>
          </cell>
          <cell r="F873" t="str">
            <v>Մետաղյա մտոցների մատակարարում և տեղադրում 0,7x0,7մ</v>
          </cell>
          <cell r="G873" t="str">
            <v>կգ</v>
          </cell>
        </row>
        <row r="874">
          <cell r="B874" t="str">
            <v>5.9.2.2</v>
          </cell>
          <cell r="C874" t="str">
            <v>Supply and installation of cast iron T type covers</v>
          </cell>
          <cell r="D874" t="str">
            <v>pce.</v>
          </cell>
          <cell r="F874" t="str">
            <v xml:space="preserve">Թուջե T տիպի ծածկոցների մատակարարում և տեղադրում </v>
          </cell>
          <cell r="G874" t="str">
            <v>հատ</v>
          </cell>
        </row>
        <row r="875">
          <cell r="B875" t="str">
            <v>5.9.2.3</v>
          </cell>
          <cell r="C875" t="str">
            <v>Supply and installation of hinges</v>
          </cell>
          <cell r="D875" t="str">
            <v>pce.</v>
          </cell>
          <cell r="F875" t="str">
            <v>Ծխնիների մատակարարում և տեղադրում</v>
          </cell>
          <cell r="G875" t="str">
            <v>հատ</v>
          </cell>
        </row>
        <row r="876">
          <cell r="B876" t="str">
            <v>5.9.2.4</v>
          </cell>
          <cell r="C876" t="str">
            <v xml:space="preserve">Supply and installation of metal ladder, according to Standard drawing </v>
          </cell>
          <cell r="D876" t="str">
            <v>kg</v>
          </cell>
          <cell r="F876" t="str">
            <v xml:space="preserve">Մետաղական աստիճանների մատակարարում և տեղադրում` համաձայն  ստանդարտ գծագրի </v>
          </cell>
          <cell r="G876" t="str">
            <v>կգ</v>
          </cell>
        </row>
        <row r="877">
          <cell r="B877" t="str">
            <v>5.9.2.5</v>
          </cell>
          <cell r="C877" t="str">
            <v>Supply and installation of pipe pieces</v>
          </cell>
          <cell r="D877" t="str">
            <v>kg</v>
          </cell>
          <cell r="F877" t="str">
            <v>Խողովակակտորների մատակարարում և տեղադրում</v>
          </cell>
          <cell r="G877" t="str">
            <v>կգ</v>
          </cell>
        </row>
        <row r="878">
          <cell r="B878" t="str">
            <v>5.9.2.6</v>
          </cell>
          <cell r="C878" t="str">
            <v>Supply and installation of steel fixing elements</v>
          </cell>
          <cell r="D878" t="str">
            <v>kg</v>
          </cell>
          <cell r="F878" t="str">
            <v>Պողպատյա ամրացնող տարրերի մատակարարում և տեղադրում</v>
          </cell>
          <cell r="G878" t="str">
            <v>կգ</v>
          </cell>
        </row>
        <row r="879">
          <cell r="B879" t="str">
            <v>5.9.2.7</v>
          </cell>
          <cell r="C879" t="str">
            <v>Supply and installation of steel fixing elements</v>
          </cell>
          <cell r="D879" t="str">
            <v>pce.</v>
          </cell>
          <cell r="F879" t="str">
            <v xml:space="preserve">Օդի ֆիլտրի մատակարարում և տեղադրում` համաձայն  ստանդարտ գծագրի </v>
          </cell>
          <cell r="G879" t="str">
            <v>հատ</v>
          </cell>
        </row>
        <row r="880">
          <cell r="B880" t="str">
            <v>5.9.2.8</v>
          </cell>
          <cell r="C880" t="str">
            <v>Supply and installation of steel fixing elements</v>
          </cell>
          <cell r="D880" t="str">
            <v>kg</v>
          </cell>
          <cell r="F880" t="str">
            <v xml:space="preserve">Մետաղական կափարիչի մատակարարում և տեղադրում` համաձայն  ստանդարտ գծագրի </v>
          </cell>
          <cell r="G880" t="str">
            <v>կգ</v>
          </cell>
        </row>
        <row r="881">
          <cell r="B881" t="str">
            <v>6.</v>
          </cell>
          <cell r="C881" t="str">
            <v>Electrical works</v>
          </cell>
          <cell r="F881" t="str">
            <v>Էլեկտրական աշխատանքներ</v>
          </cell>
        </row>
        <row r="882">
          <cell r="B882" t="str">
            <v>6.1</v>
          </cell>
          <cell r="C882" t="str">
            <v>Supply and installation of electrical equipement</v>
          </cell>
          <cell r="F882" t="str">
            <v>Էլեկտրական սարքավորման մատակարարում և տեղադրում</v>
          </cell>
        </row>
        <row r="883">
          <cell r="B883" t="str">
            <v>6.1.1</v>
          </cell>
          <cell r="C883" t="str">
            <v>Magnetic starter, non-reversible, type ПМЛ-123002, currency 10A, with buttons</v>
          </cell>
          <cell r="D883" t="str">
            <v>pce.</v>
          </cell>
          <cell r="F883" t="str">
            <v>Մագնիսական գործարկիչ ոչ դարձափոխ ПМЛ-123002 տեսակի, 10 Ա հոսանքի, սեղմակներով</v>
          </cell>
          <cell r="G883" t="str">
            <v>հատ</v>
          </cell>
        </row>
        <row r="884">
          <cell r="B884" t="str">
            <v>6.1.2</v>
          </cell>
          <cell r="C884" t="str">
            <v>Single-phase double-tariff current meter 30 A; 220 V</v>
          </cell>
          <cell r="D884" t="str">
            <v>pce.</v>
          </cell>
          <cell r="F884" t="str">
            <v>Երկտարիֆանի միաֆազ հաշվիչ 30Ա հոսանքի, 220Վ լարման</v>
          </cell>
          <cell r="G884" t="str">
            <v>հատ</v>
          </cell>
        </row>
        <row r="885">
          <cell r="B885" t="str">
            <v>6.1.3</v>
          </cell>
          <cell r="C885" t="str">
            <v>Three-phase double-tariff current meter, 20 A</v>
          </cell>
          <cell r="D885" t="str">
            <v>pce.</v>
          </cell>
          <cell r="F885" t="str">
            <v>Եռաֆազ, երկսակագնային հաշվիչ 20Ա հոսանքի</v>
          </cell>
          <cell r="G885" t="str">
            <v>հատ</v>
          </cell>
        </row>
        <row r="886">
          <cell r="B886" t="str">
            <v>6.1.4</v>
          </cell>
          <cell r="C886" t="str">
            <v>Circuit breaker, single button, type TITAN, open installation</v>
          </cell>
          <cell r="D886" t="str">
            <v>pce.</v>
          </cell>
          <cell r="F886" t="str">
            <v>Անջատիչ մեկստեղնավոր TITAN տեսակի, բաց տեղադրման</v>
          </cell>
          <cell r="G886" t="str">
            <v>հատ</v>
          </cell>
        </row>
        <row r="887">
          <cell r="B887" t="str">
            <v>6.1.5</v>
          </cell>
          <cell r="C887" t="str">
            <v>Circuit breaker, single button, type TITAN, open installation, hermetic</v>
          </cell>
          <cell r="D887" t="str">
            <v>pce.</v>
          </cell>
          <cell r="F887" t="str">
            <v>Անջատիչ մեկստեղնավոր TITAN տեսակի, բաց տեղադրման, հերմետիկ</v>
          </cell>
          <cell r="G887" t="str">
            <v>հատ</v>
          </cell>
        </row>
        <row r="888">
          <cell r="B888" t="str">
            <v>6.1.6</v>
          </cell>
          <cell r="C888" t="str">
            <v>Double pin socket, type TITAN, open installation</v>
          </cell>
          <cell r="D888" t="str">
            <v>pce.</v>
          </cell>
          <cell r="F888" t="str">
            <v>Վարդակ երկբևեռային  TITAN տեսակի, բաց տեղադրման</v>
          </cell>
          <cell r="G888" t="str">
            <v>հատ</v>
          </cell>
        </row>
        <row r="889">
          <cell r="B889" t="str">
            <v>6.1.7</v>
          </cell>
          <cell r="C889" t="str">
            <v>Double pin socket, type TITAN, closed installation</v>
          </cell>
          <cell r="D889" t="str">
            <v>pce.</v>
          </cell>
          <cell r="F889" t="str">
            <v>Վարդակ երկբևեռային  TITAN տեսակի, փակ տեղադրման</v>
          </cell>
          <cell r="G889" t="str">
            <v>հատ</v>
          </cell>
        </row>
        <row r="890">
          <cell r="B890" t="str">
            <v>6.1.8</v>
          </cell>
          <cell r="C890" t="str">
            <v>TITAN box for installation of switches and sockets</v>
          </cell>
          <cell r="D890" t="str">
            <v>pce.</v>
          </cell>
          <cell r="F890" t="str">
            <v xml:space="preserve">Անջատիչների և վարդակների  տեղադրման տուփ   TITAN </v>
          </cell>
          <cell r="G890" t="str">
            <v>հատ</v>
          </cell>
        </row>
        <row r="891">
          <cell r="B891" t="str">
            <v>6.1.9</v>
          </cell>
          <cell r="C891" t="str">
            <v>Branching box TITAN</v>
          </cell>
          <cell r="D891" t="str">
            <v>pce.</v>
          </cell>
          <cell r="F891" t="str">
            <v xml:space="preserve">Ճյուղավորման  տուփ   TITAN </v>
          </cell>
          <cell r="G891" t="str">
            <v>հատ</v>
          </cell>
        </row>
        <row r="892">
          <cell r="B892" t="str">
            <v>6.1.10</v>
          </cell>
          <cell r="C892" t="str">
            <v>Buttons' station, button panel with cover</v>
          </cell>
          <cell r="D892" t="str">
            <v>pce.</v>
          </cell>
          <cell r="F892" t="str">
            <v>Սեղմակային կայան, սեղմակների պանել կափարիչով</v>
          </cell>
          <cell r="G892" t="str">
            <v>հատ</v>
          </cell>
        </row>
        <row r="893">
          <cell r="B893" t="str">
            <v>6.1.11</v>
          </cell>
          <cell r="C893" t="str">
            <v>Insulator Tφ-20</v>
          </cell>
          <cell r="D893" t="str">
            <v>pce.</v>
          </cell>
          <cell r="F893" t="str">
            <v>Մեկուսիչ Tφ-20</v>
          </cell>
          <cell r="G893" t="str">
            <v>հատ</v>
          </cell>
        </row>
        <row r="894">
          <cell r="B894" t="str">
            <v>6.1.12</v>
          </cell>
          <cell r="C894" t="str">
            <v>Level sensor</v>
          </cell>
          <cell r="D894" t="str">
            <v>set</v>
          </cell>
          <cell r="F894" t="str">
            <v xml:space="preserve">Մակարդակի տվիչ 
</v>
          </cell>
          <cell r="G894" t="str">
            <v>կոմպ</v>
          </cell>
        </row>
        <row r="895">
          <cell r="B895" t="str">
            <v>6.1.13</v>
          </cell>
          <cell r="C895" t="str">
            <v>Pole, D50 mm steel pipe</v>
          </cell>
          <cell r="D895" t="str">
            <v>m</v>
          </cell>
          <cell r="F895" t="str">
            <v>Կանգնակ Փ50 մմ պող. Խողովակից</v>
          </cell>
          <cell r="G895" t="str">
            <v>մ</v>
          </cell>
        </row>
        <row r="896">
          <cell r="B896" t="str">
            <v>6.1.14</v>
          </cell>
          <cell r="C896" t="str">
            <v>Electrodes L=4.0 m; L=3.5 m</v>
          </cell>
          <cell r="D896" t="str">
            <v>m</v>
          </cell>
          <cell r="F896" t="str">
            <v xml:space="preserve">ա) էլեկտրոդներ L=4.0մ, L=3.5մ </v>
          </cell>
          <cell r="G896" t="str">
            <v>մ</v>
          </cell>
        </row>
        <row r="897">
          <cell r="B897" t="str">
            <v>6.1.15</v>
          </cell>
          <cell r="C897" t="str">
            <v>Metal rod, L=4.5 m</v>
          </cell>
          <cell r="D897" t="str">
            <v>pce.</v>
          </cell>
          <cell r="F897" t="str">
            <v xml:space="preserve"> բ) մետաղական ձող L=4.5մ</v>
          </cell>
          <cell r="G897" t="str">
            <v>հատ</v>
          </cell>
        </row>
        <row r="898">
          <cell r="B898" t="str">
            <v>6.1.16</v>
          </cell>
          <cell r="C898" t="str">
            <v>Electrical heater, power 0.5 KW, 220 V</v>
          </cell>
          <cell r="D898" t="str">
            <v>pce.</v>
          </cell>
          <cell r="F898" t="str">
            <v>Էլեկտրատաքացուցիչ 0,5 կվտ հզորության, 220Վ լարման</v>
          </cell>
          <cell r="G898" t="str">
            <v>հատ</v>
          </cell>
        </row>
        <row r="899">
          <cell r="B899" t="str">
            <v>6.2</v>
          </cell>
          <cell r="C899" t="str">
            <v>Supply and installation of cables and wires</v>
          </cell>
          <cell r="F899" t="str">
            <v>Մալուխների և լարերի մատարակարում և տեղադրում</v>
          </cell>
        </row>
        <row r="900">
          <cell r="B900" t="str">
            <v>6.2.1</v>
          </cell>
          <cell r="C900" t="str">
            <v>Power cable, ВВГ-660 KW, 4x6 mm2</v>
          </cell>
          <cell r="D900" t="str">
            <v>m</v>
          </cell>
          <cell r="F900" t="str">
            <v xml:space="preserve">ՈՒժային մալուխ ВВГ-660 կվտ 4x6մմ2 </v>
          </cell>
          <cell r="G900" t="str">
            <v>մ</v>
          </cell>
        </row>
        <row r="901">
          <cell r="B901" t="str">
            <v>6.2.2</v>
          </cell>
          <cell r="C901" t="str">
            <v>Power cable, ВВГ-660 KW, 4x2.5 mm2</v>
          </cell>
          <cell r="D901" t="str">
            <v>m</v>
          </cell>
          <cell r="F901" t="str">
            <v xml:space="preserve">ՈՒժային մալուխ ВВГ-660 կվտ 4x2.5մմ2 </v>
          </cell>
          <cell r="G901" t="str">
            <v>մ</v>
          </cell>
        </row>
        <row r="902">
          <cell r="B902" t="str">
            <v>6.2.3</v>
          </cell>
          <cell r="C902" t="str">
            <v>Power cable, ВВГ-660 KW, 2x4 mm2</v>
          </cell>
          <cell r="D902" t="str">
            <v>m</v>
          </cell>
          <cell r="F902" t="str">
            <v xml:space="preserve">ՈՒժային մալուխ ВВГ-660 կվտ 2x4մմ2 </v>
          </cell>
          <cell r="G902" t="str">
            <v>մ</v>
          </cell>
        </row>
        <row r="903">
          <cell r="B903" t="str">
            <v>6.2.4</v>
          </cell>
          <cell r="C903" t="str">
            <v>Power cable, ВВГ-660 KW, 2x1.5 mm2</v>
          </cell>
          <cell r="D903" t="str">
            <v>m</v>
          </cell>
          <cell r="F903" t="str">
            <v xml:space="preserve">ՈՒժային մալուխ ВВГ-660 կվտ 2x1.5մմ2 </v>
          </cell>
          <cell r="G903" t="str">
            <v>մ</v>
          </cell>
        </row>
        <row r="904">
          <cell r="B904" t="str">
            <v>6.2.5</v>
          </cell>
          <cell r="C904" t="str">
            <v>Control cable КВВГ-7x2.5 mm2</v>
          </cell>
          <cell r="D904" t="str">
            <v>m</v>
          </cell>
          <cell r="F904" t="str">
            <v xml:space="preserve">Հսկող մալուխ КВВГ-7x2.5մմ2 </v>
          </cell>
          <cell r="G904" t="str">
            <v>մ</v>
          </cell>
        </row>
        <row r="905">
          <cell r="B905" t="str">
            <v>6.2.6</v>
          </cell>
          <cell r="C905" t="str">
            <v>Insulated cable, АПР-660, section 2x6 mm2</v>
          </cell>
          <cell r="D905" t="str">
            <v>m</v>
          </cell>
          <cell r="F905" t="str">
            <v>Մեկուսացված մալուխ АПР-660 կտր. 2x6մմ2</v>
          </cell>
          <cell r="G905" t="str">
            <v>մ</v>
          </cell>
        </row>
        <row r="906">
          <cell r="B906" t="str">
            <v>6.2.7</v>
          </cell>
          <cell r="C906" t="str">
            <v>Wire with copper core, insulated, ППВ-660, section 2x4 mm2</v>
          </cell>
          <cell r="D906" t="str">
            <v>m</v>
          </cell>
          <cell r="F906" t="str">
            <v>Հաղորդալար պղնձե ջիղերով մեկուսացած ППВ-660 կտր. 2x4մմ2</v>
          </cell>
          <cell r="G906" t="str">
            <v>մ</v>
          </cell>
        </row>
        <row r="907">
          <cell r="B907" t="str">
            <v>6.2.8</v>
          </cell>
          <cell r="C907" t="str">
            <v>Wire with copper core, insulated, ППВ-660, section 2x2.5 mm2</v>
          </cell>
          <cell r="D907" t="str">
            <v>m</v>
          </cell>
          <cell r="F907" t="str">
            <v>Հաղորդալար պղնձե ջիղերով մեկուսացած ППВ-660 կտր. 2x2.5մմ2</v>
          </cell>
          <cell r="G907" t="str">
            <v>մ</v>
          </cell>
        </row>
        <row r="908">
          <cell r="B908" t="str">
            <v>6.3</v>
          </cell>
          <cell r="C908" t="str">
            <v>Supply and installation of illumination equipments</v>
          </cell>
          <cell r="F908" t="str">
            <v xml:space="preserve">Լուսավորության սարքավորումների մատակարարում և մոնտաժում </v>
          </cell>
        </row>
        <row r="909">
          <cell r="B909" t="str">
            <v>6.3.1</v>
          </cell>
          <cell r="C909" t="str">
            <v>Group illumination panels, type ЯРН 501-3813, input switch 63A, three-phase switch 1x32A and one-phase switch 3x32A</v>
          </cell>
          <cell r="D909" t="str">
            <v>pce.</v>
          </cell>
          <cell r="F909" t="str">
            <v xml:space="preserve">Խմբային լուսավորության վահանակ ЯРН 501-3813 տեսակի մուտքի 63Ա անջատիչով և 1x32Ա եռաբևեռ և 3x32Ա միաբևեռ անջատիչներով </v>
          </cell>
          <cell r="G909" t="str">
            <v>հատ</v>
          </cell>
        </row>
        <row r="910">
          <cell r="B910" t="str">
            <v>6.3.2</v>
          </cell>
          <cell r="C910" t="str">
            <v>Illumination panel, type ЩКИ8503-УЧЛ4, input switch 1x63A and 3x16A single-phase line  circuit breaker</v>
          </cell>
          <cell r="D910" t="str">
            <v>pce.</v>
          </cell>
          <cell r="F910" t="str">
            <v>Լուսավորության վահանակ ЩКИ8503-УXЛ4 տեսակի 1x63Ա մուտքի անջատիչով և 3x16Ա միաֆազ գծային անջատիչներով</v>
          </cell>
          <cell r="G910" t="str">
            <v>հատ</v>
          </cell>
        </row>
        <row r="911">
          <cell r="B911" t="str">
            <v>6.3.3</v>
          </cell>
          <cell r="C911" t="str">
            <v>Ceiling lamp with 60 W light bulbs</v>
          </cell>
          <cell r="D911" t="str">
            <v>pce.</v>
          </cell>
          <cell r="F911" t="str">
            <v>Առաստաղի լուսատու 60Վտ շիկացման լամպով</v>
          </cell>
          <cell r="G911" t="str">
            <v>հատ</v>
          </cell>
        </row>
        <row r="912">
          <cell r="B912" t="str">
            <v>6.3.4</v>
          </cell>
          <cell r="C912" t="str">
            <v>Hanging lamp with 100 W light bulbs</v>
          </cell>
          <cell r="D912" t="str">
            <v>pce.</v>
          </cell>
          <cell r="F912" t="str">
            <v>Կախովի լուսատու 100Վտ շիկացման լամպով</v>
          </cell>
          <cell r="G912" t="str">
            <v>հատ</v>
          </cell>
        </row>
        <row r="913">
          <cell r="B913" t="str">
            <v>6.3.5</v>
          </cell>
          <cell r="C913" t="str">
            <v>Light bulb, 100 W</v>
          </cell>
          <cell r="D913" t="str">
            <v>pce.</v>
          </cell>
          <cell r="F913" t="str">
            <v>Շիկացման լամպ100Վտ հզորության</v>
          </cell>
          <cell r="G913" t="str">
            <v>հատ</v>
          </cell>
        </row>
        <row r="914">
          <cell r="B914" t="str">
            <v>6.3.6</v>
          </cell>
          <cell r="C914" t="str">
            <v>Light bulb, 60 W</v>
          </cell>
          <cell r="D914" t="str">
            <v>pce.</v>
          </cell>
          <cell r="F914" t="str">
            <v>Նույնը 60Վտ հզորության</v>
          </cell>
          <cell r="G914" t="str">
            <v>հատ</v>
          </cell>
        </row>
        <row r="915">
          <cell r="B915" t="str">
            <v>6.3.7</v>
          </cell>
          <cell r="C915" t="str">
            <v>Light bulb, 60 W</v>
          </cell>
          <cell r="D915" t="str">
            <v>kg</v>
          </cell>
          <cell r="F915" t="str">
            <v>Ուղղորդիչ լապտեր</v>
          </cell>
          <cell r="G915" t="str">
            <v>կգ</v>
          </cell>
        </row>
        <row r="916">
          <cell r="B916" t="str">
            <v>6.4</v>
          </cell>
          <cell r="C916" t="str">
            <v>Supply and installation of fixing accesories</v>
          </cell>
          <cell r="F916" t="str">
            <v>Ամրացնող դետալների մատակարարում և տեղադրում</v>
          </cell>
        </row>
        <row r="917">
          <cell r="B917" t="str">
            <v>6.4.1</v>
          </cell>
          <cell r="C917" t="str">
            <v>Corrugated sheet, 25x4 mm</v>
          </cell>
          <cell r="D917" t="str">
            <v>m</v>
          </cell>
          <cell r="F917" t="str">
            <v xml:space="preserve">Շերտապողպատ 25x4մմ </v>
          </cell>
          <cell r="G917" t="str">
            <v>մ</v>
          </cell>
        </row>
        <row r="918">
          <cell r="B918" t="str">
            <v>6.4.2</v>
          </cell>
          <cell r="C918" t="str">
            <v>PE pipe OD32 mm for casing</v>
          </cell>
          <cell r="D918" t="str">
            <v>m</v>
          </cell>
          <cell r="F918" t="str">
            <v xml:space="preserve">Պատյան պոլիէթիլենե խողովակից Փ32մմ </v>
          </cell>
          <cell r="G918" t="str">
            <v>մ</v>
          </cell>
        </row>
        <row r="919">
          <cell r="B919" t="str">
            <v>6.4.3</v>
          </cell>
          <cell r="C919" t="str">
            <v>Plastic flumes for cables</v>
          </cell>
          <cell r="D919" t="str">
            <v>m</v>
          </cell>
          <cell r="F919" t="str">
            <v xml:space="preserve">Պլաստմասե վաքեր մալուխների համար </v>
          </cell>
          <cell r="G919" t="str">
            <v>մ</v>
          </cell>
        </row>
        <row r="920">
          <cell r="B920" t="str">
            <v>6.4.4</v>
          </cell>
          <cell r="C920" t="str">
            <v>Beam bend, steel 50x50x4 mm with pin, L=0.3 m</v>
          </cell>
          <cell r="D920" t="str">
            <v>pce.</v>
          </cell>
          <cell r="F920" t="str">
            <v>Լայնակ անկյուն պողպ. 50x50x4մմ ցցիկով, L=0,3մ</v>
          </cell>
          <cell r="G920" t="str">
            <v>հատ</v>
          </cell>
        </row>
        <row r="921">
          <cell r="B921" t="str">
            <v>6.4.5</v>
          </cell>
          <cell r="C921" t="str">
            <v>Clips for fastening cable to wall</v>
          </cell>
          <cell r="D921" t="str">
            <v>pce.</v>
          </cell>
          <cell r="F921" t="str">
            <v>Ամրակներ մալուխը պատին ամրացնելու</v>
          </cell>
          <cell r="G921" t="str">
            <v>հատ</v>
          </cell>
        </row>
        <row r="922">
          <cell r="B922" t="str">
            <v>6.4.6</v>
          </cell>
          <cell r="C922" t="str">
            <v>Clips for fastening wire to wall</v>
          </cell>
          <cell r="D922" t="str">
            <v>pce.</v>
          </cell>
          <cell r="F922" t="str">
            <v>Ամրակներ հաղորդալարը պատին ամրացնելու</v>
          </cell>
          <cell r="G922" t="str">
            <v>հատ</v>
          </cell>
        </row>
        <row r="923">
          <cell r="B923" t="str">
            <v>6.4.7</v>
          </cell>
          <cell r="C923" t="str">
            <v>Rubber semi-tight pipe piece</v>
          </cell>
          <cell r="D923" t="str">
            <v>kg</v>
          </cell>
          <cell r="F923" t="str">
            <v>Ռետինե կիսակոշտ կարճախողովակ</v>
          </cell>
          <cell r="G923" t="str">
            <v>կգ</v>
          </cell>
        </row>
        <row r="924">
          <cell r="B924" t="str">
            <v>7.</v>
          </cell>
          <cell r="C924" t="str">
            <v>Mechanical works</v>
          </cell>
          <cell r="F924" t="str">
            <v>Մեխանիկական աշխատանքներ</v>
          </cell>
        </row>
        <row r="925">
          <cell r="B925" t="str">
            <v>7.1</v>
          </cell>
          <cell r="C925" t="str">
            <v>Pumps</v>
          </cell>
          <cell r="F925" t="str">
            <v>Պոմպեր</v>
          </cell>
        </row>
        <row r="926">
          <cell r="C926" t="str">
            <v>Supply and installation of complete set of pumping aggregate</v>
          </cell>
          <cell r="F926" t="str">
            <v>Պոմպային ագրեգատի ամբողջական կոմպլեկտի մատակարարում և տեղադրում</v>
          </cell>
        </row>
        <row r="927">
          <cell r="C92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2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28">
          <cell r="B928" t="str">
            <v>7.1.1</v>
          </cell>
          <cell r="C928" t="str">
            <v xml:space="preserve">Pump, Q-8m3/hour, H=65 m; N=3.2 KW; NPSH=1.35 m </v>
          </cell>
          <cell r="D928" t="str">
            <v>set</v>
          </cell>
          <cell r="F928" t="str">
            <v>Պոմպ Q=8խմ/ժամ, H=65մ, N=3,2կվտ,NPSH=1,35մ</v>
          </cell>
          <cell r="G928" t="str">
            <v>կոմպ.</v>
          </cell>
        </row>
        <row r="929">
          <cell r="B929" t="str">
            <v>7.1.2</v>
          </cell>
          <cell r="C929" t="str">
            <v>Pomp H=134 m, Q=36 m3//ch, N=24.1 kBt</v>
          </cell>
          <cell r="D929" t="str">
            <v>set</v>
          </cell>
          <cell r="F929" t="str">
            <v>Պոմպ H=134 մ, Q=36 մ3//ժամ, N=24.1կՎտ</v>
          </cell>
          <cell r="G929"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L62"/>
  <sheetViews>
    <sheetView tabSelected="1" zoomScale="115" zoomScaleNormal="115" zoomScaleSheetLayoutView="77" workbookViewId="0">
      <selection activeCell="A39" sqref="A39:XFD39"/>
    </sheetView>
  </sheetViews>
  <sheetFormatPr defaultColWidth="9.140625" defaultRowHeight="12.75" x14ac:dyDescent="0.2"/>
  <cols>
    <col min="1" max="1" width="5.7109375" style="1" customWidth="1"/>
    <col min="2" max="2" width="10.42578125" style="1" customWidth="1"/>
    <col min="3" max="3" width="64.28515625" style="1" customWidth="1"/>
    <col min="4" max="4" width="9.140625" style="7" customWidth="1"/>
    <col min="5" max="5" width="10" style="29" customWidth="1"/>
    <col min="6" max="6" width="10" style="31" customWidth="1"/>
    <col min="7" max="7" width="16.5703125" style="24" customWidth="1"/>
    <col min="8" max="8" width="15.28515625" style="1" customWidth="1"/>
    <col min="9" max="9" width="9.140625" style="1"/>
    <col min="10" max="10" width="23.42578125" style="1" customWidth="1"/>
    <col min="11" max="16384" width="9.140625" style="1"/>
  </cols>
  <sheetData>
    <row r="1" spans="1:8" ht="18.75" customHeight="1" x14ac:dyDescent="0.2">
      <c r="A1" s="71" t="s">
        <v>54</v>
      </c>
      <c r="B1" s="71"/>
      <c r="C1" s="71"/>
      <c r="D1" s="71"/>
      <c r="E1" s="71"/>
      <c r="F1" s="71"/>
      <c r="G1" s="71"/>
      <c r="H1" s="71"/>
    </row>
    <row r="2" spans="1:8" ht="21" customHeight="1" x14ac:dyDescent="0.2">
      <c r="A2" s="72" t="s">
        <v>55</v>
      </c>
      <c r="B2" s="72"/>
      <c r="C2" s="72"/>
      <c r="D2" s="72"/>
      <c r="E2" s="72"/>
      <c r="F2" s="72"/>
      <c r="G2" s="72"/>
      <c r="H2" s="72"/>
    </row>
    <row r="3" spans="1:8" s="2" customFormat="1" ht="95.45" customHeight="1" x14ac:dyDescent="0.2">
      <c r="A3" s="36" t="s">
        <v>18</v>
      </c>
      <c r="B3" s="36" t="s">
        <v>28</v>
      </c>
      <c r="C3" s="54" t="s">
        <v>19</v>
      </c>
      <c r="D3" s="55" t="s">
        <v>20</v>
      </c>
      <c r="E3" s="55" t="s">
        <v>21</v>
      </c>
      <c r="F3" s="55" t="s">
        <v>22</v>
      </c>
      <c r="G3" s="56" t="s">
        <v>23</v>
      </c>
      <c r="H3" s="54" t="s">
        <v>24</v>
      </c>
    </row>
    <row r="4" spans="1:8" s="2" customFormat="1" ht="17.25" x14ac:dyDescent="0.2">
      <c r="A4" s="11">
        <v>1</v>
      </c>
      <c r="B4" s="11"/>
      <c r="C4" s="12">
        <v>2</v>
      </c>
      <c r="D4" s="12">
        <v>3</v>
      </c>
      <c r="E4" s="12">
        <v>4</v>
      </c>
      <c r="F4" s="25">
        <v>5</v>
      </c>
      <c r="G4" s="27">
        <v>6</v>
      </c>
      <c r="H4" s="12">
        <v>7</v>
      </c>
    </row>
    <row r="5" spans="1:8" s="3" customFormat="1" ht="17.25" x14ac:dyDescent="0.3">
      <c r="A5" s="62"/>
      <c r="B5" s="62"/>
      <c r="C5" s="63" t="s">
        <v>56</v>
      </c>
      <c r="D5" s="62"/>
      <c r="E5" s="64"/>
      <c r="F5" s="28"/>
      <c r="G5" s="65"/>
      <c r="H5" s="66"/>
    </row>
    <row r="6" spans="1:8" ht="18.75" customHeight="1" x14ac:dyDescent="0.3">
      <c r="A6" s="10">
        <v>1</v>
      </c>
      <c r="B6" s="10" t="s">
        <v>29</v>
      </c>
      <c r="C6" s="9" t="s">
        <v>0</v>
      </c>
      <c r="D6" s="10" t="s">
        <v>4</v>
      </c>
      <c r="E6" s="33">
        <v>160</v>
      </c>
      <c r="F6" s="32">
        <v>0.52</v>
      </c>
      <c r="G6" s="37">
        <f>E6*F6</f>
        <v>83.2</v>
      </c>
      <c r="H6" s="14"/>
    </row>
    <row r="7" spans="1:8" ht="17.25" x14ac:dyDescent="0.3">
      <c r="A7" s="10">
        <v>2</v>
      </c>
      <c r="B7" s="10" t="s">
        <v>30</v>
      </c>
      <c r="C7" s="9" t="s">
        <v>1</v>
      </c>
      <c r="D7" s="10" t="s">
        <v>4</v>
      </c>
      <c r="E7" s="33">
        <v>160</v>
      </c>
      <c r="F7" s="32">
        <v>0.75</v>
      </c>
      <c r="G7" s="37">
        <f>E7*F7</f>
        <v>120</v>
      </c>
      <c r="H7" s="14"/>
    </row>
    <row r="8" spans="1:8" ht="17.25" x14ac:dyDescent="0.3">
      <c r="A8" s="10">
        <v>3</v>
      </c>
      <c r="B8" s="10" t="s">
        <v>31</v>
      </c>
      <c r="C8" s="9" t="s">
        <v>2</v>
      </c>
      <c r="D8" s="10" t="s">
        <v>3</v>
      </c>
      <c r="E8" s="33">
        <v>120</v>
      </c>
      <c r="F8" s="32">
        <v>0.9</v>
      </c>
      <c r="G8" s="37">
        <f>E8*F8</f>
        <v>108</v>
      </c>
      <c r="H8" s="14"/>
    </row>
    <row r="9" spans="1:8" ht="17.25" x14ac:dyDescent="0.3">
      <c r="A9" s="10">
        <v>4</v>
      </c>
      <c r="B9" s="10" t="s">
        <v>33</v>
      </c>
      <c r="C9" s="9" t="s">
        <v>5</v>
      </c>
      <c r="D9" s="10" t="s">
        <v>4</v>
      </c>
      <c r="E9" s="33">
        <v>520</v>
      </c>
      <c r="F9" s="32">
        <v>0.15</v>
      </c>
      <c r="G9" s="37">
        <f t="shared" ref="G9:G26" si="0">E9*F9</f>
        <v>78</v>
      </c>
      <c r="H9" s="14"/>
    </row>
    <row r="10" spans="1:8" ht="17.25" x14ac:dyDescent="0.3">
      <c r="A10" s="10">
        <v>5</v>
      </c>
      <c r="B10" s="10" t="s">
        <v>33</v>
      </c>
      <c r="C10" s="9" t="s">
        <v>6</v>
      </c>
      <c r="D10" s="10" t="s">
        <v>4</v>
      </c>
      <c r="E10" s="33">
        <v>350</v>
      </c>
      <c r="F10" s="32">
        <v>0.15</v>
      </c>
      <c r="G10" s="37">
        <f t="shared" si="0"/>
        <v>52.5</v>
      </c>
      <c r="H10" s="14"/>
    </row>
    <row r="11" spans="1:8" ht="17.25" x14ac:dyDescent="0.3">
      <c r="A11" s="10">
        <v>6</v>
      </c>
      <c r="B11" s="10" t="s">
        <v>32</v>
      </c>
      <c r="C11" s="9" t="s">
        <v>14</v>
      </c>
      <c r="D11" s="10" t="s">
        <v>13</v>
      </c>
      <c r="E11" s="33">
        <v>7</v>
      </c>
      <c r="F11" s="28">
        <v>1.75</v>
      </c>
      <c r="G11" s="37">
        <f t="shared" si="0"/>
        <v>12.25</v>
      </c>
      <c r="H11" s="14"/>
    </row>
    <row r="12" spans="1:8" ht="17.25" x14ac:dyDescent="0.3">
      <c r="A12" s="10">
        <v>7</v>
      </c>
      <c r="B12" s="15" t="s">
        <v>30</v>
      </c>
      <c r="C12" s="9" t="s">
        <v>53</v>
      </c>
      <c r="D12" s="10" t="s">
        <v>4</v>
      </c>
      <c r="E12" s="33">
        <v>100</v>
      </c>
      <c r="F12" s="28">
        <v>0.75</v>
      </c>
      <c r="G12" s="37">
        <f t="shared" si="0"/>
        <v>75</v>
      </c>
      <c r="H12" s="14"/>
    </row>
    <row r="13" spans="1:8" s="5" customFormat="1" ht="38.25" customHeight="1" x14ac:dyDescent="0.3">
      <c r="A13" s="10">
        <v>8</v>
      </c>
      <c r="B13" s="16" t="s">
        <v>35</v>
      </c>
      <c r="C13" s="17" t="s">
        <v>34</v>
      </c>
      <c r="D13" s="15" t="s">
        <v>7</v>
      </c>
      <c r="E13" s="18">
        <v>8</v>
      </c>
      <c r="F13" s="28">
        <v>4.3</v>
      </c>
      <c r="G13" s="37">
        <f t="shared" si="0"/>
        <v>34.4</v>
      </c>
      <c r="H13" s="14"/>
    </row>
    <row r="14" spans="1:8" s="5" customFormat="1" ht="38.25" customHeight="1" x14ac:dyDescent="0.25">
      <c r="A14" s="34"/>
      <c r="B14" s="34"/>
      <c r="C14" s="17" t="s">
        <v>45</v>
      </c>
      <c r="D14" s="15"/>
      <c r="E14" s="18"/>
      <c r="F14" s="28"/>
      <c r="G14" s="38">
        <f>SUBTOTAL(109,G6:G13)</f>
        <v>563.35</v>
      </c>
      <c r="H14" s="61">
        <f>G14/G28</f>
        <v>0.10692695333630693</v>
      </c>
    </row>
    <row r="15" spans="1:8" ht="17.25" x14ac:dyDescent="0.3">
      <c r="A15" s="39"/>
      <c r="B15" s="39"/>
      <c r="C15" s="63" t="s">
        <v>9</v>
      </c>
      <c r="D15" s="16"/>
      <c r="E15" s="20"/>
      <c r="F15" s="28"/>
      <c r="G15" s="37"/>
      <c r="H15" s="66"/>
    </row>
    <row r="16" spans="1:8" ht="49.5" customHeight="1" x14ac:dyDescent="0.3">
      <c r="A16" s="16">
        <v>12</v>
      </c>
      <c r="B16" s="16" t="s">
        <v>37</v>
      </c>
      <c r="C16" s="19" t="s">
        <v>36</v>
      </c>
      <c r="D16" s="16" t="s">
        <v>4</v>
      </c>
      <c r="E16" s="20">
        <v>160</v>
      </c>
      <c r="F16" s="28">
        <v>6.62</v>
      </c>
      <c r="G16" s="37">
        <f t="shared" si="0"/>
        <v>1059.2</v>
      </c>
      <c r="H16" s="14"/>
    </row>
    <row r="17" spans="1:12" ht="17.25" x14ac:dyDescent="0.3">
      <c r="A17" s="16">
        <v>13</v>
      </c>
      <c r="B17" s="16" t="s">
        <v>38</v>
      </c>
      <c r="C17" s="19" t="s">
        <v>10</v>
      </c>
      <c r="D17" s="16" t="s">
        <v>4</v>
      </c>
      <c r="E17" s="20">
        <v>160</v>
      </c>
      <c r="F17" s="28">
        <v>1.89</v>
      </c>
      <c r="G17" s="37">
        <f t="shared" si="0"/>
        <v>302.39999999999998</v>
      </c>
      <c r="H17" s="14"/>
    </row>
    <row r="18" spans="1:12" ht="17.25" x14ac:dyDescent="0.3">
      <c r="A18" s="16">
        <v>14</v>
      </c>
      <c r="B18" s="16" t="s">
        <v>39</v>
      </c>
      <c r="C18" s="19" t="s">
        <v>11</v>
      </c>
      <c r="D18" s="16" t="s">
        <v>4</v>
      </c>
      <c r="E18" s="20">
        <v>120</v>
      </c>
      <c r="F18" s="28">
        <v>2.27</v>
      </c>
      <c r="G18" s="37">
        <f t="shared" si="0"/>
        <v>272.39999999999998</v>
      </c>
      <c r="H18" s="14"/>
    </row>
    <row r="19" spans="1:12" ht="17.25" x14ac:dyDescent="0.3">
      <c r="A19" s="16">
        <v>15</v>
      </c>
      <c r="B19" s="16" t="s">
        <v>41</v>
      </c>
      <c r="C19" s="9" t="s">
        <v>12</v>
      </c>
      <c r="D19" s="10" t="s">
        <v>4</v>
      </c>
      <c r="E19" s="13">
        <v>50</v>
      </c>
      <c r="F19" s="28">
        <v>4.62</v>
      </c>
      <c r="G19" s="37">
        <f t="shared" si="0"/>
        <v>231</v>
      </c>
      <c r="H19" s="14"/>
    </row>
    <row r="20" spans="1:12" ht="34.5" x14ac:dyDescent="0.3">
      <c r="A20" s="16">
        <v>16</v>
      </c>
      <c r="B20" s="16" t="s">
        <v>42</v>
      </c>
      <c r="C20" s="9" t="s">
        <v>48</v>
      </c>
      <c r="D20" s="10" t="s">
        <v>4</v>
      </c>
      <c r="E20" s="13">
        <v>520</v>
      </c>
      <c r="F20" s="28">
        <v>1</v>
      </c>
      <c r="G20" s="37">
        <f t="shared" si="0"/>
        <v>520</v>
      </c>
      <c r="H20" s="14"/>
    </row>
    <row r="21" spans="1:12" s="3" customFormat="1" ht="17.25" x14ac:dyDescent="0.3">
      <c r="A21" s="16">
        <v>17</v>
      </c>
      <c r="B21" s="16" t="s">
        <v>43</v>
      </c>
      <c r="C21" s="19" t="s">
        <v>47</v>
      </c>
      <c r="D21" s="16" t="s">
        <v>4</v>
      </c>
      <c r="E21" s="20">
        <v>120</v>
      </c>
      <c r="F21" s="28">
        <v>1.1200000000000001</v>
      </c>
      <c r="G21" s="37">
        <f t="shared" si="0"/>
        <v>134.4</v>
      </c>
      <c r="H21" s="14"/>
    </row>
    <row r="22" spans="1:12" s="3" customFormat="1" ht="17.25" x14ac:dyDescent="0.2">
      <c r="A22" s="16">
        <v>18</v>
      </c>
      <c r="B22" s="10" t="s">
        <v>40</v>
      </c>
      <c r="C22" s="67" t="s">
        <v>50</v>
      </c>
      <c r="D22" s="21" t="s">
        <v>13</v>
      </c>
      <c r="E22" s="21">
        <v>5</v>
      </c>
      <c r="F22" s="26">
        <v>25</v>
      </c>
      <c r="G22" s="37">
        <f t="shared" si="0"/>
        <v>125</v>
      </c>
      <c r="H22" s="10"/>
    </row>
    <row r="23" spans="1:12" ht="21.75" customHeight="1" x14ac:dyDescent="0.3">
      <c r="A23" s="16">
        <v>19</v>
      </c>
      <c r="B23" s="10" t="s">
        <v>41</v>
      </c>
      <c r="C23" s="9" t="s">
        <v>16</v>
      </c>
      <c r="D23" s="10" t="s">
        <v>4</v>
      </c>
      <c r="E23" s="10">
        <v>40</v>
      </c>
      <c r="F23" s="26">
        <v>2.27</v>
      </c>
      <c r="G23" s="37">
        <f t="shared" si="0"/>
        <v>90.8</v>
      </c>
      <c r="H23" s="14"/>
    </row>
    <row r="24" spans="1:12" ht="57" customHeight="1" x14ac:dyDescent="0.3">
      <c r="A24" s="16">
        <v>20</v>
      </c>
      <c r="B24" s="10" t="s">
        <v>44</v>
      </c>
      <c r="C24" s="9" t="s">
        <v>15</v>
      </c>
      <c r="D24" s="10" t="s">
        <v>4</v>
      </c>
      <c r="E24" s="10">
        <v>300</v>
      </c>
      <c r="F24" s="26">
        <v>1.34</v>
      </c>
      <c r="G24" s="37">
        <f t="shared" si="0"/>
        <v>402</v>
      </c>
      <c r="H24" s="14"/>
    </row>
    <row r="25" spans="1:12" s="8" customFormat="1" ht="37.5" customHeight="1" x14ac:dyDescent="0.2">
      <c r="A25" s="16">
        <v>21</v>
      </c>
      <c r="B25" s="10"/>
      <c r="C25" s="67" t="s">
        <v>58</v>
      </c>
      <c r="D25" s="21" t="s">
        <v>17</v>
      </c>
      <c r="E25" s="21">
        <v>440</v>
      </c>
      <c r="F25" s="26">
        <v>2.2000000000000002</v>
      </c>
      <c r="G25" s="37">
        <f t="shared" si="0"/>
        <v>968.00000000000011</v>
      </c>
      <c r="H25" s="10"/>
    </row>
    <row r="26" spans="1:12" s="8" customFormat="1" ht="42.6" customHeight="1" x14ac:dyDescent="0.2">
      <c r="A26" s="16">
        <v>22</v>
      </c>
      <c r="B26" s="10"/>
      <c r="C26" s="67" t="s">
        <v>57</v>
      </c>
      <c r="D26" s="21" t="s">
        <v>4</v>
      </c>
      <c r="E26" s="21">
        <v>40</v>
      </c>
      <c r="F26" s="26">
        <v>15</v>
      </c>
      <c r="G26" s="37">
        <f t="shared" si="0"/>
        <v>600</v>
      </c>
      <c r="H26" s="10"/>
    </row>
    <row r="27" spans="1:12" s="8" customFormat="1" ht="20.25" customHeight="1" x14ac:dyDescent="0.3">
      <c r="A27" s="40"/>
      <c r="B27" s="40"/>
      <c r="C27" s="41" t="s">
        <v>8</v>
      </c>
      <c r="D27" s="42"/>
      <c r="E27" s="43"/>
      <c r="F27" s="68"/>
      <c r="G27" s="38">
        <f>SUBTOTAL(109,G16:G26)</f>
        <v>4705.2000000000007</v>
      </c>
      <c r="H27" s="35">
        <f>G27/G28</f>
        <v>0.89307304666369303</v>
      </c>
    </row>
    <row r="28" spans="1:12" s="8" customFormat="1" ht="20.25" customHeight="1" x14ac:dyDescent="0.3">
      <c r="A28" s="40"/>
      <c r="B28" s="40"/>
      <c r="C28" s="41" t="s">
        <v>46</v>
      </c>
      <c r="D28" s="42"/>
      <c r="E28" s="43"/>
      <c r="F28" s="68"/>
      <c r="G28" s="38">
        <f>G27+G14</f>
        <v>5268.5500000000011</v>
      </c>
      <c r="H28" s="69"/>
    </row>
    <row r="29" spans="1:12" s="4" customFormat="1" ht="18" customHeight="1" x14ac:dyDescent="0.3">
      <c r="A29" s="44"/>
      <c r="B29" s="45"/>
      <c r="C29" s="46" t="s">
        <v>49</v>
      </c>
      <c r="D29" s="47"/>
      <c r="E29" s="21"/>
      <c r="F29" s="70"/>
      <c r="G29" s="48">
        <f>G28*0.13</f>
        <v>684.91150000000016</v>
      </c>
      <c r="H29" s="49"/>
    </row>
    <row r="30" spans="1:12" s="4" customFormat="1" ht="17.25" x14ac:dyDescent="0.3">
      <c r="A30" s="50"/>
      <c r="B30" s="50"/>
      <c r="C30" s="46" t="s">
        <v>8</v>
      </c>
      <c r="D30" s="51"/>
      <c r="E30" s="21"/>
      <c r="F30" s="28"/>
      <c r="G30" s="38">
        <f>G27+G29</f>
        <v>5390.1115000000009</v>
      </c>
      <c r="H30" s="14"/>
    </row>
    <row r="31" spans="1:12" s="4" customFormat="1" ht="17.25" x14ac:dyDescent="0.3">
      <c r="A31" s="50"/>
      <c r="B31" s="50"/>
      <c r="C31" s="46" t="s">
        <v>25</v>
      </c>
      <c r="D31" s="47"/>
      <c r="E31" s="21"/>
      <c r="F31" s="28"/>
      <c r="G31" s="48">
        <f>G30*0.11</f>
        <v>592.91226500000005</v>
      </c>
      <c r="H31" s="52"/>
      <c r="L31"/>
    </row>
    <row r="32" spans="1:12" s="4" customFormat="1" ht="17.25" x14ac:dyDescent="0.3">
      <c r="A32" s="50"/>
      <c r="B32" s="50"/>
      <c r="C32" s="46" t="s">
        <v>8</v>
      </c>
      <c r="D32" s="51"/>
      <c r="E32" s="21"/>
      <c r="F32" s="28"/>
      <c r="G32" s="38">
        <f>G31+G30</f>
        <v>5983.0237650000008</v>
      </c>
      <c r="H32" s="53"/>
    </row>
    <row r="33" spans="1:10" s="4" customFormat="1" ht="17.25" x14ac:dyDescent="0.3">
      <c r="A33" s="50"/>
      <c r="B33" s="50"/>
      <c r="C33" s="46" t="s">
        <v>26</v>
      </c>
      <c r="D33" s="47"/>
      <c r="E33" s="21"/>
      <c r="F33" s="28"/>
      <c r="G33" s="48">
        <f>G27*0.03</f>
        <v>141.15600000000001</v>
      </c>
      <c r="H33" s="52"/>
    </row>
    <row r="34" spans="1:10" s="4" customFormat="1" ht="17.25" x14ac:dyDescent="0.3">
      <c r="A34" s="50"/>
      <c r="B34" s="50"/>
      <c r="C34" s="46" t="s">
        <v>8</v>
      </c>
      <c r="D34" s="51"/>
      <c r="E34" s="21"/>
      <c r="F34" s="28"/>
      <c r="G34" s="38">
        <f>G33+G32</f>
        <v>6124.1797650000008</v>
      </c>
      <c r="H34" s="14"/>
    </row>
    <row r="35" spans="1:10" s="4" customFormat="1" ht="17.25" x14ac:dyDescent="0.3">
      <c r="A35" s="50"/>
      <c r="B35" s="50"/>
      <c r="C35" s="46" t="s">
        <v>27</v>
      </c>
      <c r="D35" s="47"/>
      <c r="E35" s="21"/>
      <c r="F35" s="28"/>
      <c r="G35" s="48">
        <f>G34*0.2</f>
        <v>1224.8359530000002</v>
      </c>
      <c r="H35" s="52"/>
    </row>
    <row r="36" spans="1:10" s="4" customFormat="1" ht="17.25" x14ac:dyDescent="0.3">
      <c r="A36" s="50"/>
      <c r="B36" s="50"/>
      <c r="C36" s="46" t="s">
        <v>46</v>
      </c>
      <c r="D36" s="51"/>
      <c r="E36" s="21"/>
      <c r="F36" s="28"/>
      <c r="G36" s="38">
        <f>G35+G34</f>
        <v>7349.0157180000006</v>
      </c>
      <c r="H36" s="14"/>
      <c r="J36" s="1"/>
    </row>
    <row r="37" spans="1:10" s="4" customFormat="1" ht="0.75" customHeight="1" x14ac:dyDescent="0.25">
      <c r="A37" s="1"/>
      <c r="B37" s="1"/>
      <c r="C37" s="5"/>
      <c r="D37" s="7"/>
      <c r="E37" s="29"/>
      <c r="F37" s="30"/>
      <c r="G37" s="22"/>
      <c r="H37" s="6"/>
    </row>
    <row r="38" spans="1:10" ht="38.25" customHeight="1" x14ac:dyDescent="0.25">
      <c r="C38" s="5"/>
      <c r="F38" s="30"/>
      <c r="G38" s="22"/>
      <c r="H38" s="6"/>
    </row>
    <row r="39" spans="1:10" ht="18" x14ac:dyDescent="0.25">
      <c r="F39" s="30"/>
      <c r="G39" s="23"/>
      <c r="H39" s="5"/>
    </row>
    <row r="40" spans="1:10" ht="18.75" x14ac:dyDescent="0.3">
      <c r="B40" s="59" t="s">
        <v>51</v>
      </c>
      <c r="C40" s="57"/>
      <c r="D40" s="58"/>
      <c r="E40" s="60" t="s">
        <v>52</v>
      </c>
      <c r="G40" s="23"/>
      <c r="H40" s="5"/>
    </row>
    <row r="62" spans="6:6" x14ac:dyDescent="0.2">
      <c r="F62" s="31">
        <f>10*10</f>
        <v>100</v>
      </c>
    </row>
  </sheetData>
  <mergeCells count="2">
    <mergeCell ref="A1:H1"/>
    <mergeCell ref="A2:H2"/>
  </mergeCells>
  <pageMargins left="0" right="0" top="0" bottom="0" header="0" footer="0"/>
  <pageSetup paperSize="9" scale="70" fitToWidth="0" orientation="portrait" verticalDpi="4294967295" r:id="rId1"/>
  <headerFooter alignWithMargins="0">
    <oddFooter>&amp;R&amp;P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Caval </vt:lpstr>
      <vt:lpstr>'Caval '!Print_Area</vt:lpstr>
      <vt:lpstr>'Caval '!Print_Titles</vt:lpstr>
    </vt:vector>
  </TitlesOfParts>
  <Company>OOO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Shushan</dc:creator>
  <cp:lastModifiedBy>Minas.Demurchyan</cp:lastModifiedBy>
  <cp:lastPrinted>2022-12-05T10:34:05Z</cp:lastPrinted>
  <dcterms:created xsi:type="dcterms:W3CDTF">2002-10-21T06:13:22Z</dcterms:created>
  <dcterms:modified xsi:type="dcterms:W3CDTF">2023-03-05T22:59:59Z</dcterms:modified>
</cp:coreProperties>
</file>