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5.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6.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880"/>
  </bookViews>
  <sheets>
    <sheet name="Հ1 Ձև1 " sheetId="9" r:id="rId1"/>
    <sheet name="shtap ognutyun" sheetId="1" r:id="rId2"/>
    <sheet name="depqi varum" sheetId="17" r:id="rId3"/>
    <sheet name="chasharan" sheetId="16" r:id="rId4"/>
    <sheet name="varchavchar" sheetId="15" r:id="rId5"/>
    <sheet name="grpani caxs" sheetId="14" r:id="rId6"/>
    <sheet name="komunal" sheetId="13" r:id="rId7"/>
    <sheet name="Լրացման պահանջներ" sheetId="7" r:id="rId8"/>
  </sheets>
  <definedNames>
    <definedName name="_ftn1" localSheetId="0">'Հ1 Ձև1 '!#REF!</definedName>
    <definedName name="_ftn2" localSheetId="0">'Հ1 Ձև1 '!#REF!</definedName>
    <definedName name="_ftnref1" localSheetId="0">'Հ1 Ձև1 '!$W$6</definedName>
    <definedName name="_ftnref2" localSheetId="0">'Հ1 Ձև1 '!$X$6</definedName>
    <definedName name="_Toc501014752" localSheetId="1">'shtap ognutyun'!#REF!</definedName>
    <definedName name="_Toc501014753" localSheetId="1">'shtap ognutyun'!#REF!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6" i="9" l="1"/>
  <c r="G16" i="9"/>
  <c r="H16" i="9"/>
  <c r="I16" i="9"/>
  <c r="J16" i="9"/>
  <c r="K16" i="9"/>
  <c r="L16" i="9"/>
  <c r="M16" i="9"/>
  <c r="N16" i="9"/>
  <c r="O16" i="9"/>
  <c r="P16" i="9"/>
  <c r="Q16" i="9"/>
  <c r="R16" i="9"/>
  <c r="S16" i="9"/>
  <c r="T16" i="9"/>
  <c r="U16" i="9"/>
  <c r="V16" i="9"/>
  <c r="L42" i="14" l="1"/>
  <c r="M42" i="14"/>
  <c r="K42" i="14"/>
  <c r="K44" i="14" s="1"/>
  <c r="P44" i="14"/>
  <c r="O44" i="14"/>
  <c r="N44" i="14"/>
  <c r="D44" i="14"/>
  <c r="C44" i="14"/>
  <c r="M43" i="14"/>
  <c r="L43" i="14"/>
  <c r="K43" i="14"/>
  <c r="J42" i="14"/>
  <c r="J44" i="14" s="1"/>
  <c r="I42" i="14"/>
  <c r="I44" i="14" s="1"/>
  <c r="H42" i="14"/>
  <c r="H44" i="14" s="1"/>
  <c r="G42" i="14"/>
  <c r="G44" i="14" s="1"/>
  <c r="F42" i="14"/>
  <c r="F44" i="14" s="1"/>
  <c r="E42" i="14"/>
  <c r="E44" i="14" s="1"/>
  <c r="S41" i="14"/>
  <c r="R41" i="14"/>
  <c r="Q41" i="14"/>
  <c r="M41" i="14"/>
  <c r="L41" i="14"/>
  <c r="K41" i="14"/>
  <c r="S40" i="14"/>
  <c r="Q40" i="14"/>
  <c r="M40" i="14"/>
  <c r="L40" i="14"/>
  <c r="R40" i="14" s="1"/>
  <c r="K40" i="14"/>
  <c r="S39" i="14"/>
  <c r="R39" i="14"/>
  <c r="Q39" i="14"/>
  <c r="M39" i="14"/>
  <c r="L39" i="14"/>
  <c r="K39" i="14"/>
  <c r="L42" i="13"/>
  <c r="M42" i="13"/>
  <c r="K42" i="13"/>
  <c r="Q44" i="16"/>
  <c r="R44" i="16"/>
  <c r="S44" i="16"/>
  <c r="L42" i="16"/>
  <c r="M42" i="16"/>
  <c r="K42" i="16"/>
  <c r="L44" i="14" l="1"/>
  <c r="M44" i="14"/>
  <c r="P44" i="13"/>
  <c r="O44" i="13"/>
  <c r="N44" i="13"/>
  <c r="D44" i="13"/>
  <c r="C44" i="13"/>
  <c r="M43" i="13"/>
  <c r="L43" i="13"/>
  <c r="K43" i="13"/>
  <c r="J42" i="13"/>
  <c r="J44" i="13" s="1"/>
  <c r="I42" i="13"/>
  <c r="I44" i="13" s="1"/>
  <c r="H42" i="13"/>
  <c r="H44" i="13" s="1"/>
  <c r="G42" i="13"/>
  <c r="G44" i="13" s="1"/>
  <c r="F42" i="13"/>
  <c r="F44" i="13" s="1"/>
  <c r="E42" i="13"/>
  <c r="E44" i="13" s="1"/>
  <c r="S41" i="13"/>
  <c r="Q41" i="13"/>
  <c r="M41" i="13"/>
  <c r="L41" i="13"/>
  <c r="R41" i="13" s="1"/>
  <c r="K41" i="13"/>
  <c r="S40" i="13"/>
  <c r="R40" i="13"/>
  <c r="Q40" i="13"/>
  <c r="M40" i="13"/>
  <c r="L40" i="13"/>
  <c r="K40" i="13"/>
  <c r="S39" i="13"/>
  <c r="Q39" i="13"/>
  <c r="M39" i="13"/>
  <c r="L39" i="13"/>
  <c r="R39" i="13" s="1"/>
  <c r="K39" i="13"/>
  <c r="P44" i="15"/>
  <c r="O44" i="15"/>
  <c r="N44" i="15"/>
  <c r="D44" i="15"/>
  <c r="C44" i="15"/>
  <c r="M43" i="15"/>
  <c r="L43" i="15"/>
  <c r="K43" i="15"/>
  <c r="J42" i="15"/>
  <c r="J44" i="15" s="1"/>
  <c r="I42" i="15"/>
  <c r="H42" i="15"/>
  <c r="H44" i="15" s="1"/>
  <c r="G42" i="15"/>
  <c r="G44" i="15" s="1"/>
  <c r="F42" i="15"/>
  <c r="F44" i="15" s="1"/>
  <c r="E42" i="15"/>
  <c r="E44" i="15" s="1"/>
  <c r="S41" i="15"/>
  <c r="R41" i="15"/>
  <c r="M41" i="15"/>
  <c r="L41" i="15"/>
  <c r="K41" i="15"/>
  <c r="Q41" i="15" s="1"/>
  <c r="R40" i="15"/>
  <c r="Q40" i="15"/>
  <c r="M40" i="15"/>
  <c r="S40" i="15" s="1"/>
  <c r="L40" i="15"/>
  <c r="K40" i="15"/>
  <c r="S39" i="15"/>
  <c r="R39" i="15"/>
  <c r="M39" i="15"/>
  <c r="L39" i="15"/>
  <c r="K39" i="15"/>
  <c r="Q39" i="15" s="1"/>
  <c r="K39" i="17"/>
  <c r="L42" i="15" l="1"/>
  <c r="L44" i="15" s="1"/>
  <c r="K42" i="15"/>
  <c r="K44" i="15" s="1"/>
  <c r="I44" i="15"/>
  <c r="M44" i="13"/>
  <c r="L44" i="13"/>
  <c r="K44" i="13"/>
  <c r="M42" i="15"/>
  <c r="M44" i="15" s="1"/>
  <c r="P44" i="16" l="1"/>
  <c r="O44" i="16"/>
  <c r="N44" i="16"/>
  <c r="D44" i="16"/>
  <c r="C44" i="16"/>
  <c r="M43" i="16"/>
  <c r="L43" i="16"/>
  <c r="K43" i="16"/>
  <c r="J42" i="16"/>
  <c r="J44" i="16" s="1"/>
  <c r="I42" i="16"/>
  <c r="I44" i="16" s="1"/>
  <c r="H42" i="16"/>
  <c r="H44" i="16" s="1"/>
  <c r="G42" i="16"/>
  <c r="G44" i="16" s="1"/>
  <c r="F42" i="16"/>
  <c r="F44" i="16" s="1"/>
  <c r="E42" i="16"/>
  <c r="E44" i="16" s="1"/>
  <c r="S41" i="16"/>
  <c r="Q41" i="16"/>
  <c r="M41" i="16"/>
  <c r="L41" i="16"/>
  <c r="R41" i="16" s="1"/>
  <c r="K41" i="16"/>
  <c r="S40" i="16"/>
  <c r="Q40" i="16"/>
  <c r="M40" i="16"/>
  <c r="L40" i="16"/>
  <c r="R40" i="16" s="1"/>
  <c r="K40" i="16"/>
  <c r="S39" i="16"/>
  <c r="Q39" i="16"/>
  <c r="M39" i="16"/>
  <c r="L39" i="16"/>
  <c r="R39" i="16" s="1"/>
  <c r="K39" i="16"/>
  <c r="P42" i="17"/>
  <c r="O42" i="17"/>
  <c r="N42" i="17"/>
  <c r="D42" i="17"/>
  <c r="C42" i="17"/>
  <c r="M41" i="17"/>
  <c r="L41" i="17"/>
  <c r="K41" i="17"/>
  <c r="J40" i="17"/>
  <c r="I40" i="17"/>
  <c r="I42" i="17" s="1"/>
  <c r="H40" i="17"/>
  <c r="H42" i="17" s="1"/>
  <c r="G40" i="17"/>
  <c r="G42" i="17" s="1"/>
  <c r="F40" i="17"/>
  <c r="F42" i="17" s="1"/>
  <c r="E40" i="17"/>
  <c r="E42" i="17" s="1"/>
  <c r="M39" i="17"/>
  <c r="S39" i="17" s="1"/>
  <c r="L39" i="17"/>
  <c r="R39" i="17" s="1"/>
  <c r="Q39" i="17"/>
  <c r="M42" i="17" l="1"/>
  <c r="S42" i="17" s="1"/>
  <c r="K44" i="16"/>
  <c r="L44" i="16"/>
  <c r="M44" i="16"/>
  <c r="Q42" i="17"/>
  <c r="L42" i="17"/>
  <c r="R42" i="17" s="1"/>
  <c r="J42" i="17"/>
  <c r="Q36" i="1"/>
  <c r="R36" i="1"/>
  <c r="H20" i="1" l="1"/>
  <c r="H19" i="1"/>
  <c r="O42" i="1" l="1"/>
  <c r="P42" i="1"/>
  <c r="N42" i="1"/>
  <c r="M41" i="1"/>
  <c r="L41" i="1"/>
  <c r="K41" i="1"/>
  <c r="D42" i="1"/>
  <c r="C42" i="1"/>
  <c r="J40" i="1" l="1"/>
  <c r="J42" i="1" s="1"/>
  <c r="I40" i="1"/>
  <c r="I42" i="1" s="1"/>
  <c r="H40" i="1"/>
  <c r="G40" i="1"/>
  <c r="F40" i="1"/>
  <c r="E40" i="1"/>
  <c r="E42" i="1" s="1"/>
  <c r="M39" i="1"/>
  <c r="S39" i="1" s="1"/>
  <c r="L39" i="1"/>
  <c r="R39" i="1" s="1"/>
  <c r="K39" i="1"/>
  <c r="Q39" i="1" s="1"/>
  <c r="M38" i="1"/>
  <c r="S38" i="1" s="1"/>
  <c r="L38" i="1"/>
  <c r="R38" i="1" s="1"/>
  <c r="K38" i="1"/>
  <c r="Q38" i="1" s="1"/>
  <c r="M37" i="1"/>
  <c r="S37" i="1" s="1"/>
  <c r="L37" i="1"/>
  <c r="R37" i="1" s="1"/>
  <c r="K37" i="1"/>
  <c r="Q37" i="1" s="1"/>
  <c r="S36" i="1"/>
  <c r="G42" i="1" l="1"/>
  <c r="M42" i="1"/>
  <c r="H42" i="1"/>
  <c r="K42" i="1"/>
  <c r="F42" i="1"/>
  <c r="L42" i="1"/>
  <c r="R42" i="1" l="1"/>
  <c r="Q42" i="1"/>
  <c r="S42" i="1"/>
</calcChain>
</file>

<file path=xl/comments1.xml><?xml version="1.0" encoding="utf-8"?>
<comments xmlns="http://schemas.openxmlformats.org/spreadsheetml/2006/main">
  <authors>
    <author>Author</author>
  </authors>
  <commentList>
    <comment ref="C37" authorId="0" shapeId="0">
      <text>
        <r>
          <rPr>
            <sz val="9"/>
            <color indexed="81"/>
            <rFont val="Tahoma"/>
            <family val="2"/>
          </rPr>
          <t xml:space="preserve">անցողիկ ծրագրեր,նոր ծրագրեր չեն արվել
</t>
        </r>
      </text>
    </comment>
  </commentList>
</comments>
</file>

<file path=xl/sharedStrings.xml><?xml version="1.0" encoding="utf-8"?>
<sst xmlns="http://schemas.openxmlformats.org/spreadsheetml/2006/main" count="668" uniqueCount="148">
  <si>
    <t>2024թ.</t>
  </si>
  <si>
    <t>2025թ.</t>
  </si>
  <si>
    <t>X</t>
  </si>
  <si>
    <t>2026թ.</t>
  </si>
  <si>
    <t>Հավելված N 1. Գոյություն ունեցող պարտավորությունների գծով ծախսակազմումների ամփոփ ձևաչափի</t>
  </si>
  <si>
    <t>2. Լրացվում է բյուջետային ծրագրի դասիչը և անվանումը</t>
  </si>
  <si>
    <t xml:space="preserve">3. Լրացվում է բյուջետային ծրագրի միջոցառման դասիչը և անվանումը </t>
  </si>
  <si>
    <t>Աղյուսակ 1. Ծախսերի վրա ազդող ծախսային գործոնները</t>
  </si>
  <si>
    <t>6. «Գործոնի տեսակը» սյունակում ներկայացվում են համապատասխան գործոնի տեսակը՝ «գնային գործոն» կամ «ոչ գնային գործոն»:</t>
  </si>
  <si>
    <t>7. «Չափի միավորը» արտահայտում է համապատասխան գործոնի ցուցանիշի չափման միավորը:</t>
  </si>
  <si>
    <t xml:space="preserve">8. «Ստանդարտի (նորմատիվի) առկայությունը» սյունակում լրացվում է «Ոչ» բառը համապատասխան ցուցանիշի հետ կապված ծախսային ստանդարտների (նորմատիվի) բացակայության դեպքում, իսկ դրա առկայության դեպքում կատարվում է հղում այդ ստանդարտը կամ նորմատիվը սահմանող փաստաթղթին: </t>
  </si>
  <si>
    <t>9. «Գործոնի կամ ռեսուրսի սպառման (ծախսման) մակարդակը» սյունակում լրացվում է ծախսային գործոնների կամ դրանց ազդեցությամբ փոփոխված՝ ռեսուրսների սպառման (ծախսման) մակարդակներն արտահայտող ցուցանիշները՝ համապատասխան տարիների համար:</t>
  </si>
  <si>
    <t>10. «Հիմնավորում/պատճառներ» սյունակում լրացվում են գործոնի մակարդակների, ինչպես նաև դրանց ազդեցությամբ համապատասխան ռեսուրսների սպառման մակարդակների փոփոխության պատճառներն ու հիմնավորումները: Ներկայացվում են հիմնավորումներ ծախսերի վրա ազդող գործոնների ընտրության և բյուջետավորվող տարիներից յուրաքանչյուրում նախորդ ժամանակահատվածների համեմատ կանխատեսվող փոփոխությունների վերաբերյալ։ Հիմնավորումները ներկայացնելիս, անհրաժեշտ է ներկայացնել նաև այն ընդհանուր երևույթները/գործոնները/հանգամանքները, որոնք ազդել են համապատասխան գործոնների կանխատեսվող փոփոխությունների վրա (օրինակ պահանջարկի փոփոխություն, իրավական ակտերի ընդունում և այլն): Սպառվող ռեսուսրներից յուրաքանչյուրի համար պետք է ներկայացնել, թե որ գործոնի ազդեցությամբ է փոփոխության ենթարկվել տվյալ ռեսուրսի սպառման (ծախսման) մակարդակը:</t>
  </si>
  <si>
    <t>Աղյուսակ 2. Ծախսերի ամփոփ հաշվարկն (առանց ծախսային խնայողությունների գծով առաջարկների ներառման)</t>
  </si>
  <si>
    <t>11. Աղյուսակում ներկայացվում է միջոցառման գծով գոյություն ուեցող ծախսային պարտավորությունների ճշգրտված հաշվարկը առանց ծախսային խնայողությունների վերաբերյալ առաջարկների ներառման: Ծախսակազմման նպատակով մեկից ավելի ծախսերի օբյեկտների առանձնացման դեպքում յուրաքանչյուր ծախսերի օբյեկտի համար լրացվում է առանձին աղյուսակ:</t>
  </si>
  <si>
    <t xml:space="preserve">12. «Ծախսային տարրերը» սյունակում ներկայացվում է տվյալ միջոցառմանն առնչվող ծախսային տարրերը՝ խմբավորված ըստ բյուջետային ծախսերի տնտեսագիտական դասակարգման հոդվածների: Ընդ որում, ըստ հոդվածների բացված ներկայացվում են միայն այն ծախսերը, որոնց հաշվարկներում հայտատուից անկախ պատճառներով փոփոխություններ են կատարվել բազային տարվա (2020թ) ծախսերի համեմատ: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</si>
  <si>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t>13. Լրացվում է ծախսերի փոփոխության հանգեցրած գնային և ոչ գնային գործոնների կամ սպառվող ռեսուրսների անվանումները և չափման միավորները, ինչպես նաև դրանց մակարդակները (գնային գործոնների դեպքում՝ դրամական, իսկ ոչ գնային գործոնների դեպքում բնաիրային արտահայտությամբ) համապատասխան տարիների համար: Մեկից ավելի համապատասխան գործոնների/ռեսուրսների առկայության պարագայում դրանցից յուրաքանչյուրի համար անհրաժեշտ է աղյուսակում ավելացնել նոր սյունակներ: Ընդ որում, անհրաժեշտության դեպքում, բացի համապատասխան ծախսերում փոփոխության հանգեցրած գործոններից/ռեսուրսներից անհրաժեշտ է ներառել նաև այն գործոնների/ռեսուրսների վերաբերյալ տվյալները, որոնք ներառված են այդ ծախսերի հաշվարկներում, սակայն չեն ենթարկվել փոփոխության:</t>
  </si>
  <si>
    <t>14. Լրացվում է համապատասխան ծախսային տարրերի գծով ծախսերի հաշվարկը: Այն հաշվարկվում է ելնելով ծախսային (գնային և ոչ գնային) գործոնների կամ ռեսուրսների սպառման մակարդակներից:</t>
  </si>
  <si>
    <r>
      <t>15.</t>
    </r>
    <r>
      <rPr>
        <sz val="8"/>
        <color theme="1"/>
        <rFont val="GHEA Grapalat"/>
        <family val="3"/>
      </rPr>
      <t xml:space="preserve"> </t>
    </r>
    <r>
      <rPr>
        <i/>
        <sz val="9"/>
        <color theme="1"/>
        <rFont val="GHEA Grapalat"/>
        <family val="3"/>
      </rPr>
      <t>«Ընդամենը փոփոխության ենթարկված ծախսեր» տողում լրացում է բազային տարվա (2020թ) ծախսերի համեմատ հայտատուից անկախ պատճառներով փոփոխության ենթարկված բոլոր ծախսային տարրերի (հոդվածների) գծով ընհանուր ծախսերը: Այն հավասար է փոփոխության ենթարկված հոդվածների գծով ծախսերի հանրագումարին: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t>
    </r>
  </si>
  <si>
    <t xml:space="preserve">16. «Ընդամենը փոփոխության չենթարկված ծախսեր» տողում լրացում է բազային տարվա (2020թ) ծախսերի համեմատ փոփոխության չենթարկված բոլոր ծախսային տարրերի (հոդվածների) գծով ընհանուր ծախսերը: Այն հավասար է փոփոխության չենթարկված ծախսային տարրերի (հոդվածների) գծով ծախսերի հանրագումարին: Ընդ որում, այդ ծախսային տարրերի (հոդվածների) գծով ծախսերի բացվածքը աղյուսակում չի ներկայացվում: Բազային տարում համապատասխան ծախսերի վերաբերյալ փաստացի ցուցանիշների բացակայության դեպքում որպես համեմատության ելակետ անհրաժեշտ է դիտարկել 2021 թվականի համար հաստատված համապատասխան պլանային ցուցանիշները: </t>
  </si>
  <si>
    <r>
      <t>17.</t>
    </r>
    <r>
      <rPr>
        <sz val="8"/>
        <color theme="1"/>
        <rFont val="GHEA Grapalat"/>
        <family val="3"/>
      </rPr>
      <t xml:space="preserve"> </t>
    </r>
    <r>
      <rPr>
        <i/>
        <sz val="9"/>
        <color theme="1"/>
        <rFont val="GHEA Grapalat"/>
        <family val="3"/>
      </rPr>
      <t xml:space="preserve">«ԸՆԴԱՄԵՆԸ» տողում լրացում է միջոցառման գծով բոլոր ծախսերի հանրագումարը՝ համապատասխան տարիների համար: </t>
    </r>
  </si>
  <si>
    <t xml:space="preserve">Աղյուսակ 3. Ծախսային խնայողությունների գծով առաջարկները </t>
  </si>
  <si>
    <t>18. Աղյուսակում ներկայացվում է միջոցառման գծով ծախսային խնայողությունների վերաբերյալ առաջարկները՝ համապատասխան հաշվարկներով և հիմնավորումներով: Ծախսային խնայողությունների վերաբերյալ առաջարկները ներկայացվում են սույն հավելվածի Աղյուսակ 2-ում համապատասխան տարիների համար հաշվարկված ծախսերի նկատմամբ:</t>
  </si>
  <si>
    <t>19. Նշվում է միջոցառման գծով ծախսային խնայողության վերաբերյալ առաջարկի բնույթը` համապատասխան տողի դիմացի վանդակում դնելով &lt;X&gt; նշանը:</t>
  </si>
  <si>
    <t>20. Ներկայացվում է միջոցառման գծով հաշվարկված ծախսերում խնայողությունների վերաբերյալ առաջարկի մանրամասն նկարագրությունը՝ ներառյալ համապատասխան հաշվարկներն ու հիմնվորումները: Անհրաժեշտության դեպքում մանրամասն այդ հաշվարկներն ու հիմնավորումները կարող են ներկայացվել աղյուսակի կից ֆայլերի տեսքով:</t>
  </si>
  <si>
    <t xml:space="preserve">21. Ներկայացվում է ծախսերի ամփոփ գնահատականը ծախսային խնայողությունների վերաբերյալ առաջարկների իրականացման արդյունքում: </t>
  </si>
  <si>
    <t>22. Ներկայացվում է միջոցառման գծով հաշվարկված ծախսերն (առանց ծախսային խնայողությունների վորաբերյալ առաջարկների ներառման) ըստ առանձին տարիների՝ տնտեսագիտական դասակարգման հոդվածներով բացվածի: Հաշվարկված ծախսեր են համարվում սույն հավելվածի Աղյուսակ 2-ում համապատասխան տարիների համար հաշվարկված ծախսերը:</t>
  </si>
  <si>
    <t>23. Ներկայացվում է միջոցառման գծով ծախսային խնայողության վերաբերյալ ամփոփ առաջարկը՝ տնտեսագիտական դասակարգման հոդվածներով բացված: Սյունակում ծախսային խնայողությունների գծով առաջարկների վերաբերյալ տեղեկատվությունը ներկայացվում է հաշվարկային ծախսերի նկատմամբ դրական կամ բացասական փոփոխությունների տեսքով:</t>
  </si>
  <si>
    <t>24. Ներկայացվում է միջոցառման գծով առաջարկվող ծախսերը՝ ծախսային խնայողությունների վերաբերյալ առաջարկները ներառած: Այն հավասար է տվյալ հոդածի գծով նախոևդ երկու սյունակներում ներառված ցուցանիշների հանրագումարին:</t>
  </si>
  <si>
    <t xml:space="preserve">4. Լրացվում է միջոցառման հիմքում դրված ծախսային պարտավորության բնույթը՝ «Պարտադիր ծախսերին դասվող միջոցառում»,
 «Հայեցողական ծախսերին դասվող միջոցառում (շարունակական)», «Հայեցողական ծախսերին դասվող միջոցառում (ոչ շարունակական)»: </t>
  </si>
  <si>
    <t>2022թ.բազային (փաստացի) տարի</t>
  </si>
  <si>
    <t>5. «Ծախսային գործոնը կամ սպառվող (ծախսվող) ռեսուրսը» սյունակում ներկայացվում են ծախսերի մակարդակի վրա ուղղակիորեն ազդող բոլոր այն գործոնները, որոնց ազդեցությամբ փոփոխություններ են կատարվել ծախսերում, ինչպես նաև այն ռեսուրսների անվանումները, որոնց սպառման (ծախսման) չափերը փոխվել են այդ գործոնների անմիջական ազդեցությամբ։ Ծախսային գործոնները պետք է ներառեն միայն այն գնային և ոչ գնային գործոնները, որոնց մակարդակների փոփոխությունները կատարվել են հայտատուից անկախ պատճառներով և որոնք անմիջականորեն ազդել են ռեսուրսների սպառման (ծախսման) մակարդակի կամ դրանց գների վրա (օրինակ՝ շահառուների թվաքանակի փոփոխությունը, նվազագույն աշխատավարձի փոփոխությունը և այլն): Սպառվող ռեսուսրները պետք է ներառեն այն բոլոր ռեսուրսները, որոնց սպառման (ծախսման)  մակարդակները փոփոխվել են վերոհիշյալ գործոնների ազդեցությամբ և որոնք հանգեցրել են ծախսերի հաշվարկների փոփոխության (օրինակ՝ աշխատողների թվաքականի փոփոխություն, էլեկտրաէներգիային սպառման ծավալների փոփոխություն և այլն):</t>
  </si>
  <si>
    <t>Ծրագիր</t>
  </si>
  <si>
    <t>Միջոցառում</t>
  </si>
  <si>
    <t>Ծրագրի/ միջոցառման անվանումը</t>
  </si>
  <si>
    <t>2022թ.</t>
  </si>
  <si>
    <t>2023թ.</t>
  </si>
  <si>
    <t>2026թ</t>
  </si>
  <si>
    <t>2025թ</t>
  </si>
  <si>
    <t>2024թ</t>
  </si>
  <si>
    <t>List 1</t>
  </si>
  <si>
    <t>List 2</t>
  </si>
  <si>
    <t>List 3</t>
  </si>
  <si>
    <t>Պարտադիր</t>
  </si>
  <si>
    <t>Գնային</t>
  </si>
  <si>
    <t>1. Գոյություն ունեցող միջոցառումը՝</t>
  </si>
  <si>
    <t>Հայեցողական (շարունակական)</t>
  </si>
  <si>
    <t>Ոչ գնային</t>
  </si>
  <si>
    <t>Հայեցողական (ոչ շարունակական)</t>
  </si>
  <si>
    <t>2. Միջոցառման հիմքում դրված ծախսային պարտավորության բնույթը՝</t>
  </si>
  <si>
    <t xml:space="preserve">3. Միջոցառման ծախսակազմման հիմքում դրված հիմնական ծախսային գործոնները՝ </t>
  </si>
  <si>
    <t xml:space="preserve">2022թ.- բազային տարի (փաստ) </t>
  </si>
  <si>
    <t>2023թ. (սպասողական)</t>
  </si>
  <si>
    <r>
      <t>4. Միջոցառման գծով ծախսային խնայողությունների առաջարկները՝</t>
    </r>
    <r>
      <rPr>
        <b/>
        <sz val="10"/>
        <color theme="1"/>
        <rFont val="GHEA Grapalat"/>
        <family val="3"/>
      </rPr>
      <t xml:space="preserve"> </t>
    </r>
    <r>
      <rPr>
        <b/>
        <vertAlign val="superscript"/>
        <sz val="10"/>
        <color theme="1"/>
        <rFont val="GHEA Grapalat"/>
        <family val="3"/>
      </rPr>
      <t>18</t>
    </r>
  </si>
  <si>
    <r>
      <t xml:space="preserve">4.1 Միջոցառման գծով ծախսային խնայողության վերաբերյալ առաջարկի բնույթը՝ </t>
    </r>
    <r>
      <rPr>
        <i/>
        <vertAlign val="superscript"/>
        <sz val="9"/>
        <color theme="1"/>
        <rFont val="GHEA Grapalat"/>
        <family val="3"/>
      </rPr>
      <t>19</t>
    </r>
  </si>
  <si>
    <r>
      <t xml:space="preserve">4.2 Նկարագրություն՝ </t>
    </r>
    <r>
      <rPr>
        <vertAlign val="superscript"/>
        <sz val="9"/>
        <color theme="1"/>
        <rFont val="GHEA Grapalat"/>
        <family val="3"/>
      </rPr>
      <t>20</t>
    </r>
  </si>
  <si>
    <t xml:space="preserve">5. Միջոցառման գծով ծախսերի ամփոփ հաշվարկը՝ </t>
  </si>
  <si>
    <t>Գնային գործոններով պայմանավորված ծախսերի ընդհանուր փոփոխությունը (+/-)</t>
  </si>
  <si>
    <t>Ոչ գնային գործոններով պայմանավորված ծախսերի ընդհանուր փոփոխությունը (+/-)</t>
  </si>
  <si>
    <t xml:space="preserve">Միջոցառման գծով ճշգրտված բազային բյուջեն </t>
  </si>
  <si>
    <r>
      <t>Ընդամենը փոփոխության չենթարկված ծախսեր (հազ. դրամ)</t>
    </r>
    <r>
      <rPr>
        <vertAlign val="superscript"/>
        <sz val="9"/>
        <color theme="1"/>
        <rFont val="GHEA Grapalat"/>
        <family val="3"/>
      </rPr>
      <t>16</t>
    </r>
  </si>
  <si>
    <r>
      <t>ԸՆԴԱՄԵՆԸ (հազ. դրամ)</t>
    </r>
    <r>
      <rPr>
        <vertAlign val="superscript"/>
        <sz val="9"/>
        <color theme="1"/>
        <rFont val="GHEA Grapalat"/>
        <family val="3"/>
      </rPr>
      <t>17</t>
    </r>
  </si>
  <si>
    <t>Լրացման պահանջներ</t>
  </si>
  <si>
    <t xml:space="preserve">1. Ձևաչափը լրացվում է բյուջետային ծրագրերի յուրաքանչյուր միջոցառման համար առանձին փաստաթղթի տեսքով (առանձին շիթերում) </t>
  </si>
  <si>
    <r>
      <t>Ծրագրային դասիչը</t>
    </r>
    <r>
      <rPr>
        <vertAlign val="superscript"/>
        <sz val="8"/>
        <color theme="1"/>
        <rFont val="GHEA Grapalat"/>
        <family val="3"/>
      </rPr>
      <t>[2]</t>
    </r>
  </si>
  <si>
    <r>
      <t>Ընդամենը ծախսեր (հազ. դրամ)</t>
    </r>
    <r>
      <rPr>
        <vertAlign val="superscript"/>
        <sz val="8"/>
        <color theme="1"/>
        <rFont val="GHEA Grapalat"/>
        <family val="3"/>
      </rPr>
      <t>14</t>
    </r>
  </si>
  <si>
    <r>
      <t>Միջոցառման հիմքում դրված ծախսային պարտավորության բնույթը՝ (ընտրել)</t>
    </r>
    <r>
      <rPr>
        <vertAlign val="superscript"/>
        <sz val="8"/>
        <color theme="1"/>
        <rFont val="GHEA Grapalat"/>
        <family val="3"/>
      </rPr>
      <t>4</t>
    </r>
  </si>
  <si>
    <t xml:space="preserve">Ծրագրի </t>
  </si>
  <si>
    <t>Բյուջետային ծախսերը (հազ. դրամ)</t>
  </si>
  <si>
    <t>2023թ.(պլանային)</t>
  </si>
  <si>
    <t>Ծախսային խնայողությունների գծով ամփոփ առաջարկը</t>
  </si>
  <si>
    <r>
      <t>Ձևաչափ N 2. Գոյություն ունեցող պարտավորությունների գծով ծախսակազմումների ամփոփ ձևաչափ</t>
    </r>
    <r>
      <rPr>
        <b/>
        <vertAlign val="superscript"/>
        <sz val="10"/>
        <color theme="1"/>
        <rFont val="GHEA Grapalat"/>
        <family val="3"/>
      </rPr>
      <t>1</t>
    </r>
  </si>
  <si>
    <t>x</t>
  </si>
  <si>
    <r>
      <t>Ընդամենը փոփոխության ենթարկված ծախսեր (հազ. դրամ)</t>
    </r>
    <r>
      <rPr>
        <vertAlign val="superscript"/>
        <sz val="9"/>
        <color theme="1"/>
        <rFont val="GHEA Grapalat"/>
        <family val="3"/>
      </rPr>
      <t>15</t>
    </r>
  </si>
  <si>
    <t>Ընդամենը</t>
  </si>
  <si>
    <t>Ներկայացնել ըստ առաջնահերթության</t>
  </si>
  <si>
    <t>Ծրագրի /միջոցառման նախատեսվող ավարտը</t>
  </si>
  <si>
    <t>Ավելացնել տողեր միջոցառումնրի համար</t>
  </si>
  <si>
    <t>Ծրագրի /միջոցառման սկիզբը</t>
  </si>
  <si>
    <r>
      <t>Հավելված N 1. Գոյություն ունեցող պարտավորությունների գծով ծախսակազմումների ամփոփ ձևաչափ</t>
    </r>
    <r>
      <rPr>
        <b/>
        <vertAlign val="superscript"/>
        <sz val="12"/>
        <color theme="1"/>
        <rFont val="GHEA Grapalat"/>
        <family val="3"/>
      </rPr>
      <t>*</t>
    </r>
  </si>
  <si>
    <r>
      <t>Ձևաչափ N 1. Գոյություն ունեցող պարտավորությունների գծով ամփոփ տեղեկատվություն</t>
    </r>
    <r>
      <rPr>
        <b/>
        <vertAlign val="superscript"/>
        <sz val="10"/>
        <color theme="1"/>
        <rFont val="GHEA Grapalat"/>
        <family val="3"/>
      </rPr>
      <t>1</t>
    </r>
    <r>
      <rPr>
        <b/>
        <sz val="10"/>
        <color theme="1"/>
        <rFont val="GHEA Grapalat"/>
        <family val="3"/>
      </rPr>
      <t xml:space="preserve"> </t>
    </r>
  </si>
  <si>
    <t>*</t>
  </si>
  <si>
    <t>**</t>
  </si>
  <si>
    <r>
      <t>Ծրագրի դասիչը</t>
    </r>
    <r>
      <rPr>
        <vertAlign val="superscript"/>
        <sz val="9"/>
        <color theme="1"/>
        <rFont val="GHEA Grapalat"/>
        <family val="3"/>
      </rPr>
      <t>2</t>
    </r>
    <r>
      <rPr>
        <sz val="9"/>
        <color theme="1"/>
        <rFont val="GHEA Grapalat"/>
        <family val="3"/>
      </rPr>
      <t>՝</t>
    </r>
  </si>
  <si>
    <r>
      <t>Ծրագրի անվանումը</t>
    </r>
    <r>
      <rPr>
        <vertAlign val="superscript"/>
        <sz val="9"/>
        <color theme="1"/>
        <rFont val="GHEA Grapalat"/>
        <family val="3"/>
      </rPr>
      <t>3</t>
    </r>
    <r>
      <rPr>
        <sz val="9"/>
        <color theme="1"/>
        <rFont val="GHEA Grapalat"/>
        <family val="3"/>
      </rPr>
      <t>՝</t>
    </r>
  </si>
  <si>
    <r>
      <t>Միջոցառման դասիչը</t>
    </r>
    <r>
      <rPr>
        <vertAlign val="superscript"/>
        <sz val="9"/>
        <color theme="1"/>
        <rFont val="GHEA Grapalat"/>
        <family val="3"/>
      </rPr>
      <t>4</t>
    </r>
    <r>
      <rPr>
        <sz val="9"/>
        <color theme="1"/>
        <rFont val="GHEA Grapalat"/>
        <family val="3"/>
      </rPr>
      <t>՝</t>
    </r>
  </si>
  <si>
    <r>
      <t>Միջոցառման անվանումը</t>
    </r>
    <r>
      <rPr>
        <vertAlign val="superscript"/>
        <sz val="9"/>
        <color theme="1"/>
        <rFont val="GHEA Grapalat"/>
        <family val="3"/>
      </rPr>
      <t>5</t>
    </r>
    <r>
      <rPr>
        <sz val="9"/>
        <color theme="1"/>
        <rFont val="GHEA Grapalat"/>
        <family val="3"/>
      </rPr>
      <t>՝</t>
    </r>
  </si>
  <si>
    <r>
      <t>Ծրագրի /միջոցառման սկիզբը</t>
    </r>
    <r>
      <rPr>
        <vertAlign val="superscript"/>
        <sz val="9"/>
        <color theme="1"/>
        <rFont val="GHEA Grapalat"/>
        <family val="3"/>
      </rPr>
      <t>6</t>
    </r>
  </si>
  <si>
    <r>
      <t>Ծրագրի /միջոցառման նախատեսվող ավարտը</t>
    </r>
    <r>
      <rPr>
        <vertAlign val="superscript"/>
        <sz val="9"/>
        <color theme="1"/>
        <rFont val="GHEA Grapalat"/>
        <family val="3"/>
      </rPr>
      <t>7</t>
    </r>
  </si>
  <si>
    <r>
      <t>Ծախսային պարտավորության բնույթը</t>
    </r>
    <r>
      <rPr>
        <vertAlign val="superscript"/>
        <sz val="9"/>
        <color theme="1"/>
        <rFont val="GHEA Grapalat"/>
        <family val="3"/>
      </rPr>
      <t>8</t>
    </r>
  </si>
  <si>
    <r>
      <t>Պարտադիր կամ հայեցողական  պարտավորությունների շրջանակը</t>
    </r>
    <r>
      <rPr>
        <vertAlign val="superscript"/>
        <sz val="9"/>
        <color theme="1"/>
        <rFont val="GHEA Grapalat"/>
        <family val="3"/>
      </rPr>
      <t>9</t>
    </r>
  </si>
  <si>
    <r>
      <t>Պարտադիր պարտավորության շրջանակներում գործադիր մարմնի հայեցողական իրավասությունների շրջանակները</t>
    </r>
    <r>
      <rPr>
        <vertAlign val="superscript"/>
        <sz val="9"/>
        <color theme="1"/>
        <rFont val="GHEA Grapalat"/>
        <family val="3"/>
      </rPr>
      <t>10</t>
    </r>
  </si>
  <si>
    <r>
      <t>Պարտադիր կամ հայեցողական պարտավորությունը սահմանող օրենսդրական հիմքերը</t>
    </r>
    <r>
      <rPr>
        <vertAlign val="superscript"/>
        <sz val="9"/>
        <color theme="1"/>
        <rFont val="GHEA Grapalat"/>
        <family val="3"/>
      </rPr>
      <t>11</t>
    </r>
  </si>
  <si>
    <r>
      <t xml:space="preserve">Ծախսային գործոնը </t>
    </r>
    <r>
      <rPr>
        <vertAlign val="superscript"/>
        <sz val="9"/>
        <color theme="1"/>
        <rFont val="GHEA Grapalat"/>
        <family val="3"/>
      </rPr>
      <t xml:space="preserve">12 </t>
    </r>
  </si>
  <si>
    <r>
      <t>Չափի միավորը</t>
    </r>
    <r>
      <rPr>
        <vertAlign val="superscript"/>
        <sz val="9"/>
        <color theme="1"/>
        <rFont val="GHEA Grapalat"/>
        <family val="3"/>
      </rPr>
      <t>13</t>
    </r>
  </si>
  <si>
    <r>
      <t>Գործոնի տեսակը</t>
    </r>
    <r>
      <rPr>
        <vertAlign val="superscript"/>
        <sz val="9"/>
        <color theme="1"/>
        <rFont val="GHEA Grapalat"/>
        <family val="3"/>
      </rPr>
      <t xml:space="preserve">14 </t>
    </r>
  </si>
  <si>
    <r>
      <t>Ստանդարտի (նորմատիվի) առկայությունը</t>
    </r>
    <r>
      <rPr>
        <vertAlign val="superscript"/>
        <sz val="9"/>
        <color theme="1"/>
        <rFont val="GHEA Grapalat"/>
        <family val="3"/>
      </rPr>
      <t>15</t>
    </r>
  </si>
  <si>
    <r>
      <t>Ծախսային գործոնի մակարդակը</t>
    </r>
    <r>
      <rPr>
        <vertAlign val="superscript"/>
        <sz val="9"/>
        <color theme="1"/>
        <rFont val="GHEA Grapalat"/>
        <family val="3"/>
      </rPr>
      <t xml:space="preserve">16 </t>
    </r>
  </si>
  <si>
    <r>
      <t>Հիմնավորումներ/ Պատճառներ</t>
    </r>
    <r>
      <rPr>
        <vertAlign val="superscript"/>
        <sz val="9"/>
        <color theme="1"/>
        <rFont val="GHEA Grapalat"/>
        <family val="3"/>
      </rPr>
      <t xml:space="preserve">17 </t>
    </r>
  </si>
  <si>
    <r>
      <t>Ծախսային տարրերը</t>
    </r>
    <r>
      <rPr>
        <vertAlign val="superscript"/>
        <sz val="9"/>
        <color theme="1"/>
        <rFont val="GHEA Grapalat"/>
        <family val="3"/>
      </rPr>
      <t>21</t>
    </r>
  </si>
  <si>
    <r>
      <t>Բազային (փաստացի) տարի</t>
    </r>
    <r>
      <rPr>
        <vertAlign val="superscript"/>
        <sz val="9"/>
        <color theme="1"/>
        <rFont val="GHEA Grapalat"/>
        <family val="3"/>
      </rPr>
      <t>25</t>
    </r>
  </si>
  <si>
    <r>
      <t>Ընթացիկ տարի (պլանային)</t>
    </r>
    <r>
      <rPr>
        <vertAlign val="superscript"/>
        <sz val="9"/>
        <color theme="1"/>
        <rFont val="GHEA Grapalat"/>
        <family val="3"/>
      </rPr>
      <t>26</t>
    </r>
  </si>
  <si>
    <r>
      <t>Գնային գործոններով պայմանավորված ծախսերի ընդհանուր փոփոխությունը</t>
    </r>
    <r>
      <rPr>
        <vertAlign val="superscript"/>
        <sz val="9"/>
        <color theme="1"/>
        <rFont val="GHEA Grapalat"/>
        <family val="3"/>
      </rPr>
      <t>27</t>
    </r>
    <r>
      <rPr>
        <sz val="9"/>
        <color theme="1"/>
        <rFont val="GHEA Grapalat"/>
        <family val="3"/>
      </rPr>
      <t xml:space="preserve"> (+/-)</t>
    </r>
  </si>
  <si>
    <r>
      <t>Ոչ գնային գործոններով պայմանավորված ծախսերի ընդհանուր փոփոխությունը</t>
    </r>
    <r>
      <rPr>
        <vertAlign val="superscript"/>
        <sz val="9"/>
        <color theme="1"/>
        <rFont val="GHEA Grapalat"/>
        <family val="3"/>
      </rPr>
      <t>28</t>
    </r>
    <r>
      <rPr>
        <sz val="9"/>
        <color theme="1"/>
        <rFont val="GHEA Grapalat"/>
        <family val="3"/>
      </rPr>
      <t xml:space="preserve"> (+/-)</t>
    </r>
  </si>
  <si>
    <r>
      <t>Միջոցառման գծով ճշգրտված բազային բյուջեն</t>
    </r>
    <r>
      <rPr>
        <vertAlign val="superscript"/>
        <sz val="9"/>
        <color theme="1"/>
        <rFont val="GHEA Grapalat"/>
        <family val="3"/>
      </rPr>
      <t>29</t>
    </r>
    <r>
      <rPr>
        <sz val="9"/>
        <color theme="1"/>
        <rFont val="GHEA Grapalat"/>
        <family val="3"/>
      </rPr>
      <t xml:space="preserve"> </t>
    </r>
  </si>
  <si>
    <r>
      <t>Ծախսային խնայողության գծով ամփոփ առաջարկը</t>
    </r>
    <r>
      <rPr>
        <vertAlign val="superscript"/>
        <sz val="9"/>
        <color theme="1"/>
        <rFont val="GHEA Grapalat"/>
        <family val="3"/>
      </rPr>
      <t>30</t>
    </r>
    <r>
      <rPr>
        <sz val="9"/>
        <color theme="1"/>
        <rFont val="GHEA Grapalat"/>
        <family val="3"/>
      </rPr>
      <t xml:space="preserve"> (-)</t>
    </r>
  </si>
  <si>
    <r>
      <t>Միջոցառման գծով ծախսերը</t>
    </r>
    <r>
      <rPr>
        <vertAlign val="superscript"/>
        <sz val="9"/>
        <color theme="1"/>
        <rFont val="GHEA Grapalat"/>
        <family val="3"/>
      </rPr>
      <t>31</t>
    </r>
    <r>
      <rPr>
        <sz val="9"/>
        <color theme="1"/>
        <rFont val="GHEA Grapalat"/>
        <family val="3"/>
      </rPr>
      <t xml:space="preserve"> </t>
    </r>
  </si>
  <si>
    <t>Անապահով սոցիալական խմբերին աջակցություն</t>
  </si>
  <si>
    <t>Սոցիալական շտապ օգնություն</t>
  </si>
  <si>
    <t>արագ արձագանք սոցիալապես անապահով ընտանիքներին</t>
  </si>
  <si>
    <t>սոցիալապես անապահով ընտանիքներին բնաիրային օգնության տրամադրում</t>
  </si>
  <si>
    <t>«Սոցիալական աջակցության մասին» օրենք, ՀՀ ԱՍՀ նախարարի 05.06.2019 թ. N 71-Ա/1 հրաման</t>
  </si>
  <si>
    <t>Ծրագրերի թիվ</t>
  </si>
  <si>
    <t xml:space="preserve"> ոչ գնային</t>
  </si>
  <si>
    <t>շահառու</t>
  </si>
  <si>
    <t>ոչ</t>
  </si>
  <si>
    <t>1 ծրագրի գինը</t>
  </si>
  <si>
    <t xml:space="preserve">գնային </t>
  </si>
  <si>
    <t>հազ.դրամ</t>
  </si>
  <si>
    <t>սոցիալական շտապօգնության համակարգի ներդրում, անհրաժեշտ գործիքակազմի ապահովում</t>
  </si>
  <si>
    <t>շարունակական</t>
  </si>
  <si>
    <t>անապահով սոցիալական խմբերին աջակցություն</t>
  </si>
  <si>
    <t>Սոցիալական դեպքի վարման ծառայության ձեռք բերում</t>
  </si>
  <si>
    <t>այցելություններ անապահով կամ խոցելի խմբերին</t>
  </si>
  <si>
    <t>Միասնական սոցիալական ծառայության համապատասխան աշխատողների այցելությունների համար վճարման</t>
  </si>
  <si>
    <t>ՀՀ կառավարության 2014 թվականի հոկտեմբերի 30-ի N 1183-Ն որոշում</t>
  </si>
  <si>
    <t>այց</t>
  </si>
  <si>
    <t>այցելի ավելացումներ՝ կապված սոցիալական աջակցության և  հաշմանդամության ոլորտներում կատարված բարեփոխումների հետ</t>
  </si>
  <si>
    <t xml:space="preserve">անապահով ընտանիքներին սննդի տրամադրման ծառայություններ </t>
  </si>
  <si>
    <t>անապահով ընտանիքներին (անձանց) սննդի տրամադրման ծառայություններ բարեգործական ճաշարաններում</t>
  </si>
  <si>
    <t>անապահով ընտանիքներին (անձանց) սննդի տրամադրման ծառայություններ բարեգործական ճաշարաններում՝ դրամաշնորհի մրցույթում հաղթող ճանաչված ՀԿ-ի միջոցով</t>
  </si>
  <si>
    <t>ՀՀ կառավարության 2015 թվականի օգոստոսի 31-ի N 984-Ն որոշում</t>
  </si>
  <si>
    <t>շահառուների թիվ</t>
  </si>
  <si>
    <t>հատ</t>
  </si>
  <si>
    <t>գումար՝ հազ․ դրամ</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</si>
  <si>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</si>
  <si>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ՀՀ կառավարության 2022 թվականի մայիսի 13-ի N 669-Ն որոշում</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</si>
  <si>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փոխհատուցման տրամադրում՝ ամսական 12,0 հազ․ դրամի չափով</t>
  </si>
  <si>
    <t>գումար</t>
  </si>
  <si>
    <t>հազ․ դրամ</t>
  </si>
  <si>
    <t>այո</t>
  </si>
  <si>
    <t>Հայաստանի Հանրապետությունում  գործող երեխաներին շուրջօրյա խնամք տրամադրող բնակչության սոցիալական պաշտպանության պետական հաստատությունների (մանկատների) 18 տարին լրացած և հաստատությունից դուրսգրված շրջանավարտների բնակելի տարածության վարձավճարի հատուցում</t>
  </si>
  <si>
    <t>մանկատների 18 տարին լրացած և հաստատությունից դուրսգրված շրջանավարտների բնակելի տարածության վարձավճարի հատուցում՝ 12 ամիս ժամկետով՝ ամսական 100000 դրամի չափով</t>
  </si>
  <si>
    <t>ՀՀ կառավարության 2003թ. հոկտեմբերի 30-ի «Պետական աջակցություն Հայաստանի Հանրապետությունում մանկական խնամակալական կազմակերպությունների շրջանավարտներին» ծրագիրը հաստատելու մասին» N 1419-Ն որոշում, ՀՀ կառավարության 2014թ. դեկտեմբերի 18-ի N 1452-Ն որոշում</t>
  </si>
  <si>
    <t xml:space="preserve">Հայաստանի Հանրապետությունում  գործող երեխաներին շուրջօրյա խնամք տրամադրող բնակչության սոցիալական պաշտպանության պետական հաստատությունների (մանկատների) 18 տարին լրացած և հաստատությունից դուրսգրված շրջանավարտների դրամական աջակցություն </t>
  </si>
  <si>
    <t>մանկատների 18 տարին լրացած և հաստատությունից դուրսգրված շրջանավարտների դրամական աջակցության տրամադրում՝ 12 ամիս ժամկետով՝ ամսական նվազագույն աշխատավարձի չափով</t>
  </si>
  <si>
    <t>ՀՀ կառավարության 2004թ. օգոստոսի 5-ի N 1324-Ն որոշում</t>
  </si>
  <si>
    <t xml:space="preserve">այցելության ծախս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</si>
</sst>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2" x14ac:knownFonts="1">
    <font>
      <sz val="11"/>
      <color theme="1"/>
      <name val="Calibri"/>
      <family val="2"/>
      <scheme val="minor"/>
    </font>
    <font>
      <b/>
      <sz val="12"/>
      <color theme="1"/>
      <name val="GHEA Grapalat"/>
      <family val="3"/>
    </font>
    <font>
      <b/>
      <vertAlign val="superscript"/>
      <sz val="12"/>
      <color theme="1"/>
      <name val="GHEA Grapalat"/>
      <family val="3"/>
    </font>
    <font>
      <sz val="9"/>
      <color theme="1"/>
      <name val="GHEA Grapalat"/>
      <family val="3"/>
    </font>
    <font>
      <vertAlign val="superscript"/>
      <sz val="9"/>
      <color theme="1"/>
      <name val="GHEA Grapalat"/>
      <family val="3"/>
    </font>
    <font>
      <i/>
      <sz val="9"/>
      <color theme="1"/>
      <name val="GHEA Grapalat"/>
      <family val="3"/>
    </font>
    <font>
      <sz val="8"/>
      <color theme="1"/>
      <name val="GHEA Grapalat"/>
      <family val="3"/>
    </font>
    <font>
      <i/>
      <sz val="8"/>
      <color theme="1"/>
      <name val="GHEA Grapalat"/>
      <family val="3"/>
    </font>
    <font>
      <b/>
      <sz val="10"/>
      <color theme="1"/>
      <name val="GHEA Grapalat"/>
      <family val="3"/>
    </font>
    <font>
      <b/>
      <i/>
      <sz val="12"/>
      <color theme="1"/>
      <name val="GHEA Grapalat"/>
      <family val="3"/>
    </font>
    <font>
      <b/>
      <i/>
      <sz val="10"/>
      <color theme="1"/>
      <name val="GHEA Grapalat"/>
      <family val="3"/>
    </font>
    <font>
      <b/>
      <sz val="9"/>
      <color theme="1"/>
      <name val="GHEA Grapalat"/>
      <family val="3"/>
    </font>
    <font>
      <sz val="10"/>
      <color theme="1"/>
      <name val="GHEA Grapalat"/>
      <family val="3"/>
    </font>
    <font>
      <sz val="11"/>
      <color rgb="FF000000"/>
      <name val="Calibri"/>
      <family val="2"/>
    </font>
    <font>
      <b/>
      <vertAlign val="superscript"/>
      <sz val="10"/>
      <color theme="1"/>
      <name val="GHEA Grapalat"/>
      <family val="3"/>
    </font>
    <font>
      <sz val="11"/>
      <color theme="1"/>
      <name val="GHEA Grapalat"/>
      <family val="3"/>
    </font>
    <font>
      <i/>
      <vertAlign val="superscript"/>
      <sz val="9"/>
      <color theme="1"/>
      <name val="GHEA Grapalat"/>
      <family val="3"/>
    </font>
    <font>
      <vertAlign val="superscript"/>
      <sz val="8"/>
      <color theme="1"/>
      <name val="GHEA Grapalat"/>
      <family val="3"/>
    </font>
    <font>
      <sz val="11"/>
      <color theme="1"/>
      <name val="Arial Armenian"/>
      <family val="2"/>
    </font>
    <font>
      <sz val="11"/>
      <name val="Arial Armenian"/>
      <family val="2"/>
    </font>
    <font>
      <b/>
      <i/>
      <sz val="8"/>
      <color rgb="FF000000"/>
      <name val="GHEA Grapalat"/>
      <family val="3"/>
    </font>
    <font>
      <sz val="9"/>
      <color indexed="81"/>
      <name val="Tahoma"/>
      <family val="2"/>
    </font>
  </fonts>
  <fills count="9">
    <fill>
      <patternFill patternType="none"/>
    </fill>
    <fill>
      <patternFill patternType="gray125"/>
    </fill>
    <fill>
      <patternFill patternType="solid">
        <fgColor rgb="FFD9D9D9"/>
        <bgColor indexed="64"/>
      </patternFill>
    </fill>
    <fill>
      <patternFill patternType="solid">
        <fgColor them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93">
    <xf numFmtId="0" fontId="0" fillId="0" borderId="0" xfId="0"/>
    <xf numFmtId="0" fontId="8" fillId="0" borderId="0" xfId="0" applyFont="1" applyAlignment="1">
      <alignment vertical="center"/>
    </xf>
    <xf numFmtId="0" fontId="5" fillId="0" borderId="0" xfId="0" applyFont="1" applyAlignment="1">
      <alignment horizontal="justify" vertical="center"/>
    </xf>
    <xf numFmtId="0" fontId="1" fillId="0" borderId="0" xfId="0" applyFont="1" applyAlignment="1">
      <alignment horizontal="left" vertical="center"/>
    </xf>
    <xf numFmtId="0" fontId="3" fillId="2" borderId="1" xfId="0" applyFont="1" applyFill="1" applyBorder="1" applyAlignment="1">
      <alignment horizontal="center" vertical="center" wrapText="1"/>
    </xf>
    <xf numFmtId="0" fontId="0" fillId="3" borderId="0" xfId="0" applyFill="1"/>
    <xf numFmtId="0" fontId="8" fillId="0" borderId="0" xfId="0" applyFont="1" applyAlignment="1">
      <alignment horizontal="left" vertical="center"/>
    </xf>
    <xf numFmtId="0" fontId="8" fillId="0" borderId="0" xfId="0" applyFont="1"/>
    <xf numFmtId="0" fontId="12" fillId="0" borderId="0" xfId="0" applyFont="1"/>
    <xf numFmtId="0" fontId="15" fillId="0" borderId="0" xfId="0" applyFont="1"/>
    <xf numFmtId="0" fontId="3" fillId="3" borderId="1" xfId="0" applyFont="1" applyFill="1" applyBorder="1" applyAlignment="1">
      <alignment vertical="top" wrapText="1"/>
    </xf>
    <xf numFmtId="0" fontId="1" fillId="0" borderId="0" xfId="0" applyFont="1" applyAlignment="1">
      <alignment horizontal="left" vertical="center" wrapText="1"/>
    </xf>
    <xf numFmtId="0" fontId="10" fillId="0" borderId="3" xfId="0" applyFont="1" applyBorder="1" applyAlignment="1">
      <alignment vertical="center"/>
    </xf>
    <xf numFmtId="0" fontId="10" fillId="0" borderId="0" xfId="0" applyFont="1" applyBorder="1" applyAlignment="1">
      <alignment vertical="center"/>
    </xf>
    <xf numFmtId="0" fontId="10" fillId="0" borderId="3" xfId="0" applyFont="1" applyBorder="1" applyAlignment="1">
      <alignment horizontal="left" vertical="center"/>
    </xf>
    <xf numFmtId="0" fontId="10" fillId="0" borderId="0" xfId="0" applyFont="1" applyBorder="1" applyAlignment="1">
      <alignment horizontal="left" vertical="center"/>
    </xf>
    <xf numFmtId="0" fontId="5" fillId="0" borderId="0" xfId="0" applyFont="1" applyBorder="1" applyAlignment="1">
      <alignment vertical="center"/>
    </xf>
    <xf numFmtId="0" fontId="3" fillId="0" borderId="0" xfId="0" applyFont="1" applyBorder="1" applyAlignment="1">
      <alignment vertical="center"/>
    </xf>
    <xf numFmtId="0" fontId="3" fillId="2" borderId="1" xfId="0" applyFont="1" applyFill="1" applyBorder="1" applyAlignment="1">
      <alignment vertical="center" wrapText="1"/>
    </xf>
    <xf numFmtId="0" fontId="3" fillId="4" borderId="1" xfId="0" applyFont="1" applyFill="1" applyBorder="1" applyAlignment="1">
      <alignment horizontal="center" vertical="center" wrapText="1"/>
    </xf>
    <xf numFmtId="0" fontId="1" fillId="0" borderId="0" xfId="0" applyFont="1" applyBorder="1" applyAlignment="1">
      <alignment horizontal="left" vertical="center"/>
    </xf>
    <xf numFmtId="0" fontId="6" fillId="4" borderId="1" xfId="0" applyFont="1" applyFill="1" applyBorder="1" applyAlignment="1">
      <alignment horizontal="center" vertical="center" wrapText="1"/>
    </xf>
    <xf numFmtId="0" fontId="11" fillId="5" borderId="1" xfId="0" applyFont="1" applyFill="1" applyBorder="1" applyAlignment="1">
      <alignment horizontal="left" vertical="center"/>
    </xf>
    <xf numFmtId="0" fontId="3" fillId="5" borderId="1" xfId="0" applyFont="1" applyFill="1" applyBorder="1"/>
    <xf numFmtId="0" fontId="3" fillId="5" borderId="1" xfId="0" applyFont="1" applyFill="1" applyBorder="1" applyAlignment="1">
      <alignment vertical="center" wrapText="1"/>
    </xf>
    <xf numFmtId="0" fontId="11" fillId="5" borderId="1" xfId="0" applyFont="1" applyFill="1" applyBorder="1" applyAlignment="1">
      <alignment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0" fillId="5" borderId="1" xfId="0" applyFont="1" applyFill="1" applyBorder="1" applyAlignment="1">
      <alignment horizontal="center"/>
    </xf>
    <xf numFmtId="0" fontId="6" fillId="3" borderId="1" xfId="0" applyFont="1" applyFill="1" applyBorder="1" applyAlignment="1">
      <alignment horizontal="center" vertical="center" wrapText="1"/>
    </xf>
    <xf numFmtId="0" fontId="0" fillId="6" borderId="0" xfId="0" applyFill="1"/>
    <xf numFmtId="0" fontId="3" fillId="3" borderId="1" xfId="0" applyFont="1" applyFill="1" applyBorder="1" applyAlignment="1">
      <alignment vertical="center" wrapText="1"/>
    </xf>
    <xf numFmtId="0" fontId="3" fillId="7"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4"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3" fillId="5" borderId="1" xfId="0" applyFont="1" applyFill="1" applyBorder="1" applyAlignment="1">
      <alignment wrapText="1"/>
    </xf>
    <xf numFmtId="0" fontId="18" fillId="0" borderId="1" xfId="0" applyFont="1" applyFill="1" applyBorder="1" applyAlignment="1">
      <alignment vertical="center" wrapText="1"/>
    </xf>
    <xf numFmtId="3" fontId="19" fillId="8"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3" fontId="19" fillId="0" borderId="1" xfId="0" applyNumberFormat="1" applyFont="1" applyFill="1" applyBorder="1" applyAlignment="1">
      <alignment horizontal="center" vertical="center" wrapText="1"/>
    </xf>
    <xf numFmtId="164" fontId="19" fillId="0" borderId="1" xfId="0" applyNumberFormat="1" applyFont="1" applyFill="1" applyBorder="1" applyAlignment="1">
      <alignment horizontal="center" vertical="center" wrapText="1"/>
    </xf>
    <xf numFmtId="0" fontId="6" fillId="5" borderId="2" xfId="0" applyFont="1" applyFill="1" applyBorder="1" applyAlignment="1">
      <alignment vertical="center" wrapText="1"/>
    </xf>
    <xf numFmtId="165" fontId="20" fillId="5" borderId="1" xfId="0" applyNumberFormat="1" applyFont="1" applyFill="1" applyBorder="1" applyAlignment="1">
      <alignment horizontal="justify" vertical="center" wrapText="1"/>
    </xf>
    <xf numFmtId="1" fontId="11" fillId="5" borderId="1" xfId="0" applyNumberFormat="1" applyFont="1" applyFill="1" applyBorder="1" applyAlignment="1">
      <alignment vertical="center" wrapText="1"/>
    </xf>
    <xf numFmtId="1" fontId="3" fillId="4"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4" borderId="4" xfId="0" applyFont="1" applyFill="1" applyBorder="1" applyAlignment="1">
      <alignment horizontal="center" vertical="center"/>
    </xf>
    <xf numFmtId="0" fontId="6" fillId="4" borderId="6"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5" borderId="7" xfId="0" applyFont="1" applyFill="1" applyBorder="1" applyAlignment="1">
      <alignment horizontal="center" wrapText="1"/>
    </xf>
    <xf numFmtId="0" fontId="3" fillId="5" borderId="2" xfId="0" applyFont="1" applyFill="1" applyBorder="1" applyAlignment="1">
      <alignment horizont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top" wrapText="1"/>
    </xf>
    <xf numFmtId="0" fontId="5" fillId="0" borderId="0" xfId="0" applyFont="1" applyAlignment="1">
      <alignment horizontal="left" vertical="center" wrapText="1"/>
    </xf>
    <xf numFmtId="0" fontId="5" fillId="0" borderId="0" xfId="0" applyFont="1" applyAlignment="1">
      <alignment horizontal="center" vertical="center"/>
    </xf>
    <xf numFmtId="0" fontId="10" fillId="0" borderId="0" xfId="0" applyFont="1" applyAlignment="1">
      <alignment horizontal="left" vertical="center"/>
    </xf>
    <xf numFmtId="0" fontId="5" fillId="0" borderId="0" xfId="0" applyFont="1" applyAlignment="1">
      <alignment horizontal="left" vertical="center"/>
    </xf>
    <xf numFmtId="0" fontId="9" fillId="0" borderId="0" xfId="0" applyFont="1" applyAlignment="1">
      <alignment horizontal="center" vertical="center"/>
    </xf>
    <xf numFmtId="0" fontId="8" fillId="0" borderId="0" xfId="0" applyFont="1" applyAlignment="1">
      <alignment horizontal="center" vertical="center"/>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26</xdr:row>
          <xdr:rowOff>0</xdr:rowOff>
        </xdr:from>
        <xdr:to>
          <xdr:col>2</xdr:col>
          <xdr:colOff>1171575</xdr:colOff>
          <xdr:row>27</xdr:row>
          <xdr:rowOff>28575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171450</xdr:rowOff>
        </xdr:from>
        <xdr:to>
          <xdr:col>3</xdr:col>
          <xdr:colOff>266700</xdr:colOff>
          <xdr:row>25</xdr:row>
          <xdr:rowOff>28575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3</xdr:col>
          <xdr:colOff>266700</xdr:colOff>
          <xdr:row>26</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9525</xdr:rowOff>
        </xdr:from>
        <xdr:to>
          <xdr:col>2</xdr:col>
          <xdr:colOff>571500</xdr:colOff>
          <xdr:row>28</xdr:row>
          <xdr:rowOff>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26</xdr:row>
          <xdr:rowOff>0</xdr:rowOff>
        </xdr:from>
        <xdr:to>
          <xdr:col>2</xdr:col>
          <xdr:colOff>1171575</xdr:colOff>
          <xdr:row>27</xdr:row>
          <xdr:rowOff>28575</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171450</xdr:rowOff>
        </xdr:from>
        <xdr:to>
          <xdr:col>3</xdr:col>
          <xdr:colOff>266700</xdr:colOff>
          <xdr:row>25</xdr:row>
          <xdr:rowOff>28575</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28575</xdr:rowOff>
        </xdr:from>
        <xdr:to>
          <xdr:col>3</xdr:col>
          <xdr:colOff>266700</xdr:colOff>
          <xdr:row>26</xdr:row>
          <xdr:rowOff>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27</xdr:row>
          <xdr:rowOff>9525</xdr:rowOff>
        </xdr:from>
        <xdr:to>
          <xdr:col>2</xdr:col>
          <xdr:colOff>571500</xdr:colOff>
          <xdr:row>28</xdr:row>
          <xdr:rowOff>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28</xdr:row>
          <xdr:rowOff>219075</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25</xdr:row>
          <xdr:rowOff>409575</xdr:rowOff>
        </xdr:to>
        <xdr:sp macro="" textlink="">
          <xdr:nvSpPr>
            <xdr:cNvPr id="8194" name="Check Box 2" hidden="1">
              <a:extLst>
                <a:ext uri="{63B3BB69-23CF-44E3-9099-C40C66FF867C}">
                  <a14:compatExt spid="_x0000_s8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27</xdr:row>
          <xdr:rowOff>190500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29</xdr:row>
          <xdr:rowOff>190500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28</xdr:row>
          <xdr:rowOff>219075</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25</xdr:row>
          <xdr:rowOff>409575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27</xdr:row>
          <xdr:rowOff>190500</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29</xdr:row>
          <xdr:rowOff>190500</xdr:rowOff>
        </xdr:to>
        <xdr:sp macro="" textlink="">
          <xdr:nvSpPr>
            <xdr:cNvPr id="8200" name="Check Box 8" hidden="1">
              <a:extLst>
                <a:ext uri="{63B3BB69-23CF-44E3-9099-C40C66FF867C}">
                  <a14:compatExt spid="_x0000_s8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9217" name="Check Box 1"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9218" name="Check Box 2" hidden="1">
              <a:extLst>
                <a:ext uri="{63B3BB69-23CF-44E3-9099-C40C66FF867C}">
                  <a14:compatExt spid="_x0000_s9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9219" name="Check Box 3" hidden="1">
              <a:extLst>
                <a:ext uri="{63B3BB69-23CF-44E3-9099-C40C66FF867C}">
                  <a14:compatExt spid="_x0000_s9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9220" name="Check Box 4" hidden="1">
              <a:extLst>
                <a:ext uri="{63B3BB69-23CF-44E3-9099-C40C66FF867C}">
                  <a14:compatExt spid="_x0000_s9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9221" name="Check Box 5" hidden="1">
              <a:extLst>
                <a:ext uri="{63B3BB69-23CF-44E3-9099-C40C66FF867C}">
                  <a14:compatExt spid="_x0000_s9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9222" name="Check Box 6" hidden="1">
              <a:extLst>
                <a:ext uri="{63B3BB69-23CF-44E3-9099-C40C66FF867C}">
                  <a14:compatExt spid="_x0000_s9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9223" name="Check Box 7" hidden="1">
              <a:extLst>
                <a:ext uri="{63B3BB69-23CF-44E3-9099-C40C66FF867C}">
                  <a14:compatExt spid="_x0000_s9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9224" name="Check Box 8" hidden="1">
              <a:extLst>
                <a:ext uri="{63B3BB69-23CF-44E3-9099-C40C66FF867C}">
                  <a14:compatExt spid="_x0000_s9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9225" name="Check Box 9" hidden="1">
              <a:extLst>
                <a:ext uri="{63B3BB69-23CF-44E3-9099-C40C66FF867C}">
                  <a14:compatExt spid="_x0000_s9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9226" name="Check Box 10" hidden="1">
              <a:extLst>
                <a:ext uri="{63B3BB69-23CF-44E3-9099-C40C66FF867C}">
                  <a14:compatExt spid="_x0000_s9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9227" name="Check Box 11" hidden="1">
              <a:extLst>
                <a:ext uri="{63B3BB69-23CF-44E3-9099-C40C66FF867C}">
                  <a14:compatExt spid="_x0000_s9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9228" name="Check Box 12" hidden="1">
              <a:extLst>
                <a:ext uri="{63B3BB69-23CF-44E3-9099-C40C66FF867C}">
                  <a14:compatExt spid="_x0000_s92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9229" name="Check Box 13" hidden="1">
              <a:extLst>
                <a:ext uri="{63B3BB69-23CF-44E3-9099-C40C66FF867C}">
                  <a14:compatExt spid="_x0000_s92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9230" name="Check Box 14" hidden="1">
              <a:extLst>
                <a:ext uri="{63B3BB69-23CF-44E3-9099-C40C66FF867C}">
                  <a14:compatExt spid="_x0000_s92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9231" name="Check Box 15" hidden="1">
              <a:extLst>
                <a:ext uri="{63B3BB69-23CF-44E3-9099-C40C66FF867C}">
                  <a14:compatExt spid="_x0000_s92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9232" name="Check Box 16" hidden="1">
              <a:extLst>
                <a:ext uri="{63B3BB69-23CF-44E3-9099-C40C66FF867C}">
                  <a14:compatExt spid="_x0000_s9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28</xdr:row>
          <xdr:rowOff>0</xdr:rowOff>
        </xdr:from>
        <xdr:to>
          <xdr:col>2</xdr:col>
          <xdr:colOff>1171575</xdr:colOff>
          <xdr:row>29</xdr:row>
          <xdr:rowOff>28575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«Արտադրել - գնել» այլընտրանքի կիրառում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25</xdr:row>
          <xdr:rowOff>171450</xdr:rowOff>
        </xdr:from>
        <xdr:to>
          <xdr:col>3</xdr:col>
          <xdr:colOff>266700</xdr:colOff>
          <xdr:row>27</xdr:row>
          <xdr:rowOff>28575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սպառման ծավալների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27</xdr:row>
          <xdr:rowOff>28575</xdr:rowOff>
        </xdr:from>
        <xdr:to>
          <xdr:col>3</xdr:col>
          <xdr:colOff>266700</xdr:colOff>
          <xdr:row>28</xdr:row>
          <xdr:rowOff>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Կիրառվող ռեսուրսների տեսակներում (համախմբությունում) փոփոխություն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9525</xdr:rowOff>
        </xdr:from>
        <xdr:to>
          <xdr:col>2</xdr:col>
          <xdr:colOff>571500</xdr:colOff>
          <xdr:row>30</xdr:row>
          <xdr:rowOff>0</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1100" b="0" i="0" u="none" strike="noStrike" baseline="0">
                  <a:solidFill>
                    <a:srgbClr val="000000"/>
                  </a:solidFill>
                  <a:latin typeface="Calibri"/>
                  <a:cs typeface="Calibri"/>
                </a:rPr>
                <a:t>Այլ (նկարագրել)՝</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ctrlProp" Target="../ctrlProps/ctrlProp13.xml"/><Relationship Id="rId7" Type="http://schemas.openxmlformats.org/officeDocument/2006/relationships/ctrlProp" Target="../ctrlProps/ctrlProp17.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16.xml"/><Relationship Id="rId5" Type="http://schemas.openxmlformats.org/officeDocument/2006/relationships/ctrlProp" Target="../ctrlProps/ctrlProp1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6.xml"/><Relationship Id="rId13" Type="http://schemas.openxmlformats.org/officeDocument/2006/relationships/ctrlProp" Target="../ctrlProps/ctrlProp31.xml"/><Relationship Id="rId18" Type="http://schemas.openxmlformats.org/officeDocument/2006/relationships/ctrlProp" Target="../ctrlProps/ctrlProp36.xml"/><Relationship Id="rId3" Type="http://schemas.openxmlformats.org/officeDocument/2006/relationships/ctrlProp" Target="../ctrlProps/ctrlProp21.xml"/><Relationship Id="rId7" Type="http://schemas.openxmlformats.org/officeDocument/2006/relationships/ctrlProp" Target="../ctrlProps/ctrlProp25.xml"/><Relationship Id="rId12" Type="http://schemas.openxmlformats.org/officeDocument/2006/relationships/ctrlProp" Target="../ctrlProps/ctrlProp30.xml"/><Relationship Id="rId17" Type="http://schemas.openxmlformats.org/officeDocument/2006/relationships/ctrlProp" Target="../ctrlProps/ctrlProp35.xml"/><Relationship Id="rId2" Type="http://schemas.openxmlformats.org/officeDocument/2006/relationships/vmlDrawing" Target="../drawings/vmlDrawing5.vml"/><Relationship Id="rId16" Type="http://schemas.openxmlformats.org/officeDocument/2006/relationships/ctrlProp" Target="../ctrlProps/ctrlProp34.xml"/><Relationship Id="rId1" Type="http://schemas.openxmlformats.org/officeDocument/2006/relationships/drawing" Target="../drawings/drawing5.xml"/><Relationship Id="rId6" Type="http://schemas.openxmlformats.org/officeDocument/2006/relationships/ctrlProp" Target="../ctrlProps/ctrlProp24.xml"/><Relationship Id="rId11" Type="http://schemas.openxmlformats.org/officeDocument/2006/relationships/ctrlProp" Target="../ctrlProps/ctrlProp29.xml"/><Relationship Id="rId5" Type="http://schemas.openxmlformats.org/officeDocument/2006/relationships/ctrlProp" Target="../ctrlProps/ctrlProp23.xml"/><Relationship Id="rId15" Type="http://schemas.openxmlformats.org/officeDocument/2006/relationships/ctrlProp" Target="../ctrlProps/ctrlProp33.xml"/><Relationship Id="rId10" Type="http://schemas.openxmlformats.org/officeDocument/2006/relationships/ctrlProp" Target="../ctrlProps/ctrlProp28.xml"/><Relationship Id="rId4" Type="http://schemas.openxmlformats.org/officeDocument/2006/relationships/ctrlProp" Target="../ctrlProps/ctrlProp22.xml"/><Relationship Id="rId9" Type="http://schemas.openxmlformats.org/officeDocument/2006/relationships/ctrlProp" Target="../ctrlProps/ctrlProp27.xml"/><Relationship Id="rId14" Type="http://schemas.openxmlformats.org/officeDocument/2006/relationships/ctrlProp" Target="../ctrlProps/ctrlProp32.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6.vml"/><Relationship Id="rId7" Type="http://schemas.openxmlformats.org/officeDocument/2006/relationships/ctrlProp" Target="../ctrlProps/ctrlProp40.xml"/><Relationship Id="rId2" Type="http://schemas.openxmlformats.org/officeDocument/2006/relationships/drawing" Target="../drawings/drawing6.xml"/><Relationship Id="rId1" Type="http://schemas.openxmlformats.org/officeDocument/2006/relationships/printerSettings" Target="../printerSettings/printerSettings4.bin"/><Relationship Id="rId6" Type="http://schemas.openxmlformats.org/officeDocument/2006/relationships/ctrlProp" Target="../ctrlProps/ctrlProp39.xml"/><Relationship Id="rId11" Type="http://schemas.openxmlformats.org/officeDocument/2006/relationships/ctrlProp" Target="../ctrlProps/ctrlProp44.xml"/><Relationship Id="rId5" Type="http://schemas.openxmlformats.org/officeDocument/2006/relationships/ctrlProp" Target="../ctrlProps/ctrlProp38.xml"/><Relationship Id="rId10" Type="http://schemas.openxmlformats.org/officeDocument/2006/relationships/ctrlProp" Target="../ctrlProps/ctrlProp43.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tabSelected="1" workbookViewId="0">
      <selection activeCell="V8" sqref="V8"/>
    </sheetView>
  </sheetViews>
  <sheetFormatPr defaultRowHeight="15" x14ac:dyDescent="0.25"/>
  <cols>
    <col min="1" max="1" width="4.85546875" customWidth="1"/>
    <col min="2" max="2" width="9.85546875" customWidth="1"/>
    <col min="3" max="3" width="11.28515625" customWidth="1"/>
    <col min="4" max="4" width="10" customWidth="1"/>
    <col min="5" max="5" width="14" customWidth="1"/>
    <col min="6" max="6" width="19.42578125" customWidth="1"/>
    <col min="7" max="7" width="14" customWidth="1"/>
    <col min="8" max="8" width="12.28515625" customWidth="1"/>
    <col min="9" max="9" width="12.42578125" customWidth="1"/>
    <col min="10" max="11" width="10.28515625" customWidth="1"/>
    <col min="12" max="17" width="9.5703125" customWidth="1"/>
    <col min="18" max="18" width="12.140625" customWidth="1"/>
    <col min="22" max="22" width="16.28515625" customWidth="1"/>
    <col min="23" max="23" width="11.140625" customWidth="1"/>
    <col min="24" max="24" width="10.42578125" customWidth="1"/>
    <col min="25" max="25" width="25" customWidth="1"/>
  </cols>
  <sheetData>
    <row r="1" spans="1:25" ht="19.5" x14ac:dyDescent="0.25">
      <c r="A1" s="1" t="s">
        <v>79</v>
      </c>
      <c r="B1" s="1"/>
      <c r="C1" s="1"/>
      <c r="D1" s="1"/>
      <c r="E1" s="1"/>
      <c r="F1" s="1"/>
      <c r="G1" s="1"/>
      <c r="H1" s="1"/>
      <c r="I1" s="1"/>
      <c r="J1" s="1"/>
      <c r="K1" s="1"/>
      <c r="L1" s="1"/>
      <c r="M1" s="1"/>
      <c r="N1" s="1"/>
      <c r="O1" s="1"/>
      <c r="P1" s="1"/>
      <c r="Q1" s="1"/>
      <c r="R1" s="1"/>
      <c r="S1" s="1"/>
      <c r="T1" s="1"/>
      <c r="U1" s="1"/>
    </row>
    <row r="2" spans="1:25" ht="17.25" x14ac:dyDescent="0.25">
      <c r="A2" s="20"/>
      <c r="B2" s="20"/>
      <c r="C2" s="20"/>
      <c r="D2" s="20"/>
      <c r="E2" s="20"/>
      <c r="F2" s="20"/>
      <c r="G2" s="20"/>
      <c r="H2" s="20"/>
      <c r="I2" s="20"/>
      <c r="J2" s="20"/>
      <c r="K2" s="20"/>
      <c r="L2" s="20"/>
      <c r="M2" s="20"/>
      <c r="N2" s="20"/>
      <c r="O2" s="20"/>
      <c r="P2" s="20"/>
      <c r="Q2" s="20"/>
      <c r="R2" s="20"/>
      <c r="S2" s="20"/>
      <c r="T2" s="20"/>
      <c r="U2" s="20"/>
    </row>
    <row r="3" spans="1:25" ht="17.25" x14ac:dyDescent="0.25">
      <c r="A3" s="1" t="s">
        <v>80</v>
      </c>
      <c r="B3" s="20"/>
      <c r="C3" s="20"/>
      <c r="D3" s="20"/>
      <c r="E3" s="20"/>
      <c r="F3" s="20"/>
      <c r="G3" s="20"/>
      <c r="H3" s="20"/>
      <c r="I3" s="20"/>
      <c r="J3" s="20"/>
      <c r="K3" s="20"/>
      <c r="L3" s="20"/>
      <c r="M3" s="20"/>
      <c r="N3" s="20"/>
      <c r="O3" s="20"/>
      <c r="P3" s="20"/>
      <c r="Q3" s="20"/>
      <c r="R3" s="20"/>
      <c r="S3" s="20"/>
      <c r="T3" s="20"/>
      <c r="U3" s="20"/>
    </row>
    <row r="4" spans="1:25" ht="17.25" x14ac:dyDescent="0.25">
      <c r="A4" s="20"/>
      <c r="B4" s="20"/>
      <c r="C4" s="20"/>
      <c r="D4" s="20"/>
      <c r="E4" s="20"/>
      <c r="F4" s="20"/>
      <c r="G4" s="20"/>
      <c r="H4" s="20"/>
      <c r="I4" s="20"/>
      <c r="J4" s="20"/>
      <c r="K4" s="20"/>
      <c r="L4" s="20"/>
      <c r="M4" s="20"/>
      <c r="N4" s="20"/>
      <c r="O4" s="20"/>
      <c r="P4" s="20"/>
      <c r="Q4" s="20"/>
      <c r="R4" s="20"/>
      <c r="S4" s="20"/>
      <c r="T4" s="20"/>
      <c r="U4" s="20"/>
    </row>
    <row r="5" spans="1:25" ht="17.25" x14ac:dyDescent="0.25">
      <c r="A5" s="20"/>
      <c r="B5" s="20"/>
      <c r="C5" s="20"/>
      <c r="D5" s="20"/>
      <c r="E5" s="20"/>
      <c r="F5" s="20"/>
      <c r="G5" s="20"/>
      <c r="H5" s="20"/>
      <c r="I5" s="20"/>
      <c r="J5" s="20"/>
      <c r="K5" s="20"/>
      <c r="L5" s="20"/>
      <c r="M5" s="20"/>
      <c r="N5" s="20"/>
      <c r="O5" s="20"/>
      <c r="P5" s="20"/>
      <c r="Q5" s="20"/>
      <c r="R5" s="20"/>
      <c r="S5" s="20"/>
      <c r="T5" s="20"/>
      <c r="U5" s="20"/>
    </row>
    <row r="6" spans="1:25" ht="37.5" customHeight="1" x14ac:dyDescent="0.25">
      <c r="B6" s="62" t="s">
        <v>64</v>
      </c>
      <c r="C6" s="63"/>
      <c r="D6" s="64" t="s">
        <v>34</v>
      </c>
      <c r="E6" s="65"/>
      <c r="F6" s="64" t="s">
        <v>68</v>
      </c>
      <c r="G6" s="65"/>
      <c r="H6" s="64" t="s">
        <v>57</v>
      </c>
      <c r="I6" s="72"/>
      <c r="J6" s="65"/>
      <c r="K6" s="64" t="s">
        <v>58</v>
      </c>
      <c r="L6" s="72"/>
      <c r="M6" s="65"/>
      <c r="N6" s="66" t="s">
        <v>59</v>
      </c>
      <c r="O6" s="67"/>
      <c r="P6" s="68"/>
      <c r="Q6" s="64" t="s">
        <v>70</v>
      </c>
      <c r="R6" s="72"/>
      <c r="S6" s="65"/>
      <c r="T6" s="73" t="s">
        <v>65</v>
      </c>
      <c r="U6" s="74"/>
      <c r="V6" s="75"/>
      <c r="W6" s="60" t="s">
        <v>78</v>
      </c>
      <c r="X6" s="60" t="s">
        <v>76</v>
      </c>
      <c r="Y6" s="60" t="s">
        <v>66</v>
      </c>
    </row>
    <row r="7" spans="1:25" ht="25.5" customHeight="1" x14ac:dyDescent="0.25">
      <c r="B7" s="21" t="s">
        <v>32</v>
      </c>
      <c r="C7" s="21" t="s">
        <v>33</v>
      </c>
      <c r="D7" s="57" t="s">
        <v>67</v>
      </c>
      <c r="E7" s="21" t="s">
        <v>33</v>
      </c>
      <c r="F7" s="57" t="s">
        <v>30</v>
      </c>
      <c r="G7" s="57" t="s">
        <v>69</v>
      </c>
      <c r="H7" s="57" t="s">
        <v>0</v>
      </c>
      <c r="I7" s="57" t="s">
        <v>1</v>
      </c>
      <c r="J7" s="57" t="s">
        <v>3</v>
      </c>
      <c r="K7" s="57" t="s">
        <v>0</v>
      </c>
      <c r="L7" s="57" t="s">
        <v>1</v>
      </c>
      <c r="M7" s="57" t="s">
        <v>3</v>
      </c>
      <c r="N7" s="58" t="s">
        <v>39</v>
      </c>
      <c r="O7" s="58" t="s">
        <v>38</v>
      </c>
      <c r="P7" s="58" t="s">
        <v>37</v>
      </c>
      <c r="Q7" s="57" t="s">
        <v>0</v>
      </c>
      <c r="R7" s="57" t="s">
        <v>1</v>
      </c>
      <c r="S7" s="57" t="s">
        <v>3</v>
      </c>
      <c r="T7" s="59" t="s">
        <v>0</v>
      </c>
      <c r="U7" s="59" t="s">
        <v>1</v>
      </c>
      <c r="V7" s="59" t="s">
        <v>3</v>
      </c>
      <c r="W7" s="61"/>
      <c r="X7" s="61"/>
      <c r="Y7" s="61"/>
    </row>
    <row r="8" spans="1:25" ht="63.75" x14ac:dyDescent="0.25">
      <c r="B8" s="26">
        <v>1011</v>
      </c>
      <c r="C8" s="26">
        <v>11005</v>
      </c>
      <c r="D8" s="26" t="s">
        <v>107</v>
      </c>
      <c r="E8" s="26" t="s">
        <v>108</v>
      </c>
      <c r="F8" s="26">
        <v>15059</v>
      </c>
      <c r="G8" s="26">
        <v>23206.6</v>
      </c>
      <c r="H8" s="26">
        <v>0</v>
      </c>
      <c r="I8" s="26">
        <v>0</v>
      </c>
      <c r="J8" s="26">
        <v>0</v>
      </c>
      <c r="K8" s="26">
        <v>23206.6</v>
      </c>
      <c r="L8" s="26">
        <v>23206.6</v>
      </c>
      <c r="M8" s="26">
        <v>23206.6</v>
      </c>
      <c r="N8" s="26">
        <v>23206.6</v>
      </c>
      <c r="O8" s="26">
        <v>23206.6</v>
      </c>
      <c r="P8" s="26">
        <v>23206.6</v>
      </c>
      <c r="Q8" s="26">
        <v>23206.6</v>
      </c>
      <c r="R8" s="26">
        <v>23206.6</v>
      </c>
      <c r="S8" s="26">
        <v>23206.6</v>
      </c>
      <c r="T8" s="26">
        <v>46413.2</v>
      </c>
      <c r="U8" s="26">
        <v>46413.2</v>
      </c>
      <c r="V8" s="26">
        <v>46413.2</v>
      </c>
      <c r="W8" s="26"/>
      <c r="X8" s="26"/>
      <c r="Y8" s="26"/>
    </row>
    <row r="9" spans="1:25" ht="45.75" customHeight="1" x14ac:dyDescent="0.25">
      <c r="B9" s="27"/>
      <c r="C9" s="27">
        <v>11003</v>
      </c>
      <c r="D9" s="27"/>
      <c r="E9" s="27" t="s">
        <v>122</v>
      </c>
      <c r="F9" s="26">
        <v>52637.09</v>
      </c>
      <c r="G9" s="26">
        <v>130763</v>
      </c>
      <c r="H9" s="26">
        <v>0</v>
      </c>
      <c r="I9" s="26">
        <v>0</v>
      </c>
      <c r="J9" s="26">
        <v>0</v>
      </c>
      <c r="K9" s="26">
        <v>152361.25</v>
      </c>
      <c r="L9" s="26">
        <v>152361.25</v>
      </c>
      <c r="M9" s="26">
        <v>152361.25</v>
      </c>
      <c r="N9" s="26"/>
      <c r="O9" s="26">
        <v>0</v>
      </c>
      <c r="P9" s="26">
        <v>0</v>
      </c>
      <c r="Q9" s="26">
        <v>152361.25</v>
      </c>
      <c r="R9" s="26">
        <v>152361.25</v>
      </c>
      <c r="S9" s="26">
        <v>152361.25</v>
      </c>
      <c r="T9" s="26">
        <v>152361.25</v>
      </c>
      <c r="U9" s="26">
        <v>152361.25</v>
      </c>
      <c r="V9" s="26">
        <v>152361.25</v>
      </c>
      <c r="W9" s="26"/>
      <c r="X9" s="26"/>
      <c r="Y9" s="26"/>
    </row>
    <row r="10" spans="1:25" ht="63.75" x14ac:dyDescent="0.25">
      <c r="B10" s="27"/>
      <c r="C10" s="27"/>
      <c r="D10" s="27"/>
      <c r="E10" s="27" t="s">
        <v>128</v>
      </c>
      <c r="F10" s="26">
        <v>0</v>
      </c>
      <c r="G10" s="27">
        <v>0</v>
      </c>
      <c r="H10" s="27">
        <v>0</v>
      </c>
      <c r="I10" s="27">
        <v>0</v>
      </c>
      <c r="J10" s="27">
        <v>0</v>
      </c>
      <c r="K10" s="27">
        <v>229788</v>
      </c>
      <c r="L10" s="27">
        <v>229788</v>
      </c>
      <c r="M10" s="27">
        <v>229788</v>
      </c>
      <c r="N10" s="27">
        <v>229788</v>
      </c>
      <c r="O10" s="27">
        <v>229788</v>
      </c>
      <c r="P10" s="27">
        <v>229788</v>
      </c>
      <c r="Q10" s="27">
        <v>229788</v>
      </c>
      <c r="R10" s="27">
        <v>229788</v>
      </c>
      <c r="S10" s="27">
        <v>229788</v>
      </c>
      <c r="T10" s="27">
        <v>229788</v>
      </c>
      <c r="U10" s="27">
        <v>229788</v>
      </c>
      <c r="V10" s="27">
        <v>229788</v>
      </c>
      <c r="W10" s="27"/>
      <c r="X10" s="27"/>
      <c r="Y10" s="27"/>
    </row>
    <row r="11" spans="1:25" ht="267.75" x14ac:dyDescent="0.25">
      <c r="B11" s="27"/>
      <c r="C11" s="27"/>
      <c r="D11" s="27"/>
      <c r="E11" s="27" t="s">
        <v>141</v>
      </c>
      <c r="F11" s="26">
        <v>0</v>
      </c>
      <c r="G11" s="26">
        <v>0</v>
      </c>
      <c r="H11" s="27">
        <v>0</v>
      </c>
      <c r="I11" s="27">
        <v>0</v>
      </c>
      <c r="J11" s="27">
        <v>0</v>
      </c>
      <c r="K11" s="27">
        <v>37200</v>
      </c>
      <c r="L11" s="27">
        <v>37200</v>
      </c>
      <c r="M11" s="27">
        <v>51600</v>
      </c>
      <c r="N11" s="27">
        <v>37200</v>
      </c>
      <c r="O11" s="27">
        <v>37200</v>
      </c>
      <c r="P11" s="27">
        <v>51600</v>
      </c>
      <c r="Q11" s="27">
        <v>37200</v>
      </c>
      <c r="R11" s="27">
        <v>37200</v>
      </c>
      <c r="S11" s="27">
        <v>51600</v>
      </c>
      <c r="T11" s="27">
        <v>37200</v>
      </c>
      <c r="U11" s="27">
        <v>37200</v>
      </c>
      <c r="V11" s="27">
        <v>51600</v>
      </c>
      <c r="W11" s="27"/>
      <c r="X11" s="27"/>
      <c r="Y11" s="27"/>
    </row>
    <row r="12" spans="1:25" ht="242.25" x14ac:dyDescent="0.25">
      <c r="B12" s="27"/>
      <c r="C12" s="27"/>
      <c r="D12" s="27"/>
      <c r="E12" s="27" t="s">
        <v>144</v>
      </c>
      <c r="F12" s="27">
        <v>0</v>
      </c>
      <c r="G12" s="27">
        <v>0</v>
      </c>
      <c r="H12" s="27">
        <v>0</v>
      </c>
      <c r="I12" s="27">
        <v>0</v>
      </c>
      <c r="J12" s="27">
        <v>0</v>
      </c>
      <c r="K12" s="27">
        <v>27900</v>
      </c>
      <c r="L12" s="27">
        <v>27900</v>
      </c>
      <c r="M12" s="27">
        <v>38700</v>
      </c>
      <c r="N12" s="27">
        <v>27900</v>
      </c>
      <c r="O12" s="27">
        <v>27900</v>
      </c>
      <c r="P12" s="27">
        <v>38700</v>
      </c>
      <c r="Q12" s="27">
        <v>27900</v>
      </c>
      <c r="R12" s="27">
        <v>27900</v>
      </c>
      <c r="S12" s="27">
        <v>38700</v>
      </c>
      <c r="T12" s="27">
        <v>27900</v>
      </c>
      <c r="U12" s="27">
        <v>27900</v>
      </c>
      <c r="V12" s="27">
        <v>38700</v>
      </c>
      <c r="W12" s="27"/>
      <c r="X12" s="27"/>
      <c r="Y12" s="27"/>
    </row>
    <row r="13" spans="1:25" ht="191.25" x14ac:dyDescent="0.25">
      <c r="B13" s="27"/>
      <c r="C13" s="27"/>
      <c r="D13" s="27"/>
      <c r="E13" s="27" t="s">
        <v>135</v>
      </c>
      <c r="F13" s="27">
        <v>0</v>
      </c>
      <c r="G13" s="27">
        <v>0</v>
      </c>
      <c r="H13" s="27">
        <v>0</v>
      </c>
      <c r="I13" s="27">
        <v>0</v>
      </c>
      <c r="J13" s="27">
        <v>0</v>
      </c>
      <c r="K13" s="27">
        <v>15840</v>
      </c>
      <c r="L13" s="27">
        <v>15840</v>
      </c>
      <c r="M13" s="27">
        <v>15840</v>
      </c>
      <c r="N13" s="27">
        <v>15840</v>
      </c>
      <c r="O13" s="27">
        <v>15840</v>
      </c>
      <c r="P13" s="27">
        <v>15840</v>
      </c>
      <c r="Q13" s="27">
        <v>15840</v>
      </c>
      <c r="R13" s="27">
        <v>15840</v>
      </c>
      <c r="S13" s="27">
        <v>15840</v>
      </c>
      <c r="T13" s="27">
        <v>15840</v>
      </c>
      <c r="U13" s="27">
        <v>15840</v>
      </c>
      <c r="V13" s="27">
        <v>15840</v>
      </c>
      <c r="W13" s="27"/>
      <c r="X13" s="27"/>
      <c r="Y13" s="27"/>
    </row>
    <row r="14" spans="1:25" x14ac:dyDescent="0.25">
      <c r="B14" s="27"/>
      <c r="C14" s="27"/>
      <c r="D14" s="27"/>
      <c r="E14" s="27"/>
      <c r="F14" s="27"/>
      <c r="G14" s="27"/>
      <c r="H14" s="27"/>
      <c r="I14" s="27"/>
      <c r="J14" s="27"/>
      <c r="K14" s="27"/>
      <c r="L14" s="27"/>
      <c r="M14" s="27"/>
      <c r="N14" s="27"/>
      <c r="O14" s="27"/>
      <c r="P14" s="27"/>
      <c r="Q14" s="27"/>
      <c r="R14" s="27"/>
      <c r="S14" s="27"/>
      <c r="T14" s="28"/>
      <c r="U14" s="28"/>
      <c r="V14" s="28"/>
      <c r="W14" s="28"/>
      <c r="X14" s="28"/>
      <c r="Y14" s="27"/>
    </row>
    <row r="15" spans="1:25" x14ac:dyDescent="0.25">
      <c r="B15" s="27"/>
      <c r="C15" s="27"/>
      <c r="D15" s="27"/>
      <c r="E15" s="27"/>
      <c r="F15" s="27"/>
      <c r="G15" s="27"/>
      <c r="H15" s="27"/>
      <c r="I15" s="27"/>
      <c r="J15" s="27"/>
      <c r="K15" s="27"/>
      <c r="L15" s="27"/>
      <c r="M15" s="27"/>
      <c r="N15" s="27"/>
      <c r="O15" s="27"/>
      <c r="P15" s="27"/>
      <c r="Q15" s="27"/>
      <c r="R15" s="27"/>
      <c r="S15" s="27"/>
      <c r="T15" s="28"/>
      <c r="U15" s="28"/>
      <c r="V15" s="28"/>
      <c r="W15" s="28"/>
      <c r="X15" s="28"/>
      <c r="Y15" s="27"/>
    </row>
    <row r="16" spans="1:25" x14ac:dyDescent="0.25">
      <c r="B16" s="69" t="s">
        <v>74</v>
      </c>
      <c r="C16" s="70"/>
      <c r="D16" s="70"/>
      <c r="E16" s="71"/>
      <c r="F16" s="29">
        <f>SUM(F8:F15)</f>
        <v>67696.09</v>
      </c>
      <c r="G16" s="29">
        <f t="shared" ref="G16:V16" si="0">SUM(G8:G15)</f>
        <v>153969.60000000001</v>
      </c>
      <c r="H16" s="29">
        <f t="shared" si="0"/>
        <v>0</v>
      </c>
      <c r="I16" s="29">
        <f t="shared" si="0"/>
        <v>0</v>
      </c>
      <c r="J16" s="29">
        <f t="shared" si="0"/>
        <v>0</v>
      </c>
      <c r="K16" s="29">
        <f t="shared" si="0"/>
        <v>486295.85</v>
      </c>
      <c r="L16" s="29">
        <f t="shared" si="0"/>
        <v>486295.85</v>
      </c>
      <c r="M16" s="29">
        <f t="shared" si="0"/>
        <v>511495.85</v>
      </c>
      <c r="N16" s="29">
        <f t="shared" si="0"/>
        <v>333934.59999999998</v>
      </c>
      <c r="O16" s="29">
        <f t="shared" si="0"/>
        <v>333934.59999999998</v>
      </c>
      <c r="P16" s="29">
        <f t="shared" si="0"/>
        <v>359134.6</v>
      </c>
      <c r="Q16" s="29">
        <f t="shared" si="0"/>
        <v>486295.85</v>
      </c>
      <c r="R16" s="29">
        <f t="shared" si="0"/>
        <v>486295.85</v>
      </c>
      <c r="S16" s="29">
        <f t="shared" si="0"/>
        <v>511495.85</v>
      </c>
      <c r="T16" s="59">
        <f t="shared" si="0"/>
        <v>509502.45</v>
      </c>
      <c r="U16" s="59">
        <f t="shared" si="0"/>
        <v>509502.45</v>
      </c>
      <c r="V16" s="59">
        <f t="shared" si="0"/>
        <v>534702.44999999995</v>
      </c>
      <c r="W16" s="29" t="s">
        <v>72</v>
      </c>
      <c r="X16" s="29" t="s">
        <v>72</v>
      </c>
      <c r="Y16" s="29" t="s">
        <v>72</v>
      </c>
    </row>
    <row r="19" spans="1:5" x14ac:dyDescent="0.25">
      <c r="A19" t="s">
        <v>81</v>
      </c>
      <c r="B19" s="30" t="s">
        <v>75</v>
      </c>
      <c r="C19" s="30"/>
      <c r="D19" s="30"/>
      <c r="E19" s="30"/>
    </row>
    <row r="20" spans="1:5" x14ac:dyDescent="0.25">
      <c r="A20" t="s">
        <v>82</v>
      </c>
      <c r="B20" t="s">
        <v>77</v>
      </c>
    </row>
  </sheetData>
  <mergeCells count="12">
    <mergeCell ref="Y6:Y7"/>
    <mergeCell ref="B6:C6"/>
    <mergeCell ref="D6:E6"/>
    <mergeCell ref="N6:P6"/>
    <mergeCell ref="B16:E16"/>
    <mergeCell ref="W6:W7"/>
    <mergeCell ref="X6:X7"/>
    <mergeCell ref="F6:G6"/>
    <mergeCell ref="H6:J6"/>
    <mergeCell ref="K6:M6"/>
    <mergeCell ref="Q6:S6"/>
    <mergeCell ref="T6:V6"/>
  </mergeCells>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2"/>
  <sheetViews>
    <sheetView topLeftCell="A22" zoomScaleNormal="100" workbookViewId="0">
      <selection activeCell="B36" sqref="B36"/>
    </sheetView>
  </sheetViews>
  <sheetFormatPr defaultRowHeight="15" x14ac:dyDescent="0.25"/>
  <cols>
    <col min="1" max="1" width="6" customWidth="1"/>
    <col min="2" max="2" width="33.140625" customWidth="1"/>
    <col min="3" max="3" width="24.85546875" customWidth="1"/>
    <col min="4" max="4" width="31.5703125" customWidth="1"/>
    <col min="5" max="5" width="40.28515625" customWidth="1"/>
    <col min="6" max="6" width="28.42578125" customWidth="1"/>
    <col min="7" max="7" width="22.28515625" customWidth="1"/>
    <col min="8" max="9" width="10.42578125" customWidth="1"/>
    <col min="10" max="10" width="16.42578125" customWidth="1"/>
    <col min="11" max="11" width="18.28515625" bestFit="1" customWidth="1"/>
    <col min="12" max="12" width="10.5703125" customWidth="1"/>
    <col min="13" max="13" width="5.85546875" bestFit="1" customWidth="1"/>
    <col min="14" max="14" width="9.5703125" customWidth="1"/>
    <col min="15" max="15" width="8.140625" customWidth="1"/>
    <col min="16" max="16" width="8" customWidth="1"/>
    <col min="21" max="23" width="9.140625" hidden="1" customWidth="1"/>
  </cols>
  <sheetData>
    <row r="1" spans="1:23" ht="15.75" x14ac:dyDescent="0.25">
      <c r="A1" s="1" t="s">
        <v>71</v>
      </c>
      <c r="C1" s="1"/>
      <c r="D1" s="1"/>
      <c r="E1" s="1"/>
      <c r="F1" s="1"/>
      <c r="G1" s="1"/>
      <c r="H1" s="1"/>
      <c r="I1" s="1"/>
      <c r="J1" s="1"/>
      <c r="U1" s="5" t="s">
        <v>40</v>
      </c>
      <c r="V1" s="5" t="s">
        <v>41</v>
      </c>
      <c r="W1" s="5" t="s">
        <v>42</v>
      </c>
    </row>
    <row r="2" spans="1:23" x14ac:dyDescent="0.25">
      <c r="A2" s="6"/>
      <c r="C2" s="6"/>
      <c r="D2" s="6"/>
      <c r="E2" s="6"/>
      <c r="F2" s="6"/>
      <c r="G2" s="6"/>
      <c r="H2" s="6"/>
      <c r="I2" s="6"/>
      <c r="J2" s="6"/>
      <c r="U2" s="5" t="s">
        <v>43</v>
      </c>
      <c r="V2" s="5" t="s">
        <v>44</v>
      </c>
      <c r="W2" s="5"/>
    </row>
    <row r="3" spans="1:23" ht="15.75" customHeight="1" x14ac:dyDescent="0.25">
      <c r="A3" s="7" t="s">
        <v>45</v>
      </c>
      <c r="C3" s="8"/>
      <c r="D3" s="8"/>
      <c r="E3" s="8"/>
      <c r="F3" s="8"/>
      <c r="G3" s="6"/>
      <c r="H3" s="6"/>
      <c r="I3" s="6"/>
      <c r="J3" s="6"/>
      <c r="U3" s="5" t="s">
        <v>46</v>
      </c>
      <c r="V3" s="5" t="s">
        <v>47</v>
      </c>
      <c r="W3" s="5"/>
    </row>
    <row r="4" spans="1:23" ht="15.75" customHeight="1" x14ac:dyDescent="0.3">
      <c r="B4" s="9"/>
      <c r="C4" s="9"/>
      <c r="D4" s="9"/>
      <c r="E4" s="9"/>
      <c r="F4" s="9"/>
      <c r="G4" s="3"/>
      <c r="H4" s="3"/>
      <c r="I4" s="3"/>
      <c r="J4" s="3"/>
      <c r="U4" s="5" t="s">
        <v>48</v>
      </c>
      <c r="V4" s="5"/>
    </row>
    <row r="5" spans="1:23" ht="18.75" customHeight="1" x14ac:dyDescent="0.25">
      <c r="B5" s="31" t="s">
        <v>83</v>
      </c>
      <c r="C5" s="43">
        <v>1011</v>
      </c>
      <c r="E5" s="31" t="s">
        <v>87</v>
      </c>
      <c r="F5" s="22">
        <v>2021</v>
      </c>
      <c r="H5" s="3"/>
      <c r="I5" s="3"/>
      <c r="J5" s="3"/>
    </row>
    <row r="6" spans="1:23" ht="31.5" customHeight="1" x14ac:dyDescent="0.25">
      <c r="B6" s="31" t="s">
        <v>84</v>
      </c>
      <c r="C6" s="43" t="s">
        <v>107</v>
      </c>
      <c r="E6" s="31" t="s">
        <v>88</v>
      </c>
      <c r="F6" s="22" t="s">
        <v>120</v>
      </c>
      <c r="H6" s="3"/>
      <c r="I6" s="3"/>
      <c r="J6" s="3"/>
    </row>
    <row r="7" spans="1:23" ht="18" customHeight="1" x14ac:dyDescent="0.25">
      <c r="B7" s="31" t="s">
        <v>85</v>
      </c>
      <c r="C7" s="43">
        <v>11005</v>
      </c>
      <c r="H7" s="3"/>
      <c r="I7" s="3"/>
      <c r="J7" s="3"/>
    </row>
    <row r="8" spans="1:23" ht="34.5" customHeight="1" x14ac:dyDescent="0.25">
      <c r="B8" s="31" t="s">
        <v>86</v>
      </c>
      <c r="C8" s="43" t="s">
        <v>108</v>
      </c>
      <c r="H8" s="3"/>
      <c r="I8" s="3"/>
      <c r="J8" s="3"/>
    </row>
    <row r="9" spans="1:23" ht="17.25" x14ac:dyDescent="0.25">
      <c r="B9" s="6"/>
      <c r="C9" s="6"/>
      <c r="D9" s="6"/>
      <c r="E9" s="6"/>
      <c r="F9" s="3"/>
      <c r="G9" s="3"/>
      <c r="H9" s="3"/>
      <c r="I9" s="3"/>
      <c r="J9" s="3"/>
    </row>
    <row r="10" spans="1:23" ht="15.75" customHeight="1" x14ac:dyDescent="0.25">
      <c r="A10" s="7" t="s">
        <v>49</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89</v>
      </c>
      <c r="C12" s="38" t="s">
        <v>90</v>
      </c>
      <c r="D12" s="38" t="s">
        <v>91</v>
      </c>
      <c r="E12" s="38" t="s">
        <v>92</v>
      </c>
      <c r="F12" s="3"/>
      <c r="G12" s="3"/>
      <c r="H12" s="3"/>
      <c r="I12" s="3"/>
      <c r="J12" s="3"/>
    </row>
    <row r="13" spans="1:23" ht="41.25" x14ac:dyDescent="0.3">
      <c r="B13" s="23" t="s">
        <v>46</v>
      </c>
      <c r="C13" s="44" t="s">
        <v>109</v>
      </c>
      <c r="D13" s="44" t="s">
        <v>110</v>
      </c>
      <c r="E13" s="44" t="s">
        <v>111</v>
      </c>
      <c r="F13" s="9"/>
      <c r="G13" s="3"/>
      <c r="H13" s="3"/>
      <c r="I13" s="3"/>
      <c r="J13" s="9"/>
    </row>
    <row r="14" spans="1:23" ht="17.25" x14ac:dyDescent="0.3">
      <c r="B14" s="11"/>
      <c r="C14" s="11"/>
      <c r="D14" s="11"/>
      <c r="E14" s="11"/>
      <c r="F14" s="3"/>
      <c r="G14" s="3"/>
      <c r="H14" s="3"/>
      <c r="I14" s="3"/>
      <c r="J14" s="9"/>
    </row>
    <row r="15" spans="1:23" ht="17.25" x14ac:dyDescent="0.3">
      <c r="A15" s="7" t="s">
        <v>50</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85" t="s">
        <v>93</v>
      </c>
      <c r="C17" s="85" t="s">
        <v>94</v>
      </c>
      <c r="D17" s="85" t="s">
        <v>95</v>
      </c>
      <c r="E17" s="85" t="s">
        <v>96</v>
      </c>
      <c r="F17" s="84" t="s">
        <v>97</v>
      </c>
      <c r="G17" s="84"/>
      <c r="H17" s="84"/>
      <c r="I17" s="84"/>
      <c r="J17" s="84"/>
      <c r="K17" s="84" t="s">
        <v>98</v>
      </c>
    </row>
    <row r="18" spans="1:11" x14ac:dyDescent="0.25">
      <c r="B18" s="85"/>
      <c r="C18" s="85"/>
      <c r="D18" s="85"/>
      <c r="E18" s="85"/>
      <c r="F18" s="36" t="s">
        <v>51</v>
      </c>
      <c r="G18" s="36" t="s">
        <v>52</v>
      </c>
      <c r="H18" s="36" t="s">
        <v>0</v>
      </c>
      <c r="I18" s="36" t="s">
        <v>1</v>
      </c>
      <c r="J18" s="36" t="s">
        <v>3</v>
      </c>
      <c r="K18" s="84"/>
    </row>
    <row r="19" spans="1:11" ht="29.25" customHeight="1" x14ac:dyDescent="0.25">
      <c r="B19" s="45" t="s">
        <v>112</v>
      </c>
      <c r="C19" s="45" t="s">
        <v>113</v>
      </c>
      <c r="D19" s="45" t="s">
        <v>114</v>
      </c>
      <c r="E19" s="45" t="s">
        <v>115</v>
      </c>
      <c r="F19" s="46">
        <v>536</v>
      </c>
      <c r="G19" s="46">
        <v>536</v>
      </c>
      <c r="H19" s="46">
        <f>G19*2</f>
        <v>1072</v>
      </c>
      <c r="I19" s="46">
        <v>1072</v>
      </c>
      <c r="J19" s="46">
        <v>1072</v>
      </c>
      <c r="K19" s="82" t="s">
        <v>119</v>
      </c>
    </row>
    <row r="20" spans="1:11" ht="39.75" customHeight="1" x14ac:dyDescent="0.25">
      <c r="B20" s="45" t="s">
        <v>116</v>
      </c>
      <c r="C20" s="45" t="s">
        <v>117</v>
      </c>
      <c r="D20" s="45" t="s">
        <v>118</v>
      </c>
      <c r="E20" s="45" t="s">
        <v>115</v>
      </c>
      <c r="F20" s="46">
        <v>15059</v>
      </c>
      <c r="G20" s="46">
        <v>23206.6</v>
      </c>
      <c r="H20" s="46">
        <f>G20*2</f>
        <v>46413.2</v>
      </c>
      <c r="I20" s="46">
        <v>46413.2</v>
      </c>
      <c r="J20" s="46">
        <v>46413.2</v>
      </c>
      <c r="K20" s="83"/>
    </row>
    <row r="21" spans="1:11" ht="17.25" x14ac:dyDescent="0.25">
      <c r="B21" s="3"/>
      <c r="C21" s="3"/>
      <c r="D21" s="3"/>
      <c r="E21" s="3"/>
      <c r="F21" s="3"/>
      <c r="G21" s="3"/>
      <c r="H21" s="3"/>
      <c r="I21" s="3"/>
      <c r="J21" s="3"/>
    </row>
    <row r="22" spans="1:11" ht="15.75" x14ac:dyDescent="0.25">
      <c r="A22" s="12" t="s">
        <v>53</v>
      </c>
      <c r="C22" s="13"/>
      <c r="D22" s="13"/>
      <c r="E22" s="13"/>
      <c r="F22" s="13"/>
      <c r="G22" s="13"/>
      <c r="H22" s="13"/>
      <c r="I22" s="13"/>
      <c r="J22" s="13"/>
    </row>
    <row r="23" spans="1:11" x14ac:dyDescent="0.25">
      <c r="A23" s="14"/>
      <c r="C23" s="15"/>
      <c r="D23" s="15"/>
      <c r="E23" s="15"/>
      <c r="F23" s="15"/>
      <c r="G23" s="15"/>
      <c r="H23" s="15"/>
      <c r="I23" s="15"/>
      <c r="J23" s="15"/>
    </row>
    <row r="24" spans="1:11" x14ac:dyDescent="0.25">
      <c r="A24" s="16" t="s">
        <v>54</v>
      </c>
      <c r="C24" s="17"/>
      <c r="D24" s="17"/>
      <c r="E24" s="13"/>
      <c r="F24" s="13"/>
      <c r="G24" s="13"/>
      <c r="H24" s="13"/>
      <c r="I24" s="13"/>
      <c r="J24" s="13"/>
    </row>
    <row r="25" spans="1:11" x14ac:dyDescent="0.25">
      <c r="B25" s="17"/>
      <c r="C25" s="17"/>
      <c r="D25" s="17"/>
      <c r="E25" s="13"/>
      <c r="F25" s="13"/>
      <c r="G25" s="13"/>
      <c r="H25" s="13"/>
      <c r="I25" s="13"/>
      <c r="J25" s="13"/>
    </row>
    <row r="26" spans="1:11" x14ac:dyDescent="0.25">
      <c r="B26" s="17"/>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A29" s="16" t="s">
        <v>55</v>
      </c>
      <c r="E29" s="13"/>
      <c r="F29" s="13"/>
      <c r="G29" s="13"/>
      <c r="H29" s="13"/>
      <c r="I29" s="13"/>
      <c r="J29" s="13"/>
    </row>
    <row r="30" spans="1:11" ht="62.25" customHeight="1" x14ac:dyDescent="0.25">
      <c r="B30" s="78"/>
      <c r="C30" s="79"/>
      <c r="D30" s="79"/>
      <c r="E30" s="80"/>
      <c r="F30" s="13"/>
      <c r="G30" s="13"/>
      <c r="H30" s="13"/>
      <c r="I30" s="13"/>
      <c r="J30" s="13"/>
    </row>
    <row r="31" spans="1:11" ht="17.25" x14ac:dyDescent="0.25">
      <c r="B31" s="3"/>
      <c r="C31" s="3"/>
      <c r="D31" s="3"/>
      <c r="E31" s="13"/>
      <c r="F31" s="13"/>
      <c r="G31" s="13"/>
      <c r="H31" s="13"/>
      <c r="I31" s="13"/>
      <c r="J31" s="13"/>
    </row>
    <row r="32" spans="1:11" x14ac:dyDescent="0.25">
      <c r="A32" s="7" t="s">
        <v>56</v>
      </c>
    </row>
    <row r="34" spans="2:19" ht="43.5" customHeight="1" x14ac:dyDescent="0.25">
      <c r="B34" s="81" t="s">
        <v>99</v>
      </c>
      <c r="C34" s="35" t="s">
        <v>100</v>
      </c>
      <c r="D34" s="35" t="s">
        <v>101</v>
      </c>
      <c r="E34" s="76" t="s">
        <v>102</v>
      </c>
      <c r="F34" s="76"/>
      <c r="G34" s="76"/>
      <c r="H34" s="76" t="s">
        <v>103</v>
      </c>
      <c r="I34" s="76"/>
      <c r="J34" s="76"/>
      <c r="K34" s="76" t="s">
        <v>104</v>
      </c>
      <c r="L34" s="76"/>
      <c r="M34" s="76"/>
      <c r="N34" s="76" t="s">
        <v>105</v>
      </c>
      <c r="O34" s="76"/>
      <c r="P34" s="76"/>
      <c r="Q34" s="77" t="s">
        <v>106</v>
      </c>
      <c r="R34" s="77"/>
      <c r="S34" s="77"/>
    </row>
    <row r="35" spans="2:19" ht="30" customHeight="1" x14ac:dyDescent="0.25">
      <c r="B35" s="81"/>
      <c r="C35" s="35" t="s">
        <v>35</v>
      </c>
      <c r="D35" s="35" t="s">
        <v>36</v>
      </c>
      <c r="E35" s="33" t="s">
        <v>0</v>
      </c>
      <c r="F35" s="33" t="s">
        <v>1</v>
      </c>
      <c r="G35" s="33" t="s">
        <v>3</v>
      </c>
      <c r="H35" s="33" t="s">
        <v>0</v>
      </c>
      <c r="I35" s="33" t="s">
        <v>1</v>
      </c>
      <c r="J35" s="33" t="s">
        <v>3</v>
      </c>
      <c r="K35" s="33" t="s">
        <v>39</v>
      </c>
      <c r="L35" s="33" t="s">
        <v>38</v>
      </c>
      <c r="M35" s="33" t="s">
        <v>37</v>
      </c>
      <c r="N35" s="33" t="s">
        <v>39</v>
      </c>
      <c r="O35" s="33" t="s">
        <v>38</v>
      </c>
      <c r="P35" s="33" t="s">
        <v>37</v>
      </c>
      <c r="Q35" s="34" t="s">
        <v>0</v>
      </c>
      <c r="R35" s="34" t="s">
        <v>1</v>
      </c>
      <c r="S35" s="34" t="s">
        <v>3</v>
      </c>
    </row>
    <row r="36" spans="2:19" x14ac:dyDescent="0.25">
      <c r="B36" s="24"/>
      <c r="C36" s="46">
        <v>15059</v>
      </c>
      <c r="D36" s="24">
        <v>23206.6</v>
      </c>
      <c r="E36" s="25">
        <v>0</v>
      </c>
      <c r="F36" s="25">
        <v>0</v>
      </c>
      <c r="G36" s="25">
        <v>0</v>
      </c>
      <c r="H36" s="25">
        <v>23206.6</v>
      </c>
      <c r="I36" s="25">
        <v>23206.6</v>
      </c>
      <c r="J36" s="25">
        <v>23206.6</v>
      </c>
      <c r="K36" s="25">
        <v>23206.6</v>
      </c>
      <c r="L36" s="25">
        <v>23206.6</v>
      </c>
      <c r="M36" s="25">
        <v>23206.6</v>
      </c>
      <c r="N36" s="25">
        <v>23206.6</v>
      </c>
      <c r="O36" s="25">
        <v>23206.6</v>
      </c>
      <c r="P36" s="25">
        <v>23206.6</v>
      </c>
      <c r="Q36" s="37">
        <f t="shared" ref="Q36:R36" si="0">K36+N36</f>
        <v>46413.2</v>
      </c>
      <c r="R36" s="37">
        <f t="shared" si="0"/>
        <v>46413.2</v>
      </c>
      <c r="S36" s="32">
        <f>M36+P36</f>
        <v>46413.2</v>
      </c>
    </row>
    <row r="37" spans="2:19" x14ac:dyDescent="0.25">
      <c r="B37" s="24"/>
      <c r="C37" s="24"/>
      <c r="D37" s="24"/>
      <c r="E37" s="25"/>
      <c r="F37" s="25"/>
      <c r="G37" s="25"/>
      <c r="H37" s="25"/>
      <c r="I37" s="25"/>
      <c r="J37" s="25"/>
      <c r="K37" s="19">
        <f t="shared" ref="K37:M39" si="1">C37+E37+H37</f>
        <v>0</v>
      </c>
      <c r="L37" s="19">
        <f t="shared" si="1"/>
        <v>0</v>
      </c>
      <c r="M37" s="19">
        <f t="shared" si="1"/>
        <v>0</v>
      </c>
      <c r="N37" s="25"/>
      <c r="O37" s="25"/>
      <c r="P37" s="25"/>
      <c r="Q37" s="32">
        <f t="shared" ref="Q37:Q39" si="2">K37+N37</f>
        <v>0</v>
      </c>
      <c r="R37" s="32">
        <f t="shared" ref="R37:R39" si="3">L37+O37</f>
        <v>0</v>
      </c>
      <c r="S37" s="32">
        <f t="shared" ref="S37:S39" si="4">M37+P37</f>
        <v>0</v>
      </c>
    </row>
    <row r="38" spans="2:19" x14ac:dyDescent="0.25">
      <c r="B38" s="24"/>
      <c r="C38" s="24"/>
      <c r="D38" s="24"/>
      <c r="E38" s="25"/>
      <c r="F38" s="25"/>
      <c r="G38" s="25"/>
      <c r="H38" s="25"/>
      <c r="I38" s="25"/>
      <c r="J38" s="25"/>
      <c r="K38" s="19">
        <f t="shared" si="1"/>
        <v>0</v>
      </c>
      <c r="L38" s="19">
        <f t="shared" si="1"/>
        <v>0</v>
      </c>
      <c r="M38" s="19">
        <f t="shared" si="1"/>
        <v>0</v>
      </c>
      <c r="N38" s="25"/>
      <c r="O38" s="25"/>
      <c r="P38" s="25"/>
      <c r="Q38" s="32">
        <f t="shared" si="2"/>
        <v>0</v>
      </c>
      <c r="R38" s="32">
        <f t="shared" si="3"/>
        <v>0</v>
      </c>
      <c r="S38" s="32">
        <f t="shared" si="4"/>
        <v>0</v>
      </c>
    </row>
    <row r="39" spans="2:19" x14ac:dyDescent="0.25">
      <c r="B39" s="24"/>
      <c r="C39" s="24"/>
      <c r="D39" s="24"/>
      <c r="E39" s="25"/>
      <c r="F39" s="25"/>
      <c r="G39" s="25"/>
      <c r="H39" s="25"/>
      <c r="I39" s="25"/>
      <c r="J39" s="25"/>
      <c r="K39" s="19">
        <f t="shared" si="1"/>
        <v>0</v>
      </c>
      <c r="L39" s="19">
        <f t="shared" si="1"/>
        <v>0</v>
      </c>
      <c r="M39" s="19">
        <f t="shared" si="1"/>
        <v>0</v>
      </c>
      <c r="N39" s="25"/>
      <c r="O39" s="25"/>
      <c r="P39" s="25"/>
      <c r="Q39" s="32">
        <f t="shared" si="2"/>
        <v>0</v>
      </c>
      <c r="R39" s="32">
        <f t="shared" si="3"/>
        <v>0</v>
      </c>
      <c r="S39" s="32">
        <f t="shared" si="4"/>
        <v>0</v>
      </c>
    </row>
    <row r="40" spans="2:19" ht="28.5" x14ac:dyDescent="0.25">
      <c r="B40" s="18" t="s">
        <v>73</v>
      </c>
      <c r="C40" s="46">
        <v>15059</v>
      </c>
      <c r="D40" s="24">
        <v>23206.6</v>
      </c>
      <c r="E40" s="19">
        <f>SUM(E36:E39)</f>
        <v>0</v>
      </c>
      <c r="F40" s="19">
        <f t="shared" ref="F40:J40" si="5">SUM(F36:F39)</f>
        <v>0</v>
      </c>
      <c r="G40" s="19">
        <f t="shared" si="5"/>
        <v>0</v>
      </c>
      <c r="H40" s="19">
        <f t="shared" si="5"/>
        <v>23206.6</v>
      </c>
      <c r="I40" s="19">
        <f t="shared" si="5"/>
        <v>23206.6</v>
      </c>
      <c r="J40" s="19">
        <f t="shared" si="5"/>
        <v>23206.6</v>
      </c>
      <c r="K40" s="25">
        <v>23206.6</v>
      </c>
      <c r="L40" s="25">
        <v>23206.6</v>
      </c>
      <c r="M40" s="25">
        <v>23206.6</v>
      </c>
      <c r="N40" s="4" t="s">
        <v>2</v>
      </c>
      <c r="O40" s="4" t="s">
        <v>2</v>
      </c>
      <c r="P40" s="4" t="s">
        <v>2</v>
      </c>
      <c r="Q40" s="32" t="s">
        <v>2</v>
      </c>
      <c r="R40" s="32" t="s">
        <v>2</v>
      </c>
      <c r="S40" s="32" t="s">
        <v>2</v>
      </c>
    </row>
    <row r="41" spans="2:19" ht="28.5" x14ac:dyDescent="0.25">
      <c r="B41" s="18" t="s">
        <v>60</v>
      </c>
      <c r="C41" s="24"/>
      <c r="D41" s="24"/>
      <c r="E41" s="19" t="s">
        <v>72</v>
      </c>
      <c r="F41" s="19" t="s">
        <v>72</v>
      </c>
      <c r="G41" s="19" t="s">
        <v>72</v>
      </c>
      <c r="H41" s="19" t="s">
        <v>72</v>
      </c>
      <c r="I41" s="19" t="s">
        <v>72</v>
      </c>
      <c r="J41" s="19" t="s">
        <v>72</v>
      </c>
      <c r="K41" s="19">
        <f>C41</f>
        <v>0</v>
      </c>
      <c r="L41" s="19">
        <f>C41</f>
        <v>0</v>
      </c>
      <c r="M41" s="19">
        <f>C41</f>
        <v>0</v>
      </c>
      <c r="N41" s="4" t="s">
        <v>2</v>
      </c>
      <c r="O41" s="4" t="s">
        <v>2</v>
      </c>
      <c r="P41" s="4" t="s">
        <v>2</v>
      </c>
      <c r="Q41" s="32" t="s">
        <v>2</v>
      </c>
      <c r="R41" s="32" t="s">
        <v>2</v>
      </c>
      <c r="S41" s="32" t="s">
        <v>2</v>
      </c>
    </row>
    <row r="42" spans="2:19" x14ac:dyDescent="0.25">
      <c r="B42" s="18" t="s">
        <v>61</v>
      </c>
      <c r="C42" s="19">
        <f>SUM(C36:C39)</f>
        <v>15059</v>
      </c>
      <c r="D42" s="19">
        <f>SUM(D36:D39)</f>
        <v>23206.6</v>
      </c>
      <c r="E42" s="19">
        <f>E40</f>
        <v>0</v>
      </c>
      <c r="F42" s="19">
        <f t="shared" ref="F42:J42" si="6">F40</f>
        <v>0</v>
      </c>
      <c r="G42" s="19">
        <f t="shared" si="6"/>
        <v>0</v>
      </c>
      <c r="H42" s="19">
        <f t="shared" si="6"/>
        <v>23206.6</v>
      </c>
      <c r="I42" s="19">
        <f t="shared" si="6"/>
        <v>23206.6</v>
      </c>
      <c r="J42" s="19">
        <f t="shared" si="6"/>
        <v>23206.6</v>
      </c>
      <c r="K42" s="4">
        <f>K40+K41</f>
        <v>23206.6</v>
      </c>
      <c r="L42" s="4">
        <f t="shared" ref="L42:M42" si="7">L40+L41</f>
        <v>23206.6</v>
      </c>
      <c r="M42" s="4">
        <f t="shared" si="7"/>
        <v>23206.6</v>
      </c>
      <c r="N42" s="4">
        <f>SUM(N36:N39)</f>
        <v>23206.6</v>
      </c>
      <c r="O42" s="4">
        <f t="shared" ref="O42:P42" si="8">SUM(O36:O39)</f>
        <v>23206.6</v>
      </c>
      <c r="P42" s="4">
        <f t="shared" si="8"/>
        <v>23206.6</v>
      </c>
      <c r="Q42" s="32">
        <f>K42+N42</f>
        <v>46413.2</v>
      </c>
      <c r="R42" s="32">
        <f>L42+O42</f>
        <v>46413.2</v>
      </c>
      <c r="S42" s="32">
        <f>M42+P42</f>
        <v>46413.2</v>
      </c>
    </row>
  </sheetData>
  <mergeCells count="14">
    <mergeCell ref="K19:K20"/>
    <mergeCell ref="K17:K18"/>
    <mergeCell ref="B17:B18"/>
    <mergeCell ref="C17:C18"/>
    <mergeCell ref="D17:D18"/>
    <mergeCell ref="E17:E18"/>
    <mergeCell ref="F17:J17"/>
    <mergeCell ref="N34:P34"/>
    <mergeCell ref="Q34:S34"/>
    <mergeCell ref="B30:E30"/>
    <mergeCell ref="B34:B35"/>
    <mergeCell ref="E34:G34"/>
    <mergeCell ref="H34:J34"/>
    <mergeCell ref="K34:M34"/>
  </mergeCells>
  <dataValidations count="4">
    <dataValidation showInputMessage="1" showErrorMessage="1" sqref="E19:E20"/>
    <dataValidation type="list" allowBlank="1" showInputMessage="1" showErrorMessage="1" sqref="D19:D20">
      <formula1>$V$2:$V$3</formula1>
    </dataValidation>
    <dataValidation type="list" allowBlank="1" showInputMessage="1" showErrorMessage="1" sqref="B13">
      <formula1>$U$2:$U$4</formula1>
    </dataValidation>
    <dataValidation type="custom" allowBlank="1" showInputMessage="1" showErrorMessage="1" sqref="N37:P39">
      <formula1>"-"</formula1>
    </dataValidation>
  </dataValidations>
  <hyperlinks>
    <hyperlink ref="C12" location="_ftn1" display="_ftn1"/>
    <hyperlink ref="D12" location="_ftn2" display="_ftn2"/>
    <hyperlink ref="E12" location="_ftn3" display="_ftn3"/>
  </hyperlinks>
  <printOptions horizontalCentered="1"/>
  <pageMargins left="0.2" right="0.2" top="0.5" bottom="0.5" header="0.3" footer="0.3"/>
  <pageSetup paperSize="9" scale="8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85725</xdr:colOff>
                    <xdr:row>26</xdr:row>
                    <xdr:rowOff>0</xdr:rowOff>
                  </from>
                  <to>
                    <xdr:col>2</xdr:col>
                    <xdr:colOff>1171575</xdr:colOff>
                    <xdr:row>27</xdr:row>
                    <xdr:rowOff>28575</xdr:rowOff>
                  </to>
                </anchor>
              </controlPr>
            </control>
          </mc:Choice>
        </mc:AlternateContent>
        <mc:AlternateContent xmlns:mc="http://schemas.openxmlformats.org/markup-compatibility/2006">
          <mc:Choice Requires="x14">
            <control shapeId="1034" r:id="rId5" name="Check Box 10">
              <controlPr defaultSize="0" autoFill="0" autoLine="0" autoPict="0">
                <anchor moveWithCells="1">
                  <from>
                    <xdr:col>1</xdr:col>
                    <xdr:colOff>85725</xdr:colOff>
                    <xdr:row>23</xdr:row>
                    <xdr:rowOff>171450</xdr:rowOff>
                  </from>
                  <to>
                    <xdr:col>3</xdr:col>
                    <xdr:colOff>266700</xdr:colOff>
                    <xdr:row>25</xdr:row>
                    <xdr:rowOff>28575</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1</xdr:col>
                    <xdr:colOff>85725</xdr:colOff>
                    <xdr:row>25</xdr:row>
                    <xdr:rowOff>28575</xdr:rowOff>
                  </from>
                  <to>
                    <xdr:col>3</xdr:col>
                    <xdr:colOff>266700</xdr:colOff>
                    <xdr:row>26</xdr:row>
                    <xdr:rowOff>0</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1</xdr:col>
                    <xdr:colOff>95250</xdr:colOff>
                    <xdr:row>27</xdr:row>
                    <xdr:rowOff>9525</xdr:rowOff>
                  </from>
                  <to>
                    <xdr:col>2</xdr:col>
                    <xdr:colOff>571500</xdr:colOff>
                    <xdr:row>28</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2"/>
  <sheetViews>
    <sheetView topLeftCell="A22" workbookViewId="0">
      <selection activeCell="B36" sqref="B36"/>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9.28515625" customWidth="1"/>
    <col min="13" max="13" width="10.5703125" customWidth="1"/>
    <col min="14" max="14" width="9.5703125" customWidth="1"/>
    <col min="15" max="15" width="8.140625" customWidth="1"/>
    <col min="16" max="16" width="8" customWidth="1"/>
    <col min="21" max="23" width="0" hidden="1" customWidth="1"/>
  </cols>
  <sheetData>
    <row r="1" spans="1:23" ht="15.75" x14ac:dyDescent="0.25">
      <c r="A1" s="1" t="s">
        <v>71</v>
      </c>
      <c r="C1" s="1"/>
      <c r="D1" s="1"/>
      <c r="E1" s="1"/>
      <c r="F1" s="1"/>
      <c r="G1" s="1"/>
      <c r="H1" s="1"/>
      <c r="I1" s="1"/>
      <c r="J1" s="1"/>
      <c r="U1" s="5" t="s">
        <v>40</v>
      </c>
      <c r="V1" s="5" t="s">
        <v>41</v>
      </c>
      <c r="W1" s="5" t="s">
        <v>42</v>
      </c>
    </row>
    <row r="2" spans="1:23" x14ac:dyDescent="0.25">
      <c r="A2" s="6"/>
      <c r="C2" s="6"/>
      <c r="D2" s="6"/>
      <c r="E2" s="6"/>
      <c r="F2" s="6"/>
      <c r="G2" s="6"/>
      <c r="H2" s="6"/>
      <c r="I2" s="6"/>
      <c r="J2" s="6"/>
      <c r="U2" s="5" t="s">
        <v>43</v>
      </c>
      <c r="V2" s="5" t="s">
        <v>44</v>
      </c>
      <c r="W2" s="5"/>
    </row>
    <row r="3" spans="1:23" ht="15.75" customHeight="1" x14ac:dyDescent="0.25">
      <c r="A3" s="7" t="s">
        <v>45</v>
      </c>
      <c r="C3" s="8"/>
      <c r="D3" s="8"/>
      <c r="E3" s="8"/>
      <c r="F3" s="8"/>
      <c r="G3" s="6"/>
      <c r="H3" s="6"/>
      <c r="I3" s="6"/>
      <c r="J3" s="6"/>
      <c r="U3" s="5" t="s">
        <v>46</v>
      </c>
      <c r="V3" s="5" t="s">
        <v>47</v>
      </c>
      <c r="W3" s="5"/>
    </row>
    <row r="4" spans="1:23" ht="15.75" customHeight="1" x14ac:dyDescent="0.3">
      <c r="B4" s="9"/>
      <c r="C4" s="9"/>
      <c r="D4" s="9"/>
      <c r="E4" s="9"/>
      <c r="F4" s="9"/>
      <c r="G4" s="3"/>
      <c r="H4" s="3"/>
      <c r="I4" s="3"/>
      <c r="J4" s="3"/>
      <c r="U4" s="5" t="s">
        <v>48</v>
      </c>
      <c r="V4" s="5"/>
    </row>
    <row r="5" spans="1:23" ht="18.75" customHeight="1" x14ac:dyDescent="0.25">
      <c r="B5" s="31" t="s">
        <v>83</v>
      </c>
      <c r="C5" s="43">
        <v>1011</v>
      </c>
      <c r="E5" s="31" t="s">
        <v>87</v>
      </c>
      <c r="F5" s="22">
        <v>2021</v>
      </c>
      <c r="H5" s="3"/>
      <c r="I5" s="3"/>
      <c r="J5" s="3"/>
    </row>
    <row r="6" spans="1:23" ht="19.5" customHeight="1" x14ac:dyDescent="0.25">
      <c r="B6" s="31" t="s">
        <v>84</v>
      </c>
      <c r="C6" s="43" t="s">
        <v>121</v>
      </c>
      <c r="E6" s="31" t="s">
        <v>88</v>
      </c>
      <c r="F6" s="22" t="s">
        <v>120</v>
      </c>
      <c r="H6" s="3"/>
      <c r="I6" s="3"/>
      <c r="J6" s="3"/>
    </row>
    <row r="7" spans="1:23" ht="18" customHeight="1" x14ac:dyDescent="0.25">
      <c r="B7" s="31" t="s">
        <v>85</v>
      </c>
      <c r="C7" s="43">
        <v>11003</v>
      </c>
      <c r="H7" s="3"/>
      <c r="I7" s="3"/>
      <c r="J7" s="3"/>
    </row>
    <row r="8" spans="1:23" ht="55.5" customHeight="1" x14ac:dyDescent="0.25">
      <c r="B8" s="31" t="s">
        <v>86</v>
      </c>
      <c r="C8" s="43" t="s">
        <v>122</v>
      </c>
      <c r="H8" s="3"/>
      <c r="I8" s="3"/>
      <c r="J8" s="3"/>
    </row>
    <row r="9" spans="1:23" ht="17.25" x14ac:dyDescent="0.25">
      <c r="B9" s="6"/>
      <c r="C9" s="6"/>
      <c r="D9" s="6"/>
      <c r="E9" s="6"/>
      <c r="F9" s="3"/>
      <c r="G9" s="3"/>
      <c r="H9" s="3"/>
      <c r="I9" s="3"/>
      <c r="J9" s="3"/>
    </row>
    <row r="10" spans="1:23" ht="15.75" customHeight="1" x14ac:dyDescent="0.25">
      <c r="A10" s="7" t="s">
        <v>49</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89</v>
      </c>
      <c r="C12" s="38" t="s">
        <v>90</v>
      </c>
      <c r="D12" s="38" t="s">
        <v>91</v>
      </c>
      <c r="E12" s="38" t="s">
        <v>92</v>
      </c>
      <c r="F12" s="3"/>
      <c r="G12" s="3"/>
      <c r="H12" s="3"/>
      <c r="I12" s="3"/>
      <c r="J12" s="3"/>
    </row>
    <row r="13" spans="1:23" ht="54.75" x14ac:dyDescent="0.3">
      <c r="B13" s="23" t="s">
        <v>46</v>
      </c>
      <c r="C13" s="44" t="s">
        <v>123</v>
      </c>
      <c r="D13" s="44" t="s">
        <v>124</v>
      </c>
      <c r="E13" s="44" t="s">
        <v>125</v>
      </c>
      <c r="F13" s="9"/>
      <c r="G13" s="3"/>
      <c r="H13" s="3"/>
      <c r="I13" s="3"/>
      <c r="J13" s="9"/>
    </row>
    <row r="14" spans="1:23" ht="17.25" x14ac:dyDescent="0.3">
      <c r="B14" s="11"/>
      <c r="C14" s="11"/>
      <c r="D14" s="11"/>
      <c r="E14" s="11"/>
      <c r="F14" s="3"/>
      <c r="G14" s="3"/>
      <c r="H14" s="3"/>
      <c r="I14" s="3"/>
      <c r="J14" s="9"/>
    </row>
    <row r="15" spans="1:23" ht="17.25" x14ac:dyDescent="0.3">
      <c r="A15" s="7" t="s">
        <v>50</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85" t="s">
        <v>93</v>
      </c>
      <c r="C17" s="85" t="s">
        <v>94</v>
      </c>
      <c r="D17" s="85" t="s">
        <v>95</v>
      </c>
      <c r="E17" s="85" t="s">
        <v>96</v>
      </c>
      <c r="F17" s="84" t="s">
        <v>97</v>
      </c>
      <c r="G17" s="84"/>
      <c r="H17" s="84"/>
      <c r="I17" s="84"/>
      <c r="J17" s="84"/>
      <c r="K17" s="84" t="s">
        <v>98</v>
      </c>
    </row>
    <row r="18" spans="1:11" ht="27" x14ac:dyDescent="0.25">
      <c r="B18" s="85"/>
      <c r="C18" s="85"/>
      <c r="D18" s="85"/>
      <c r="E18" s="85"/>
      <c r="F18" s="42" t="s">
        <v>51</v>
      </c>
      <c r="G18" s="42" t="s">
        <v>52</v>
      </c>
      <c r="H18" s="42" t="s">
        <v>0</v>
      </c>
      <c r="I18" s="42" t="s">
        <v>1</v>
      </c>
      <c r="J18" s="42" t="s">
        <v>3</v>
      </c>
      <c r="K18" s="84"/>
    </row>
    <row r="19" spans="1:11" ht="53.25" customHeight="1" x14ac:dyDescent="0.25">
      <c r="B19" s="45" t="s">
        <v>112</v>
      </c>
      <c r="C19" s="45" t="s">
        <v>113</v>
      </c>
      <c r="D19" s="45" t="s">
        <v>126</v>
      </c>
      <c r="E19" s="45" t="s">
        <v>115</v>
      </c>
      <c r="F19" s="51">
        <v>322002</v>
      </c>
      <c r="G19" s="51">
        <v>238927</v>
      </c>
      <c r="H19" s="53">
        <v>248846</v>
      </c>
      <c r="I19" s="53">
        <v>248846</v>
      </c>
      <c r="J19" s="53">
        <v>248846</v>
      </c>
      <c r="K19" s="82" t="s">
        <v>127</v>
      </c>
    </row>
    <row r="20" spans="1:11" ht="57" customHeight="1" x14ac:dyDescent="0.25">
      <c r="B20" s="45" t="s">
        <v>116</v>
      </c>
      <c r="C20" s="45" t="s">
        <v>117</v>
      </c>
      <c r="D20" s="45" t="s">
        <v>118</v>
      </c>
      <c r="E20" s="45" t="s">
        <v>115</v>
      </c>
      <c r="F20" s="52">
        <v>52637.09</v>
      </c>
      <c r="G20" s="51">
        <v>130763</v>
      </c>
      <c r="H20" s="54">
        <v>152361.25</v>
      </c>
      <c r="I20" s="54">
        <v>152361.25</v>
      </c>
      <c r="J20" s="54">
        <v>152361.25</v>
      </c>
      <c r="K20" s="83"/>
    </row>
    <row r="21" spans="1:11" ht="17.25" x14ac:dyDescent="0.25">
      <c r="B21" s="3"/>
      <c r="C21" s="3"/>
      <c r="D21" s="3"/>
      <c r="E21" s="3"/>
      <c r="F21" s="3"/>
      <c r="G21" s="3"/>
      <c r="H21" s="3"/>
      <c r="I21" s="3"/>
      <c r="J21" s="3"/>
    </row>
    <row r="22" spans="1:11" ht="15.75" x14ac:dyDescent="0.25">
      <c r="A22" s="12" t="s">
        <v>53</v>
      </c>
      <c r="C22" s="13"/>
      <c r="D22" s="13"/>
      <c r="E22" s="13"/>
      <c r="F22" s="13"/>
      <c r="G22" s="13"/>
      <c r="H22" s="13"/>
      <c r="I22" s="13"/>
      <c r="J22" s="13"/>
    </row>
    <row r="23" spans="1:11" x14ac:dyDescent="0.25">
      <c r="A23" s="14"/>
      <c r="C23" s="15"/>
      <c r="D23" s="15"/>
      <c r="E23" s="15"/>
      <c r="F23" s="15"/>
      <c r="G23" s="15"/>
      <c r="H23" s="15"/>
      <c r="I23" s="15"/>
      <c r="J23" s="15"/>
    </row>
    <row r="24" spans="1:11" x14ac:dyDescent="0.25">
      <c r="A24" s="16" t="s">
        <v>54</v>
      </c>
      <c r="C24" s="17"/>
      <c r="D24" s="17"/>
      <c r="E24" s="13"/>
      <c r="F24" s="13"/>
      <c r="G24" s="13"/>
      <c r="H24" s="13"/>
      <c r="I24" s="13"/>
      <c r="J24" s="13"/>
    </row>
    <row r="25" spans="1:11" x14ac:dyDescent="0.25">
      <c r="B25" s="17"/>
      <c r="C25" s="17"/>
      <c r="D25" s="17"/>
      <c r="E25" s="13"/>
      <c r="F25" s="13"/>
      <c r="G25" s="13"/>
      <c r="H25" s="13"/>
      <c r="I25" s="13"/>
      <c r="J25" s="13"/>
    </row>
    <row r="26" spans="1:11" x14ac:dyDescent="0.25">
      <c r="B26" s="17"/>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A29" s="16" t="s">
        <v>55</v>
      </c>
      <c r="E29" s="13"/>
      <c r="F29" s="13"/>
      <c r="G29" s="13"/>
      <c r="H29" s="13"/>
      <c r="I29" s="13"/>
      <c r="J29" s="13"/>
    </row>
    <row r="30" spans="1:11" ht="62.25" customHeight="1" x14ac:dyDescent="0.25">
      <c r="B30" s="78"/>
      <c r="C30" s="79"/>
      <c r="D30" s="79"/>
      <c r="E30" s="80"/>
      <c r="F30" s="13"/>
      <c r="G30" s="13"/>
      <c r="H30" s="13"/>
      <c r="I30" s="13"/>
      <c r="J30" s="13"/>
    </row>
    <row r="31" spans="1:11" ht="17.25" x14ac:dyDescent="0.25">
      <c r="B31" s="3"/>
      <c r="C31" s="3"/>
      <c r="D31" s="3"/>
      <c r="E31" s="13"/>
      <c r="F31" s="13"/>
      <c r="G31" s="13"/>
      <c r="H31" s="13"/>
      <c r="I31" s="13"/>
      <c r="J31" s="13"/>
    </row>
    <row r="32" spans="1:11" x14ac:dyDescent="0.25">
      <c r="A32" s="7" t="s">
        <v>56</v>
      </c>
    </row>
    <row r="34" spans="2:19" ht="54.75" customHeight="1" x14ac:dyDescent="0.25">
      <c r="B34" s="81" t="s">
        <v>99</v>
      </c>
      <c r="C34" s="41" t="s">
        <v>100</v>
      </c>
      <c r="D34" s="41" t="s">
        <v>101</v>
      </c>
      <c r="E34" s="76" t="s">
        <v>102</v>
      </c>
      <c r="F34" s="76"/>
      <c r="G34" s="76"/>
      <c r="H34" s="76" t="s">
        <v>103</v>
      </c>
      <c r="I34" s="76"/>
      <c r="J34" s="76"/>
      <c r="K34" s="76" t="s">
        <v>104</v>
      </c>
      <c r="L34" s="76"/>
      <c r="M34" s="76"/>
      <c r="N34" s="76" t="s">
        <v>105</v>
      </c>
      <c r="O34" s="76"/>
      <c r="P34" s="76"/>
      <c r="Q34" s="77" t="s">
        <v>106</v>
      </c>
      <c r="R34" s="77"/>
      <c r="S34" s="77"/>
    </row>
    <row r="35" spans="2:19" x14ac:dyDescent="0.25">
      <c r="B35" s="81"/>
      <c r="C35" s="41" t="s">
        <v>35</v>
      </c>
      <c r="D35" s="41" t="s">
        <v>36</v>
      </c>
      <c r="E35" s="39" t="s">
        <v>0</v>
      </c>
      <c r="F35" s="39" t="s">
        <v>1</v>
      </c>
      <c r="G35" s="39" t="s">
        <v>3</v>
      </c>
      <c r="H35" s="39" t="s">
        <v>0</v>
      </c>
      <c r="I35" s="39" t="s">
        <v>1</v>
      </c>
      <c r="J35" s="39" t="s">
        <v>3</v>
      </c>
      <c r="K35" s="39" t="s">
        <v>39</v>
      </c>
      <c r="L35" s="39" t="s">
        <v>38</v>
      </c>
      <c r="M35" s="39" t="s">
        <v>37</v>
      </c>
      <c r="N35" s="39" t="s">
        <v>39</v>
      </c>
      <c r="O35" s="39" t="s">
        <v>38</v>
      </c>
      <c r="P35" s="39" t="s">
        <v>37</v>
      </c>
      <c r="Q35" s="40" t="s">
        <v>0</v>
      </c>
      <c r="R35" s="40" t="s">
        <v>1</v>
      </c>
      <c r="S35" s="40" t="s">
        <v>3</v>
      </c>
    </row>
    <row r="36" spans="2:19" x14ac:dyDescent="0.25">
      <c r="B36" s="45" t="s">
        <v>147</v>
      </c>
      <c r="C36" s="52">
        <v>52637.09</v>
      </c>
      <c r="D36" s="51">
        <v>130763</v>
      </c>
      <c r="E36" s="55">
        <v>0</v>
      </c>
      <c r="F36" s="55">
        <v>0</v>
      </c>
      <c r="G36" s="55">
        <v>0</v>
      </c>
      <c r="H36" s="54">
        <v>152361.25</v>
      </c>
      <c r="I36" s="54">
        <v>152361.25</v>
      </c>
      <c r="J36" s="54">
        <v>152361.25</v>
      </c>
      <c r="K36" s="54">
        <v>152361.25</v>
      </c>
      <c r="L36" s="54">
        <v>152361.25</v>
      </c>
      <c r="M36" s="54">
        <v>152361.25</v>
      </c>
      <c r="N36" s="54">
        <v>152361.25</v>
      </c>
      <c r="O36" s="54">
        <v>152361.25</v>
      </c>
      <c r="P36" s="54">
        <v>152361.25</v>
      </c>
      <c r="Q36" s="54">
        <v>152361.25</v>
      </c>
      <c r="R36" s="54">
        <v>152361.25</v>
      </c>
      <c r="S36" s="54">
        <v>152361.25</v>
      </c>
    </row>
    <row r="37" spans="2:19" x14ac:dyDescent="0.25">
      <c r="B37" s="45"/>
      <c r="C37" s="51"/>
      <c r="D37" s="51"/>
      <c r="E37" s="55"/>
      <c r="F37" s="55"/>
      <c r="G37" s="55"/>
      <c r="H37" s="55"/>
      <c r="I37" s="55"/>
      <c r="J37" s="55"/>
      <c r="K37" s="55"/>
      <c r="L37" s="55"/>
      <c r="M37" s="55"/>
      <c r="N37" s="55"/>
      <c r="O37" s="55"/>
      <c r="P37" s="55"/>
      <c r="Q37" s="55"/>
      <c r="R37" s="55"/>
      <c r="S37" s="55"/>
    </row>
    <row r="38" spans="2:19" x14ac:dyDescent="0.25">
      <c r="B38" s="45"/>
      <c r="C38" s="24"/>
      <c r="D38" s="24"/>
      <c r="E38" s="24"/>
      <c r="F38" s="24"/>
      <c r="G38" s="24"/>
      <c r="H38" s="24"/>
      <c r="I38" s="24"/>
      <c r="J38" s="24"/>
      <c r="K38" s="24"/>
      <c r="L38" s="24"/>
      <c r="M38" s="24"/>
      <c r="N38" s="24"/>
      <c r="O38" s="24"/>
      <c r="P38" s="24"/>
      <c r="Q38" s="24"/>
      <c r="R38" s="24"/>
      <c r="S38" s="24"/>
    </row>
    <row r="39" spans="2:19" x14ac:dyDescent="0.25">
      <c r="B39" s="24"/>
      <c r="C39" s="24"/>
      <c r="D39" s="24"/>
      <c r="E39" s="25"/>
      <c r="F39" s="25"/>
      <c r="G39" s="25"/>
      <c r="H39" s="25"/>
      <c r="I39" s="25"/>
      <c r="J39" s="25"/>
      <c r="K39" s="56">
        <f>SUM(K36:K38)</f>
        <v>152361.25</v>
      </c>
      <c r="L39" s="39">
        <f t="shared" ref="L39:M39" si="0">D39+F39+I39</f>
        <v>0</v>
      </c>
      <c r="M39" s="39">
        <f t="shared" si="0"/>
        <v>0</v>
      </c>
      <c r="N39" s="25"/>
      <c r="O39" s="25"/>
      <c r="P39" s="25"/>
      <c r="Q39" s="40">
        <f t="shared" ref="Q39:S39" si="1">K39+N39</f>
        <v>152361.25</v>
      </c>
      <c r="R39" s="40">
        <f t="shared" si="1"/>
        <v>0</v>
      </c>
      <c r="S39" s="40">
        <f t="shared" si="1"/>
        <v>0</v>
      </c>
    </row>
    <row r="40" spans="2:19" ht="28.5" x14ac:dyDescent="0.25">
      <c r="B40" s="18" t="s">
        <v>73</v>
      </c>
      <c r="C40" s="24"/>
      <c r="D40" s="24"/>
      <c r="E40" s="39">
        <f>SUM(E36:E39)</f>
        <v>0</v>
      </c>
      <c r="F40" s="39">
        <f t="shared" ref="F40:J40" si="2">SUM(F36:F39)</f>
        <v>0</v>
      </c>
      <c r="G40" s="39">
        <f t="shared" si="2"/>
        <v>0</v>
      </c>
      <c r="H40" s="39">
        <f t="shared" si="2"/>
        <v>152361.25</v>
      </c>
      <c r="I40" s="39">
        <f t="shared" si="2"/>
        <v>152361.25</v>
      </c>
      <c r="J40" s="39">
        <f t="shared" si="2"/>
        <v>152361.25</v>
      </c>
      <c r="K40" s="39"/>
      <c r="L40" s="39"/>
      <c r="M40" s="39"/>
      <c r="N40" s="41" t="s">
        <v>2</v>
      </c>
      <c r="O40" s="41" t="s">
        <v>2</v>
      </c>
      <c r="P40" s="41" t="s">
        <v>2</v>
      </c>
      <c r="Q40" s="40" t="s">
        <v>2</v>
      </c>
      <c r="R40" s="40" t="s">
        <v>2</v>
      </c>
      <c r="S40" s="40" t="s">
        <v>2</v>
      </c>
    </row>
    <row r="41" spans="2:19" ht="28.5" x14ac:dyDescent="0.25">
      <c r="B41" s="18" t="s">
        <v>60</v>
      </c>
      <c r="C41" s="24"/>
      <c r="D41" s="24"/>
      <c r="E41" s="39" t="s">
        <v>72</v>
      </c>
      <c r="F41" s="39" t="s">
        <v>72</v>
      </c>
      <c r="G41" s="39" t="s">
        <v>72</v>
      </c>
      <c r="H41" s="39" t="s">
        <v>72</v>
      </c>
      <c r="I41" s="39" t="s">
        <v>72</v>
      </c>
      <c r="J41" s="39" t="s">
        <v>72</v>
      </c>
      <c r="K41" s="39">
        <f>C41</f>
        <v>0</v>
      </c>
      <c r="L41" s="39">
        <f>C41</f>
        <v>0</v>
      </c>
      <c r="M41" s="39">
        <f>C41</f>
        <v>0</v>
      </c>
      <c r="N41" s="41" t="s">
        <v>2</v>
      </c>
      <c r="O41" s="41" t="s">
        <v>2</v>
      </c>
      <c r="P41" s="41" t="s">
        <v>2</v>
      </c>
      <c r="Q41" s="40" t="s">
        <v>2</v>
      </c>
      <c r="R41" s="40" t="s">
        <v>2</v>
      </c>
      <c r="S41" s="40" t="s">
        <v>2</v>
      </c>
    </row>
    <row r="42" spans="2:19" x14ac:dyDescent="0.25">
      <c r="B42" s="18" t="s">
        <v>61</v>
      </c>
      <c r="C42" s="39">
        <f>SUM(C36:C39)</f>
        <v>52637.09</v>
      </c>
      <c r="D42" s="39">
        <f>SUM(D36:D39)</f>
        <v>130763</v>
      </c>
      <c r="E42" s="39">
        <f>E40</f>
        <v>0</v>
      </c>
      <c r="F42" s="39">
        <f t="shared" ref="F42:J42" si="3">F40</f>
        <v>0</v>
      </c>
      <c r="G42" s="39">
        <f t="shared" si="3"/>
        <v>0</v>
      </c>
      <c r="H42" s="39">
        <f t="shared" si="3"/>
        <v>152361.25</v>
      </c>
      <c r="I42" s="39">
        <f t="shared" si="3"/>
        <v>152361.25</v>
      </c>
      <c r="J42" s="39">
        <f t="shared" si="3"/>
        <v>152361.25</v>
      </c>
      <c r="K42" s="41"/>
      <c r="L42" s="41">
        <f t="shared" ref="L42:M42" si="4">L40+L41</f>
        <v>0</v>
      </c>
      <c r="M42" s="41">
        <f t="shared" si="4"/>
        <v>0</v>
      </c>
      <c r="N42" s="41">
        <f>SUM(N36:N39)</f>
        <v>152361.25</v>
      </c>
      <c r="O42" s="41">
        <f t="shared" ref="O42:P42" si="5">SUM(O36:O39)</f>
        <v>152361.25</v>
      </c>
      <c r="P42" s="41">
        <f t="shared" si="5"/>
        <v>152361.25</v>
      </c>
      <c r="Q42" s="40">
        <f>K42+N42</f>
        <v>152361.25</v>
      </c>
      <c r="R42" s="40">
        <f>L42+O42</f>
        <v>152361.25</v>
      </c>
      <c r="S42" s="40">
        <f>M42+P42</f>
        <v>152361.25</v>
      </c>
    </row>
  </sheetData>
  <mergeCells count="14">
    <mergeCell ref="K17:K18"/>
    <mergeCell ref="B17:B18"/>
    <mergeCell ref="C17:C18"/>
    <mergeCell ref="D17:D18"/>
    <mergeCell ref="E17:E18"/>
    <mergeCell ref="F17:J17"/>
    <mergeCell ref="Q34:S34"/>
    <mergeCell ref="K19:K20"/>
    <mergeCell ref="B30:E30"/>
    <mergeCell ref="B34:B35"/>
    <mergeCell ref="E34:G34"/>
    <mergeCell ref="H34:J34"/>
    <mergeCell ref="K34:M34"/>
    <mergeCell ref="N34:P34"/>
  </mergeCells>
  <dataValidations count="4">
    <dataValidation showInputMessage="1" showErrorMessage="1" sqref="E19:E20"/>
    <dataValidation type="list" allowBlank="1" showInputMessage="1" showErrorMessage="1" sqref="D19:D20">
      <formula1>$V$2:$V$3</formula1>
    </dataValidation>
    <dataValidation type="list" allowBlank="1" showInputMessage="1" showErrorMessage="1" sqref="B13">
      <formula1>$U$2:$U$4</formula1>
    </dataValidation>
    <dataValidation type="custom" allowBlank="1" showInputMessage="1" showErrorMessage="1" sqref="N39:P39">
      <formula1>"-"</formula1>
    </dataValidation>
  </dataValidations>
  <hyperlinks>
    <hyperlink ref="C12" location="_ftn1" display="_ftn1"/>
    <hyperlink ref="D12" location="_ftn2" display="_ftn2"/>
    <hyperlink ref="E12" location="_ftn3" display="_ftn3"/>
  </hyperlink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xdr:col>
                    <xdr:colOff>85725</xdr:colOff>
                    <xdr:row>26</xdr:row>
                    <xdr:rowOff>0</xdr:rowOff>
                  </from>
                  <to>
                    <xdr:col>2</xdr:col>
                    <xdr:colOff>1171575</xdr:colOff>
                    <xdr:row>27</xdr:row>
                    <xdr:rowOff>28575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xdr:col>
                    <xdr:colOff>85725</xdr:colOff>
                    <xdr:row>23</xdr:row>
                    <xdr:rowOff>171450</xdr:rowOff>
                  </from>
                  <to>
                    <xdr:col>3</xdr:col>
                    <xdr:colOff>266700</xdr:colOff>
                    <xdr:row>25</xdr:row>
                    <xdr:rowOff>28575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xdr:col>
                    <xdr:colOff>85725</xdr:colOff>
                    <xdr:row>25</xdr:row>
                    <xdr:rowOff>28575</xdr:rowOff>
                  </from>
                  <to>
                    <xdr:col>3</xdr:col>
                    <xdr:colOff>266700</xdr:colOff>
                    <xdr:row>26</xdr:row>
                    <xdr:rowOff>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xdr:col>
                    <xdr:colOff>95250</xdr:colOff>
                    <xdr:row>27</xdr:row>
                    <xdr:rowOff>9525</xdr:rowOff>
                  </from>
                  <to>
                    <xdr:col>2</xdr:col>
                    <xdr:colOff>571500</xdr:colOff>
                    <xdr:row>28</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4"/>
  <sheetViews>
    <sheetView topLeftCell="A19" workbookViewId="0">
      <selection activeCell="B38" sqref="B38:B39"/>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8.140625" customWidth="1"/>
    <col min="13" max="13" width="10.140625" customWidth="1"/>
    <col min="14" max="14" width="9.5703125" customWidth="1"/>
    <col min="15" max="15" width="8.140625" customWidth="1"/>
    <col min="16" max="16" width="8" customWidth="1"/>
    <col min="21" max="23" width="0" hidden="1" customWidth="1"/>
  </cols>
  <sheetData>
    <row r="1" spans="1:23" ht="15.75" x14ac:dyDescent="0.25">
      <c r="A1" s="1" t="s">
        <v>71</v>
      </c>
      <c r="C1" s="1"/>
      <c r="D1" s="1"/>
      <c r="E1" s="1"/>
      <c r="F1" s="1"/>
      <c r="G1" s="1"/>
      <c r="H1" s="1"/>
      <c r="I1" s="1"/>
      <c r="J1" s="1"/>
      <c r="U1" s="5" t="s">
        <v>40</v>
      </c>
      <c r="V1" s="5" t="s">
        <v>41</v>
      </c>
      <c r="W1" s="5" t="s">
        <v>42</v>
      </c>
    </row>
    <row r="2" spans="1:23" x14ac:dyDescent="0.25">
      <c r="A2" s="6"/>
      <c r="C2" s="6"/>
      <c r="D2" s="6"/>
      <c r="E2" s="6"/>
      <c r="F2" s="6"/>
      <c r="G2" s="6"/>
      <c r="H2" s="6"/>
      <c r="I2" s="6"/>
      <c r="J2" s="6"/>
      <c r="U2" s="5" t="s">
        <v>43</v>
      </c>
      <c r="V2" s="5" t="s">
        <v>44</v>
      </c>
      <c r="W2" s="5"/>
    </row>
    <row r="3" spans="1:23" ht="15.75" customHeight="1" x14ac:dyDescent="0.25">
      <c r="A3" s="7" t="s">
        <v>45</v>
      </c>
      <c r="C3" s="8"/>
      <c r="D3" s="8"/>
      <c r="E3" s="8"/>
      <c r="F3" s="8"/>
      <c r="G3" s="6"/>
      <c r="H3" s="6"/>
      <c r="I3" s="6"/>
      <c r="J3" s="6"/>
      <c r="U3" s="5" t="s">
        <v>46</v>
      </c>
      <c r="V3" s="5" t="s">
        <v>47</v>
      </c>
      <c r="W3" s="5"/>
    </row>
    <row r="4" spans="1:23" ht="15.75" customHeight="1" x14ac:dyDescent="0.3">
      <c r="B4" s="9"/>
      <c r="C4" s="9"/>
      <c r="D4" s="9"/>
      <c r="E4" s="9"/>
      <c r="F4" s="9"/>
      <c r="G4" s="3"/>
      <c r="H4" s="3"/>
      <c r="I4" s="3"/>
      <c r="J4" s="3"/>
      <c r="U4" s="5" t="s">
        <v>48</v>
      </c>
      <c r="V4" s="5"/>
    </row>
    <row r="5" spans="1:23" ht="18.75" customHeight="1" x14ac:dyDescent="0.25">
      <c r="B5" s="31" t="s">
        <v>83</v>
      </c>
      <c r="C5" s="43">
        <v>1011</v>
      </c>
      <c r="E5" s="31" t="s">
        <v>87</v>
      </c>
      <c r="F5" s="22">
        <v>2024</v>
      </c>
      <c r="H5" s="3"/>
      <c r="I5" s="3"/>
      <c r="J5" s="3"/>
    </row>
    <row r="6" spans="1:23" ht="31.5" customHeight="1" x14ac:dyDescent="0.25">
      <c r="B6" s="31" t="s">
        <v>84</v>
      </c>
      <c r="C6" s="43" t="s">
        <v>121</v>
      </c>
      <c r="E6" s="31" t="s">
        <v>88</v>
      </c>
      <c r="F6" s="22" t="s">
        <v>120</v>
      </c>
      <c r="H6" s="3"/>
      <c r="I6" s="3"/>
      <c r="J6" s="3"/>
    </row>
    <row r="7" spans="1:23" ht="24" customHeight="1" x14ac:dyDescent="0.25">
      <c r="B7" s="31" t="s">
        <v>85</v>
      </c>
      <c r="C7" s="43"/>
      <c r="H7" s="3"/>
      <c r="I7" s="3"/>
      <c r="J7" s="3"/>
    </row>
    <row r="8" spans="1:23" ht="26.25" customHeight="1" x14ac:dyDescent="0.25">
      <c r="B8" s="31" t="s">
        <v>86</v>
      </c>
      <c r="C8" s="43" t="s">
        <v>128</v>
      </c>
      <c r="H8" s="3"/>
      <c r="I8" s="3"/>
      <c r="J8" s="3"/>
    </row>
    <row r="9" spans="1:23" ht="17.25" x14ac:dyDescent="0.25">
      <c r="B9" s="6"/>
      <c r="C9" s="6"/>
      <c r="D9" s="6"/>
      <c r="E9" s="6"/>
      <c r="F9" s="3"/>
      <c r="G9" s="3"/>
      <c r="H9" s="3"/>
      <c r="I9" s="3"/>
      <c r="J9" s="3"/>
    </row>
    <row r="10" spans="1:23" ht="15.75" customHeight="1" x14ac:dyDescent="0.25">
      <c r="A10" s="7" t="s">
        <v>49</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89</v>
      </c>
      <c r="C12" s="38" t="s">
        <v>90</v>
      </c>
      <c r="D12" s="38" t="s">
        <v>91</v>
      </c>
      <c r="E12" s="38" t="s">
        <v>92</v>
      </c>
      <c r="F12" s="3"/>
      <c r="G12" s="3"/>
      <c r="H12" s="3"/>
      <c r="I12" s="3"/>
      <c r="J12" s="3"/>
    </row>
    <row r="13" spans="1:23" ht="81.75" x14ac:dyDescent="0.3">
      <c r="B13" s="23" t="s">
        <v>46</v>
      </c>
      <c r="C13" s="44" t="s">
        <v>129</v>
      </c>
      <c r="D13" s="44" t="s">
        <v>130</v>
      </c>
      <c r="E13" s="44" t="s">
        <v>131</v>
      </c>
      <c r="F13" s="9"/>
      <c r="G13" s="3"/>
      <c r="H13" s="3"/>
      <c r="I13" s="3"/>
      <c r="J13" s="9"/>
    </row>
    <row r="14" spans="1:23" ht="17.25" x14ac:dyDescent="0.3">
      <c r="B14" s="11"/>
      <c r="C14" s="11"/>
      <c r="D14" s="11"/>
      <c r="E14" s="11"/>
      <c r="F14" s="3"/>
      <c r="G14" s="3"/>
      <c r="H14" s="3"/>
      <c r="I14" s="3"/>
      <c r="J14" s="9"/>
    </row>
    <row r="15" spans="1:23" ht="17.25" x14ac:dyDescent="0.3">
      <c r="A15" s="7" t="s">
        <v>50</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85" t="s">
        <v>93</v>
      </c>
      <c r="C17" s="85" t="s">
        <v>94</v>
      </c>
      <c r="D17" s="85" t="s">
        <v>95</v>
      </c>
      <c r="E17" s="85" t="s">
        <v>96</v>
      </c>
      <c r="F17" s="84" t="s">
        <v>97</v>
      </c>
      <c r="G17" s="84"/>
      <c r="H17" s="84"/>
      <c r="I17" s="84"/>
      <c r="J17" s="84"/>
      <c r="K17" s="84" t="s">
        <v>98</v>
      </c>
    </row>
    <row r="18" spans="1:11" ht="27" x14ac:dyDescent="0.25">
      <c r="B18" s="85"/>
      <c r="C18" s="85"/>
      <c r="D18" s="85"/>
      <c r="E18" s="85"/>
      <c r="F18" s="42" t="s">
        <v>51</v>
      </c>
      <c r="G18" s="42" t="s">
        <v>52</v>
      </c>
      <c r="H18" s="42" t="s">
        <v>0</v>
      </c>
      <c r="I18" s="42" t="s">
        <v>1</v>
      </c>
      <c r="J18" s="42" t="s">
        <v>3</v>
      </c>
      <c r="K18" s="84"/>
    </row>
    <row r="19" spans="1:11" ht="15" customHeight="1" x14ac:dyDescent="0.25">
      <c r="B19" s="23" t="s">
        <v>132</v>
      </c>
      <c r="C19" s="23" t="s">
        <v>133</v>
      </c>
      <c r="D19" s="23" t="s">
        <v>47</v>
      </c>
      <c r="E19" s="23" t="s">
        <v>115</v>
      </c>
      <c r="F19" s="23"/>
      <c r="G19" s="23"/>
      <c r="H19" s="23">
        <v>900</v>
      </c>
      <c r="I19" s="23">
        <v>900</v>
      </c>
      <c r="J19" s="23">
        <v>900</v>
      </c>
      <c r="K19" s="23"/>
    </row>
    <row r="20" spans="1:11" x14ac:dyDescent="0.25">
      <c r="B20" s="23" t="s">
        <v>134</v>
      </c>
      <c r="C20" s="23"/>
      <c r="D20" s="23" t="s">
        <v>44</v>
      </c>
      <c r="E20" s="23" t="s">
        <v>115</v>
      </c>
      <c r="F20" s="23"/>
      <c r="G20" s="23"/>
      <c r="H20" s="23">
        <v>229788</v>
      </c>
      <c r="I20" s="23">
        <v>229788</v>
      </c>
      <c r="J20" s="23">
        <v>229788</v>
      </c>
      <c r="K20" s="23"/>
    </row>
    <row r="21" spans="1:11" x14ac:dyDescent="0.25">
      <c r="B21" s="23"/>
      <c r="C21" s="23"/>
      <c r="D21" s="23"/>
      <c r="E21" s="23"/>
      <c r="F21" s="23"/>
      <c r="G21" s="23"/>
      <c r="H21" s="23"/>
      <c r="I21" s="23"/>
      <c r="J21" s="23"/>
      <c r="K21" s="23"/>
    </row>
    <row r="22" spans="1:11" x14ac:dyDescent="0.25">
      <c r="B22" s="23"/>
      <c r="C22" s="23"/>
      <c r="D22" s="23"/>
      <c r="E22" s="23"/>
      <c r="F22" s="23"/>
      <c r="G22" s="23"/>
      <c r="H22" s="23"/>
      <c r="I22" s="23"/>
      <c r="J22" s="23"/>
      <c r="K22" s="23"/>
    </row>
    <row r="23" spans="1:11" ht="17.25" x14ac:dyDescent="0.25">
      <c r="B23" s="3"/>
      <c r="C23" s="3"/>
      <c r="D23" s="3"/>
      <c r="E23" s="3"/>
      <c r="F23" s="3"/>
      <c r="G23" s="3"/>
      <c r="H23" s="3"/>
      <c r="I23" s="3"/>
      <c r="J23" s="3"/>
    </row>
    <row r="24" spans="1:11" ht="15.75" x14ac:dyDescent="0.25">
      <c r="A24" s="12" t="s">
        <v>53</v>
      </c>
      <c r="C24" s="13"/>
      <c r="D24" s="13"/>
      <c r="E24" s="13"/>
      <c r="F24" s="13"/>
      <c r="G24" s="13"/>
      <c r="H24" s="13"/>
      <c r="I24" s="13"/>
      <c r="J24" s="13"/>
    </row>
    <row r="25" spans="1:11" x14ac:dyDescent="0.25">
      <c r="A25" s="14"/>
      <c r="C25" s="15"/>
      <c r="D25" s="15"/>
      <c r="E25" s="15"/>
      <c r="F25" s="15"/>
      <c r="G25" s="15"/>
      <c r="H25" s="15"/>
      <c r="I25" s="15"/>
      <c r="J25" s="15"/>
    </row>
    <row r="26" spans="1:11" x14ac:dyDescent="0.25">
      <c r="A26" s="16" t="s">
        <v>54</v>
      </c>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B29" s="17"/>
      <c r="C29" s="17"/>
      <c r="D29" s="17"/>
      <c r="E29" s="13"/>
      <c r="F29" s="13"/>
      <c r="G29" s="13"/>
      <c r="H29" s="13"/>
      <c r="I29" s="13"/>
      <c r="J29" s="13"/>
    </row>
    <row r="30" spans="1:11" x14ac:dyDescent="0.25">
      <c r="B30" s="17"/>
      <c r="C30" s="17"/>
      <c r="D30" s="17"/>
      <c r="E30" s="13"/>
      <c r="F30" s="13"/>
      <c r="G30" s="13"/>
      <c r="H30" s="13"/>
      <c r="I30" s="13"/>
      <c r="J30" s="13"/>
    </row>
    <row r="31" spans="1:11" x14ac:dyDescent="0.25">
      <c r="A31" s="16" t="s">
        <v>55</v>
      </c>
      <c r="E31" s="13"/>
      <c r="F31" s="13"/>
      <c r="G31" s="13"/>
      <c r="H31" s="13"/>
      <c r="I31" s="13"/>
      <c r="J31" s="13"/>
    </row>
    <row r="32" spans="1:11" ht="62.25" customHeight="1" x14ac:dyDescent="0.25">
      <c r="B32" s="78"/>
      <c r="C32" s="79"/>
      <c r="D32" s="79"/>
      <c r="E32" s="80"/>
      <c r="F32" s="13"/>
      <c r="G32" s="13"/>
      <c r="H32" s="13"/>
      <c r="I32" s="13"/>
      <c r="J32" s="13"/>
    </row>
    <row r="33" spans="1:19" ht="17.25" x14ac:dyDescent="0.25">
      <c r="B33" s="3"/>
      <c r="C33" s="3"/>
      <c r="D33" s="3"/>
      <c r="E33" s="13"/>
      <c r="F33" s="13"/>
      <c r="G33" s="13"/>
      <c r="H33" s="13"/>
      <c r="I33" s="13"/>
      <c r="J33" s="13"/>
    </row>
    <row r="34" spans="1:19" x14ac:dyDescent="0.25">
      <c r="A34" s="7" t="s">
        <v>56</v>
      </c>
    </row>
    <row r="36" spans="1:19" ht="54.75" customHeight="1" x14ac:dyDescent="0.25">
      <c r="B36" s="81" t="s">
        <v>99</v>
      </c>
      <c r="C36" s="41" t="s">
        <v>100</v>
      </c>
      <c r="D36" s="41" t="s">
        <v>101</v>
      </c>
      <c r="E36" s="76" t="s">
        <v>102</v>
      </c>
      <c r="F36" s="76"/>
      <c r="G36" s="76"/>
      <c r="H36" s="76" t="s">
        <v>103</v>
      </c>
      <c r="I36" s="76"/>
      <c r="J36" s="76"/>
      <c r="K36" s="76" t="s">
        <v>104</v>
      </c>
      <c r="L36" s="76"/>
      <c r="M36" s="76"/>
      <c r="N36" s="76" t="s">
        <v>105</v>
      </c>
      <c r="O36" s="76"/>
      <c r="P36" s="76"/>
      <c r="Q36" s="77" t="s">
        <v>106</v>
      </c>
      <c r="R36" s="77"/>
      <c r="S36" s="77"/>
    </row>
    <row r="37" spans="1:19" x14ac:dyDescent="0.25">
      <c r="B37" s="81"/>
      <c r="C37" s="41" t="s">
        <v>35</v>
      </c>
      <c r="D37" s="41" t="s">
        <v>36</v>
      </c>
      <c r="E37" s="39" t="s">
        <v>0</v>
      </c>
      <c r="F37" s="39" t="s">
        <v>1</v>
      </c>
      <c r="G37" s="39" t="s">
        <v>3</v>
      </c>
      <c r="H37" s="39" t="s">
        <v>0</v>
      </c>
      <c r="I37" s="39" t="s">
        <v>1</v>
      </c>
      <c r="J37" s="39" t="s">
        <v>3</v>
      </c>
      <c r="K37" s="39" t="s">
        <v>39</v>
      </c>
      <c r="L37" s="39" t="s">
        <v>38</v>
      </c>
      <c r="M37" s="39" t="s">
        <v>37</v>
      </c>
      <c r="N37" s="39" t="s">
        <v>39</v>
      </c>
      <c r="O37" s="39" t="s">
        <v>38</v>
      </c>
      <c r="P37" s="39" t="s">
        <v>37</v>
      </c>
      <c r="Q37" s="40" t="s">
        <v>0</v>
      </c>
      <c r="R37" s="40" t="s">
        <v>1</v>
      </c>
      <c r="S37" s="40" t="s">
        <v>3</v>
      </c>
    </row>
    <row r="38" spans="1:19" x14ac:dyDescent="0.25">
      <c r="B38" s="23"/>
      <c r="C38" s="24"/>
      <c r="D38" s="24"/>
      <c r="E38" s="23">
        <v>0</v>
      </c>
      <c r="F38" s="23">
        <v>0</v>
      </c>
      <c r="G38" s="23">
        <v>0</v>
      </c>
      <c r="H38" s="23">
        <v>229788</v>
      </c>
      <c r="I38" s="23">
        <v>229788</v>
      </c>
      <c r="J38" s="23">
        <v>229788</v>
      </c>
      <c r="K38" s="23">
        <v>229788</v>
      </c>
      <c r="L38" s="23">
        <v>229788</v>
      </c>
      <c r="M38" s="23">
        <v>229788</v>
      </c>
      <c r="N38" s="23">
        <v>229788</v>
      </c>
      <c r="O38" s="23">
        <v>229788</v>
      </c>
      <c r="P38" s="23">
        <v>229788</v>
      </c>
      <c r="Q38" s="23">
        <v>229788</v>
      </c>
      <c r="R38" s="23">
        <v>229788</v>
      </c>
      <c r="S38" s="23">
        <v>229788</v>
      </c>
    </row>
    <row r="39" spans="1:19" x14ac:dyDescent="0.25">
      <c r="B39" s="23"/>
      <c r="C39" s="24"/>
      <c r="D39" s="24"/>
      <c r="E39" s="25"/>
      <c r="F39" s="25"/>
      <c r="G39" s="25"/>
      <c r="H39" s="25"/>
      <c r="I39" s="25"/>
      <c r="J39" s="25"/>
      <c r="K39" s="39">
        <f t="shared" ref="K39:M41" si="0">C39+E39+H39</f>
        <v>0</v>
      </c>
      <c r="L39" s="39">
        <f t="shared" si="0"/>
        <v>0</v>
      </c>
      <c r="M39" s="39">
        <f t="shared" si="0"/>
        <v>0</v>
      </c>
      <c r="N39" s="25"/>
      <c r="O39" s="25"/>
      <c r="P39" s="25"/>
      <c r="Q39" s="40">
        <f t="shared" ref="Q39:S41" si="1">K39+N39</f>
        <v>0</v>
      </c>
      <c r="R39" s="40">
        <f t="shared" si="1"/>
        <v>0</v>
      </c>
      <c r="S39" s="40">
        <f t="shared" si="1"/>
        <v>0</v>
      </c>
    </row>
    <row r="40" spans="1:19" x14ac:dyDescent="0.25">
      <c r="B40" s="24"/>
      <c r="C40" s="24"/>
      <c r="D40" s="24"/>
      <c r="E40" s="25"/>
      <c r="F40" s="25"/>
      <c r="G40" s="25"/>
      <c r="H40" s="25"/>
      <c r="I40" s="25"/>
      <c r="J40" s="25"/>
      <c r="K40" s="39">
        <f t="shared" si="0"/>
        <v>0</v>
      </c>
      <c r="L40" s="39">
        <f t="shared" si="0"/>
        <v>0</v>
      </c>
      <c r="M40" s="39">
        <f t="shared" si="0"/>
        <v>0</v>
      </c>
      <c r="N40" s="25"/>
      <c r="O40" s="25"/>
      <c r="P40" s="25"/>
      <c r="Q40" s="40">
        <f t="shared" si="1"/>
        <v>0</v>
      </c>
      <c r="R40" s="40">
        <f t="shared" si="1"/>
        <v>0</v>
      </c>
      <c r="S40" s="40">
        <f t="shared" si="1"/>
        <v>0</v>
      </c>
    </row>
    <row r="41" spans="1:19" x14ac:dyDescent="0.25">
      <c r="B41" s="24"/>
      <c r="C41" s="24"/>
      <c r="D41" s="24"/>
      <c r="E41" s="25"/>
      <c r="F41" s="25"/>
      <c r="G41" s="25"/>
      <c r="H41" s="25"/>
      <c r="I41" s="25"/>
      <c r="J41" s="25"/>
      <c r="K41" s="39">
        <f t="shared" si="0"/>
        <v>0</v>
      </c>
      <c r="L41" s="39">
        <f t="shared" si="0"/>
        <v>0</v>
      </c>
      <c r="M41" s="39">
        <f t="shared" si="0"/>
        <v>0</v>
      </c>
      <c r="N41" s="25"/>
      <c r="O41" s="25"/>
      <c r="P41" s="25"/>
      <c r="Q41" s="40">
        <f t="shared" si="1"/>
        <v>0</v>
      </c>
      <c r="R41" s="40">
        <f t="shared" si="1"/>
        <v>0</v>
      </c>
      <c r="S41" s="40">
        <f t="shared" si="1"/>
        <v>0</v>
      </c>
    </row>
    <row r="42" spans="1:19" ht="28.5" x14ac:dyDescent="0.25">
      <c r="B42" s="18" t="s">
        <v>73</v>
      </c>
      <c r="C42" s="24"/>
      <c r="D42" s="24"/>
      <c r="E42" s="39">
        <f>SUM(E38:E41)</f>
        <v>0</v>
      </c>
      <c r="F42" s="39">
        <f t="shared" ref="F42:J42" si="2">SUM(F38:F41)</f>
        <v>0</v>
      </c>
      <c r="G42" s="39">
        <f t="shared" si="2"/>
        <v>0</v>
      </c>
      <c r="H42" s="39">
        <f t="shared" si="2"/>
        <v>229788</v>
      </c>
      <c r="I42" s="39">
        <f t="shared" si="2"/>
        <v>229788</v>
      </c>
      <c r="J42" s="39">
        <f t="shared" si="2"/>
        <v>229788</v>
      </c>
      <c r="K42" s="39">
        <f>SUM(K38:K41)</f>
        <v>229788</v>
      </c>
      <c r="L42" s="47">
        <f t="shared" ref="L42:M42" si="3">SUM(L38:L41)</f>
        <v>229788</v>
      </c>
      <c r="M42" s="47">
        <f t="shared" si="3"/>
        <v>229788</v>
      </c>
      <c r="N42" s="41" t="s">
        <v>2</v>
      </c>
      <c r="O42" s="41" t="s">
        <v>2</v>
      </c>
      <c r="P42" s="41" t="s">
        <v>2</v>
      </c>
      <c r="Q42" s="40" t="s">
        <v>2</v>
      </c>
      <c r="R42" s="40" t="s">
        <v>2</v>
      </c>
      <c r="S42" s="40" t="s">
        <v>2</v>
      </c>
    </row>
    <row r="43" spans="1:19" ht="28.5" x14ac:dyDescent="0.25">
      <c r="B43" s="18" t="s">
        <v>60</v>
      </c>
      <c r="C43" s="24"/>
      <c r="D43" s="24"/>
      <c r="E43" s="39" t="s">
        <v>72</v>
      </c>
      <c r="F43" s="39" t="s">
        <v>72</v>
      </c>
      <c r="G43" s="39" t="s">
        <v>72</v>
      </c>
      <c r="H43" s="39" t="s">
        <v>72</v>
      </c>
      <c r="I43" s="39" t="s">
        <v>72</v>
      </c>
      <c r="J43" s="39" t="s">
        <v>72</v>
      </c>
      <c r="K43" s="39">
        <f>C43</f>
        <v>0</v>
      </c>
      <c r="L43" s="39">
        <f>C43</f>
        <v>0</v>
      </c>
      <c r="M43" s="39">
        <f>C43</f>
        <v>0</v>
      </c>
      <c r="N43" s="41" t="s">
        <v>2</v>
      </c>
      <c r="O43" s="41" t="s">
        <v>2</v>
      </c>
      <c r="P43" s="41" t="s">
        <v>2</v>
      </c>
      <c r="Q43" s="40" t="s">
        <v>2</v>
      </c>
      <c r="R43" s="40" t="s">
        <v>2</v>
      </c>
      <c r="S43" s="40" t="s">
        <v>2</v>
      </c>
    </row>
    <row r="44" spans="1:19" x14ac:dyDescent="0.25">
      <c r="B44" s="18" t="s">
        <v>61</v>
      </c>
      <c r="C44" s="39">
        <f>SUM(C38:C41)</f>
        <v>0</v>
      </c>
      <c r="D44" s="39">
        <f>SUM(D38:D41)</f>
        <v>0</v>
      </c>
      <c r="E44" s="39">
        <f>E42</f>
        <v>0</v>
      </c>
      <c r="F44" s="39">
        <f t="shared" ref="F44:J44" si="4">F42</f>
        <v>0</v>
      </c>
      <c r="G44" s="39">
        <f t="shared" si="4"/>
        <v>0</v>
      </c>
      <c r="H44" s="39">
        <f t="shared" si="4"/>
        <v>229788</v>
      </c>
      <c r="I44" s="39">
        <f t="shared" si="4"/>
        <v>229788</v>
      </c>
      <c r="J44" s="39">
        <f t="shared" si="4"/>
        <v>229788</v>
      </c>
      <c r="K44" s="41">
        <f>K42+K43</f>
        <v>229788</v>
      </c>
      <c r="L44" s="41">
        <f t="shared" ref="L44:M44" si="5">L42+L43</f>
        <v>229788</v>
      </c>
      <c r="M44" s="41">
        <f t="shared" si="5"/>
        <v>229788</v>
      </c>
      <c r="N44" s="41">
        <f>SUM(N38:N41)</f>
        <v>229788</v>
      </c>
      <c r="O44" s="41">
        <f t="shared" ref="O44:S44" si="6">SUM(O38:O41)</f>
        <v>229788</v>
      </c>
      <c r="P44" s="41">
        <f t="shared" si="6"/>
        <v>229788</v>
      </c>
      <c r="Q44" s="50">
        <f t="shared" si="6"/>
        <v>229788</v>
      </c>
      <c r="R44" s="50">
        <f t="shared" si="6"/>
        <v>229788</v>
      </c>
      <c r="S44" s="50">
        <f t="shared" si="6"/>
        <v>229788</v>
      </c>
    </row>
  </sheetData>
  <mergeCells count="13">
    <mergeCell ref="K17:K18"/>
    <mergeCell ref="B17:B18"/>
    <mergeCell ref="C17:C18"/>
    <mergeCell ref="D17:D18"/>
    <mergeCell ref="E17:E18"/>
    <mergeCell ref="F17:J17"/>
    <mergeCell ref="Q36:S36"/>
    <mergeCell ref="B32:E32"/>
    <mergeCell ref="B36:B37"/>
    <mergeCell ref="E36:G36"/>
    <mergeCell ref="H36:J36"/>
    <mergeCell ref="K36:M36"/>
    <mergeCell ref="N36:P36"/>
  </mergeCells>
  <dataValidations count="4">
    <dataValidation showInputMessage="1" showErrorMessage="1" sqref="E19:E22"/>
    <dataValidation type="list" allowBlank="1" showInputMessage="1" showErrorMessage="1" sqref="D19:D22">
      <formula1>$V$2:$V$3</formula1>
    </dataValidation>
    <dataValidation type="list" allowBlank="1" showInputMessage="1" showErrorMessage="1" sqref="B13">
      <formula1>$U$2:$U$4</formula1>
    </dataValidation>
    <dataValidation type="custom" allowBlank="1" showInputMessage="1" showErrorMessage="1" sqref="N39:P41">
      <formula1>"-"</formula1>
    </dataValidation>
  </dataValidations>
  <hyperlinks>
    <hyperlink ref="C12" location="_ftn1" display="_ftn1"/>
    <hyperlink ref="D12" location="_ftn2" display="_ftn2"/>
    <hyperlink ref="E12" location="_ftn3" display="_ftn3"/>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69" r:id="rId3"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7170" r:id="rId4"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4"/>
  <sheetViews>
    <sheetView topLeftCell="A34" workbookViewId="0">
      <selection activeCell="D38" sqref="D38"/>
    </sheetView>
  </sheetViews>
  <sheetFormatPr defaultRowHeight="33" customHeight="1"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33" customHeight="1" x14ac:dyDescent="0.25">
      <c r="A1" s="1" t="s">
        <v>71</v>
      </c>
      <c r="C1" s="1"/>
      <c r="D1" s="1"/>
      <c r="E1" s="1"/>
      <c r="F1" s="1"/>
      <c r="G1" s="1"/>
      <c r="H1" s="1"/>
      <c r="I1" s="1"/>
      <c r="J1" s="1"/>
      <c r="U1" s="5" t="s">
        <v>40</v>
      </c>
      <c r="V1" s="5" t="s">
        <v>41</v>
      </c>
      <c r="W1" s="5" t="s">
        <v>42</v>
      </c>
    </row>
    <row r="2" spans="1:23" ht="33" customHeight="1" x14ac:dyDescent="0.25">
      <c r="A2" s="6"/>
      <c r="C2" s="6"/>
      <c r="D2" s="6"/>
      <c r="E2" s="6"/>
      <c r="F2" s="6"/>
      <c r="G2" s="6"/>
      <c r="H2" s="6"/>
      <c r="I2" s="6"/>
      <c r="J2" s="6"/>
      <c r="U2" s="5" t="s">
        <v>43</v>
      </c>
      <c r="V2" s="5" t="s">
        <v>44</v>
      </c>
      <c r="W2" s="5"/>
    </row>
    <row r="3" spans="1:23" ht="33" customHeight="1" x14ac:dyDescent="0.25">
      <c r="A3" s="7" t="s">
        <v>45</v>
      </c>
      <c r="C3" s="8"/>
      <c r="D3" s="8"/>
      <c r="E3" s="8"/>
      <c r="F3" s="8"/>
      <c r="G3" s="6"/>
      <c r="H3" s="6"/>
      <c r="I3" s="6"/>
      <c r="J3" s="6"/>
      <c r="U3" s="5" t="s">
        <v>46</v>
      </c>
      <c r="V3" s="5" t="s">
        <v>47</v>
      </c>
      <c r="W3" s="5"/>
    </row>
    <row r="4" spans="1:23" ht="33" customHeight="1" x14ac:dyDescent="0.3">
      <c r="B4" s="9"/>
      <c r="C4" s="9"/>
      <c r="D4" s="9"/>
      <c r="E4" s="9"/>
      <c r="F4" s="9"/>
      <c r="G4" s="3"/>
      <c r="H4" s="3"/>
      <c r="I4" s="3"/>
      <c r="J4" s="3"/>
      <c r="U4" s="5" t="s">
        <v>48</v>
      </c>
      <c r="V4" s="5"/>
    </row>
    <row r="5" spans="1:23" ht="33" customHeight="1" x14ac:dyDescent="0.25">
      <c r="B5" s="31" t="s">
        <v>83</v>
      </c>
      <c r="C5" s="43">
        <v>1011</v>
      </c>
      <c r="E5" s="31" t="s">
        <v>87</v>
      </c>
      <c r="F5" s="22">
        <v>2023</v>
      </c>
      <c r="H5" s="3"/>
      <c r="I5" s="3"/>
      <c r="J5" s="3"/>
    </row>
    <row r="6" spans="1:23" ht="33" customHeight="1" x14ac:dyDescent="0.25">
      <c r="B6" s="31" t="s">
        <v>84</v>
      </c>
      <c r="C6" s="43" t="s">
        <v>121</v>
      </c>
      <c r="E6" s="31" t="s">
        <v>88</v>
      </c>
      <c r="F6" s="22" t="s">
        <v>120</v>
      </c>
      <c r="H6" s="3"/>
      <c r="I6" s="3"/>
      <c r="J6" s="3"/>
    </row>
    <row r="7" spans="1:23" ht="33" customHeight="1" x14ac:dyDescent="0.25">
      <c r="B7" s="31" t="s">
        <v>85</v>
      </c>
      <c r="C7" s="43"/>
      <c r="H7" s="3"/>
      <c r="I7" s="3"/>
      <c r="J7" s="3"/>
    </row>
    <row r="8" spans="1:23" ht="197.25" customHeight="1" x14ac:dyDescent="0.25">
      <c r="B8" s="31" t="s">
        <v>86</v>
      </c>
      <c r="C8" s="43" t="s">
        <v>141</v>
      </c>
      <c r="H8" s="3"/>
      <c r="I8" s="3"/>
      <c r="J8" s="3"/>
    </row>
    <row r="9" spans="1:23" ht="33" customHeight="1" x14ac:dyDescent="0.25">
      <c r="B9" s="6"/>
      <c r="C9" s="6"/>
      <c r="D9" s="6"/>
      <c r="E9" s="6"/>
      <c r="F9" s="3"/>
      <c r="G9" s="3"/>
      <c r="H9" s="3"/>
      <c r="I9" s="3"/>
      <c r="J9" s="3"/>
    </row>
    <row r="10" spans="1:23" ht="33" customHeight="1" x14ac:dyDescent="0.25">
      <c r="A10" s="7" t="s">
        <v>49</v>
      </c>
      <c r="C10" s="3"/>
      <c r="D10" s="3"/>
      <c r="E10" s="3"/>
      <c r="F10" s="3"/>
      <c r="G10" s="3"/>
      <c r="H10" s="3"/>
      <c r="I10" s="3"/>
      <c r="J10" s="3"/>
    </row>
    <row r="11" spans="1:23" ht="33" customHeight="1" x14ac:dyDescent="0.25">
      <c r="B11" s="3"/>
      <c r="C11" s="3"/>
      <c r="D11" s="3"/>
      <c r="E11" s="3"/>
      <c r="F11" s="3"/>
      <c r="G11" s="3"/>
      <c r="H11" s="3"/>
      <c r="I11" s="3"/>
      <c r="J11" s="3"/>
    </row>
    <row r="12" spans="1:23" ht="61.5" customHeight="1" x14ac:dyDescent="0.25">
      <c r="B12" s="10" t="s">
        <v>89</v>
      </c>
      <c r="C12" s="38" t="s">
        <v>90</v>
      </c>
      <c r="D12" s="38" t="s">
        <v>91</v>
      </c>
      <c r="E12" s="38" t="s">
        <v>92</v>
      </c>
      <c r="F12" s="3"/>
      <c r="G12" s="3"/>
      <c r="H12" s="3"/>
      <c r="I12" s="3"/>
      <c r="J12" s="3"/>
    </row>
    <row r="13" spans="1:23" ht="160.5" customHeight="1" x14ac:dyDescent="0.3">
      <c r="B13" s="23" t="s">
        <v>46</v>
      </c>
      <c r="C13" s="44" t="s">
        <v>141</v>
      </c>
      <c r="D13" s="44" t="s">
        <v>142</v>
      </c>
      <c r="E13" s="44" t="s">
        <v>143</v>
      </c>
      <c r="F13" s="9"/>
      <c r="G13" s="3"/>
      <c r="H13" s="3"/>
      <c r="I13" s="3"/>
      <c r="J13" s="9"/>
    </row>
    <row r="14" spans="1:23" ht="33" customHeight="1" x14ac:dyDescent="0.3">
      <c r="B14" s="11"/>
      <c r="C14" s="11"/>
      <c r="D14" s="11"/>
      <c r="E14" s="11"/>
      <c r="F14" s="3"/>
      <c r="G14" s="3"/>
      <c r="H14" s="3"/>
      <c r="I14" s="3"/>
      <c r="J14" s="9"/>
    </row>
    <row r="15" spans="1:23" ht="33" customHeight="1" x14ac:dyDescent="0.3">
      <c r="A15" s="7" t="s">
        <v>50</v>
      </c>
      <c r="C15" s="3"/>
      <c r="D15" s="3"/>
      <c r="E15" s="3"/>
      <c r="F15" s="3"/>
      <c r="G15" s="3"/>
      <c r="H15" s="3"/>
      <c r="I15" s="3"/>
      <c r="J15" s="9"/>
    </row>
    <row r="16" spans="1:23" ht="33" customHeight="1" x14ac:dyDescent="0.3">
      <c r="B16" s="11"/>
      <c r="C16" s="3"/>
      <c r="D16" s="3"/>
      <c r="E16" s="3"/>
      <c r="F16" s="3"/>
      <c r="G16" s="3"/>
      <c r="H16" s="3"/>
      <c r="I16" s="3"/>
      <c r="J16" s="9"/>
    </row>
    <row r="17" spans="1:11" ht="33" customHeight="1" x14ac:dyDescent="0.25">
      <c r="B17" s="85" t="s">
        <v>93</v>
      </c>
      <c r="C17" s="85" t="s">
        <v>94</v>
      </c>
      <c r="D17" s="85" t="s">
        <v>95</v>
      </c>
      <c r="E17" s="85" t="s">
        <v>96</v>
      </c>
      <c r="F17" s="84" t="s">
        <v>97</v>
      </c>
      <c r="G17" s="84"/>
      <c r="H17" s="84"/>
      <c r="I17" s="84"/>
      <c r="J17" s="84"/>
      <c r="K17" s="84" t="s">
        <v>98</v>
      </c>
    </row>
    <row r="18" spans="1:11" ht="33" customHeight="1" x14ac:dyDescent="0.25">
      <c r="B18" s="85"/>
      <c r="C18" s="85"/>
      <c r="D18" s="85"/>
      <c r="E18" s="85"/>
      <c r="F18" s="42" t="s">
        <v>51</v>
      </c>
      <c r="G18" s="42" t="s">
        <v>52</v>
      </c>
      <c r="H18" s="42" t="s">
        <v>0</v>
      </c>
      <c r="I18" s="42" t="s">
        <v>1</v>
      </c>
      <c r="J18" s="42" t="s">
        <v>3</v>
      </c>
      <c r="K18" s="84"/>
    </row>
    <row r="19" spans="1:11" ht="33" customHeight="1" x14ac:dyDescent="0.25">
      <c r="B19" s="23" t="s">
        <v>132</v>
      </c>
      <c r="C19" s="23" t="s">
        <v>133</v>
      </c>
      <c r="D19" s="23" t="s">
        <v>47</v>
      </c>
      <c r="E19" s="23" t="s">
        <v>115</v>
      </c>
      <c r="F19" s="23"/>
      <c r="G19" s="23">
        <v>10</v>
      </c>
      <c r="H19" s="53">
        <v>31</v>
      </c>
      <c r="I19" s="53">
        <v>31</v>
      </c>
      <c r="J19" s="53">
        <v>43</v>
      </c>
      <c r="K19" s="23"/>
    </row>
    <row r="20" spans="1:11" ht="33" customHeight="1" x14ac:dyDescent="0.25">
      <c r="B20" s="23" t="s">
        <v>134</v>
      </c>
      <c r="C20" s="23" t="s">
        <v>139</v>
      </c>
      <c r="D20" s="23" t="s">
        <v>44</v>
      </c>
      <c r="E20" s="23" t="s">
        <v>115</v>
      </c>
      <c r="F20" s="23"/>
      <c r="G20" s="23">
        <v>12000</v>
      </c>
      <c r="H20" s="23">
        <v>37200</v>
      </c>
      <c r="I20" s="23">
        <v>37200</v>
      </c>
      <c r="J20" s="23">
        <v>51600</v>
      </c>
      <c r="K20" s="23"/>
    </row>
    <row r="21" spans="1:11" ht="33" customHeight="1" x14ac:dyDescent="0.25">
      <c r="B21" s="23"/>
      <c r="C21" s="23"/>
      <c r="D21" s="23"/>
      <c r="E21" s="23"/>
      <c r="F21" s="23"/>
      <c r="G21" s="23"/>
      <c r="H21" s="23"/>
      <c r="I21" s="23"/>
      <c r="J21" s="23"/>
      <c r="K21" s="23"/>
    </row>
    <row r="22" spans="1:11" ht="33" customHeight="1" x14ac:dyDescent="0.25">
      <c r="B22" s="23"/>
      <c r="C22" s="23"/>
      <c r="D22" s="23"/>
      <c r="E22" s="23"/>
      <c r="F22" s="23"/>
      <c r="G22" s="23"/>
      <c r="H22" s="23"/>
      <c r="I22" s="23"/>
      <c r="J22" s="23"/>
      <c r="K22" s="23"/>
    </row>
    <row r="23" spans="1:11" ht="33" customHeight="1" x14ac:dyDescent="0.25">
      <c r="B23" s="3"/>
      <c r="C23" s="3"/>
      <c r="D23" s="3"/>
      <c r="E23" s="3"/>
      <c r="F23" s="3"/>
      <c r="G23" s="3"/>
      <c r="H23" s="3"/>
      <c r="I23" s="3"/>
      <c r="J23" s="3"/>
    </row>
    <row r="24" spans="1:11" ht="33" customHeight="1" x14ac:dyDescent="0.25">
      <c r="A24" s="12" t="s">
        <v>53</v>
      </c>
      <c r="C24" s="13"/>
      <c r="D24" s="13"/>
      <c r="E24" s="13"/>
      <c r="F24" s="13"/>
      <c r="G24" s="13"/>
      <c r="H24" s="13"/>
      <c r="I24" s="13"/>
      <c r="J24" s="13"/>
    </row>
    <row r="25" spans="1:11" ht="33" customHeight="1" x14ac:dyDescent="0.25">
      <c r="A25" s="14"/>
      <c r="C25" s="15"/>
      <c r="D25" s="15"/>
      <c r="E25" s="15"/>
      <c r="F25" s="15"/>
      <c r="G25" s="15"/>
      <c r="H25" s="15"/>
      <c r="I25" s="15"/>
      <c r="J25" s="15"/>
    </row>
    <row r="26" spans="1:11" ht="33" customHeight="1" x14ac:dyDescent="0.25">
      <c r="A26" s="16" t="s">
        <v>54</v>
      </c>
      <c r="C26" s="17"/>
      <c r="D26" s="17"/>
      <c r="E26" s="13"/>
      <c r="F26" s="13"/>
      <c r="G26" s="13"/>
      <c r="H26" s="13"/>
      <c r="I26" s="13"/>
      <c r="J26" s="13"/>
    </row>
    <row r="27" spans="1:11" ht="33" customHeight="1" x14ac:dyDescent="0.25">
      <c r="B27" s="17"/>
      <c r="C27" s="17"/>
      <c r="D27" s="17"/>
      <c r="E27" s="13"/>
      <c r="F27" s="13"/>
      <c r="G27" s="13"/>
      <c r="H27" s="13"/>
      <c r="I27" s="13"/>
      <c r="J27" s="13"/>
    </row>
    <row r="28" spans="1:11" ht="33" customHeight="1" x14ac:dyDescent="0.25">
      <c r="B28" s="17"/>
      <c r="C28" s="17"/>
      <c r="D28" s="17"/>
      <c r="E28" s="13"/>
      <c r="F28" s="13"/>
      <c r="G28" s="13"/>
      <c r="H28" s="13"/>
      <c r="I28" s="13"/>
      <c r="J28" s="13"/>
    </row>
    <row r="29" spans="1:11" ht="33" customHeight="1" x14ac:dyDescent="0.25">
      <c r="B29" s="17"/>
      <c r="C29" s="17"/>
      <c r="D29" s="17"/>
      <c r="E29" s="13"/>
      <c r="F29" s="13"/>
      <c r="G29" s="13"/>
      <c r="H29" s="13"/>
      <c r="I29" s="13"/>
      <c r="J29" s="13"/>
    </row>
    <row r="30" spans="1:11" ht="33" customHeight="1" x14ac:dyDescent="0.25">
      <c r="B30" s="17"/>
      <c r="C30" s="17"/>
      <c r="D30" s="17"/>
      <c r="E30" s="13"/>
      <c r="F30" s="13"/>
      <c r="G30" s="13"/>
      <c r="H30" s="13"/>
      <c r="I30" s="13"/>
      <c r="J30" s="13"/>
    </row>
    <row r="31" spans="1:11" ht="33" customHeight="1" x14ac:dyDescent="0.25">
      <c r="A31" s="16" t="s">
        <v>55</v>
      </c>
      <c r="E31" s="13"/>
      <c r="F31" s="13"/>
      <c r="G31" s="13"/>
      <c r="H31" s="13"/>
      <c r="I31" s="13"/>
      <c r="J31" s="13"/>
    </row>
    <row r="32" spans="1:11" ht="33" customHeight="1" x14ac:dyDescent="0.25">
      <c r="B32" s="78"/>
      <c r="C32" s="79"/>
      <c r="D32" s="79"/>
      <c r="E32" s="80"/>
      <c r="F32" s="13"/>
      <c r="G32" s="13"/>
      <c r="H32" s="13"/>
      <c r="I32" s="13"/>
      <c r="J32" s="13"/>
    </row>
    <row r="33" spans="1:19" ht="33" customHeight="1" x14ac:dyDescent="0.25">
      <c r="B33" s="3"/>
      <c r="C33" s="3"/>
      <c r="D33" s="3"/>
      <c r="E33" s="13"/>
      <c r="F33" s="13"/>
      <c r="G33" s="13"/>
      <c r="H33" s="13"/>
      <c r="I33" s="13"/>
      <c r="J33" s="13"/>
    </row>
    <row r="34" spans="1:19" ht="33" customHeight="1" x14ac:dyDescent="0.25">
      <c r="A34" s="7" t="s">
        <v>56</v>
      </c>
    </row>
    <row r="36" spans="1:19" ht="33" customHeight="1" x14ac:dyDescent="0.25">
      <c r="B36" s="81" t="s">
        <v>99</v>
      </c>
      <c r="C36" s="41" t="s">
        <v>100</v>
      </c>
      <c r="D36" s="41" t="s">
        <v>101</v>
      </c>
      <c r="E36" s="76" t="s">
        <v>102</v>
      </c>
      <c r="F36" s="76"/>
      <c r="G36" s="76"/>
      <c r="H36" s="76" t="s">
        <v>103</v>
      </c>
      <c r="I36" s="76"/>
      <c r="J36" s="76"/>
      <c r="K36" s="76" t="s">
        <v>104</v>
      </c>
      <c r="L36" s="76"/>
      <c r="M36" s="76"/>
      <c r="N36" s="76" t="s">
        <v>105</v>
      </c>
      <c r="O36" s="76"/>
      <c r="P36" s="76"/>
      <c r="Q36" s="77" t="s">
        <v>106</v>
      </c>
      <c r="R36" s="77"/>
      <c r="S36" s="77"/>
    </row>
    <row r="37" spans="1:19" ht="33" customHeight="1" x14ac:dyDescent="0.25">
      <c r="B37" s="81"/>
      <c r="C37" s="41" t="s">
        <v>35</v>
      </c>
      <c r="D37" s="41" t="s">
        <v>36</v>
      </c>
      <c r="E37" s="39" t="s">
        <v>0</v>
      </c>
      <c r="F37" s="39" t="s">
        <v>1</v>
      </c>
      <c r="G37" s="39" t="s">
        <v>3</v>
      </c>
      <c r="H37" s="39" t="s">
        <v>0</v>
      </c>
      <c r="I37" s="39" t="s">
        <v>1</v>
      </c>
      <c r="J37" s="39" t="s">
        <v>3</v>
      </c>
      <c r="K37" s="39" t="s">
        <v>39</v>
      </c>
      <c r="L37" s="39" t="s">
        <v>38</v>
      </c>
      <c r="M37" s="39" t="s">
        <v>37</v>
      </c>
      <c r="N37" s="39" t="s">
        <v>39</v>
      </c>
      <c r="O37" s="39" t="s">
        <v>38</v>
      </c>
      <c r="P37" s="39" t="s">
        <v>37</v>
      </c>
      <c r="Q37" s="40" t="s">
        <v>0</v>
      </c>
      <c r="R37" s="40" t="s">
        <v>1</v>
      </c>
      <c r="S37" s="40" t="s">
        <v>3</v>
      </c>
    </row>
    <row r="38" spans="1:19" ht="33" customHeight="1" x14ac:dyDescent="0.25">
      <c r="B38" s="24"/>
      <c r="C38" s="24"/>
      <c r="D38" s="23"/>
      <c r="E38" s="23">
        <v>0</v>
      </c>
      <c r="F38" s="23">
        <v>0</v>
      </c>
      <c r="G38" s="23">
        <v>0</v>
      </c>
      <c r="H38" s="23">
        <v>37200</v>
      </c>
      <c r="I38" s="23">
        <v>37200</v>
      </c>
      <c r="J38" s="23">
        <v>51600</v>
      </c>
      <c r="K38" s="23">
        <v>37200</v>
      </c>
      <c r="L38" s="23">
        <v>37200</v>
      </c>
      <c r="M38" s="23">
        <v>51600</v>
      </c>
      <c r="N38" s="23">
        <v>37200</v>
      </c>
      <c r="O38" s="23">
        <v>37200</v>
      </c>
      <c r="P38" s="23">
        <v>51600</v>
      </c>
      <c r="Q38" s="23">
        <v>37200</v>
      </c>
      <c r="R38" s="23">
        <v>37200</v>
      </c>
      <c r="S38" s="23">
        <v>51600</v>
      </c>
    </row>
    <row r="39" spans="1:19" ht="33" customHeight="1" x14ac:dyDescent="0.25">
      <c r="B39" s="24"/>
      <c r="C39" s="24"/>
      <c r="D39" s="24"/>
      <c r="E39" s="25"/>
      <c r="F39" s="25"/>
      <c r="G39" s="25"/>
      <c r="H39" s="25"/>
      <c r="I39" s="25"/>
      <c r="J39" s="25"/>
      <c r="K39" s="39">
        <f t="shared" ref="K39:M41" si="0">C39+E39+H39</f>
        <v>0</v>
      </c>
      <c r="L39" s="39">
        <f t="shared" si="0"/>
        <v>0</v>
      </c>
      <c r="M39" s="39">
        <f t="shared" si="0"/>
        <v>0</v>
      </c>
      <c r="N39" s="25"/>
      <c r="O39" s="25"/>
      <c r="P39" s="25"/>
      <c r="Q39" s="40">
        <f t="shared" ref="Q39:S41" si="1">K39+N39</f>
        <v>0</v>
      </c>
      <c r="R39" s="40">
        <f t="shared" si="1"/>
        <v>0</v>
      </c>
      <c r="S39" s="40">
        <f t="shared" si="1"/>
        <v>0</v>
      </c>
    </row>
    <row r="40" spans="1:19" ht="33" customHeight="1" x14ac:dyDescent="0.25">
      <c r="B40" s="24"/>
      <c r="C40" s="24"/>
      <c r="D40" s="24"/>
      <c r="E40" s="25"/>
      <c r="F40" s="25"/>
      <c r="G40" s="25"/>
      <c r="H40" s="25"/>
      <c r="I40" s="25"/>
      <c r="J40" s="25"/>
      <c r="K40" s="39">
        <f t="shared" si="0"/>
        <v>0</v>
      </c>
      <c r="L40" s="39">
        <f t="shared" si="0"/>
        <v>0</v>
      </c>
      <c r="M40" s="39">
        <f t="shared" si="0"/>
        <v>0</v>
      </c>
      <c r="N40" s="25"/>
      <c r="O40" s="25"/>
      <c r="P40" s="25"/>
      <c r="Q40" s="40">
        <f t="shared" si="1"/>
        <v>0</v>
      </c>
      <c r="R40" s="40">
        <f t="shared" si="1"/>
        <v>0</v>
      </c>
      <c r="S40" s="40">
        <f t="shared" si="1"/>
        <v>0</v>
      </c>
    </row>
    <row r="41" spans="1:19" ht="33" customHeight="1" x14ac:dyDescent="0.25">
      <c r="B41" s="24"/>
      <c r="C41" s="24"/>
      <c r="D41" s="24"/>
      <c r="E41" s="25"/>
      <c r="F41" s="25"/>
      <c r="G41" s="25"/>
      <c r="H41" s="25"/>
      <c r="I41" s="25"/>
      <c r="J41" s="25"/>
      <c r="K41" s="39">
        <f t="shared" si="0"/>
        <v>0</v>
      </c>
      <c r="L41" s="39">
        <f t="shared" si="0"/>
        <v>0</v>
      </c>
      <c r="M41" s="39">
        <f t="shared" si="0"/>
        <v>0</v>
      </c>
      <c r="N41" s="25"/>
      <c r="O41" s="25"/>
      <c r="P41" s="25"/>
      <c r="Q41" s="40">
        <f t="shared" si="1"/>
        <v>0</v>
      </c>
      <c r="R41" s="40">
        <f t="shared" si="1"/>
        <v>0</v>
      </c>
      <c r="S41" s="40">
        <f t="shared" si="1"/>
        <v>0</v>
      </c>
    </row>
    <row r="42" spans="1:19" ht="33" customHeight="1" x14ac:dyDescent="0.25">
      <c r="B42" s="18" t="s">
        <v>73</v>
      </c>
      <c r="C42" s="24"/>
      <c r="D42" s="24"/>
      <c r="E42" s="39">
        <f>SUM(E38:E41)</f>
        <v>0</v>
      </c>
      <c r="F42" s="39">
        <f t="shared" ref="F42:J42" si="2">SUM(F38:F41)</f>
        <v>0</v>
      </c>
      <c r="G42" s="39">
        <f t="shared" si="2"/>
        <v>0</v>
      </c>
      <c r="H42" s="39">
        <f t="shared" si="2"/>
        <v>37200</v>
      </c>
      <c r="I42" s="39">
        <f t="shared" si="2"/>
        <v>37200</v>
      </c>
      <c r="J42" s="39">
        <f t="shared" si="2"/>
        <v>51600</v>
      </c>
      <c r="K42" s="39">
        <f>C42+E42+H42</f>
        <v>37200</v>
      </c>
      <c r="L42" s="39">
        <f>C42+F42+I42</f>
        <v>37200</v>
      </c>
      <c r="M42" s="39">
        <f>C42+G42+J42</f>
        <v>51600</v>
      </c>
      <c r="N42" s="41" t="s">
        <v>2</v>
      </c>
      <c r="O42" s="41" t="s">
        <v>2</v>
      </c>
      <c r="P42" s="41" t="s">
        <v>2</v>
      </c>
      <c r="Q42" s="40" t="s">
        <v>2</v>
      </c>
      <c r="R42" s="40" t="s">
        <v>2</v>
      </c>
      <c r="S42" s="40" t="s">
        <v>2</v>
      </c>
    </row>
    <row r="43" spans="1:19" ht="33" customHeight="1" x14ac:dyDescent="0.25">
      <c r="B43" s="18" t="s">
        <v>60</v>
      </c>
      <c r="C43" s="24"/>
      <c r="D43" s="24"/>
      <c r="E43" s="39" t="s">
        <v>72</v>
      </c>
      <c r="F43" s="39" t="s">
        <v>72</v>
      </c>
      <c r="G43" s="39" t="s">
        <v>72</v>
      </c>
      <c r="H43" s="39" t="s">
        <v>72</v>
      </c>
      <c r="I43" s="39" t="s">
        <v>72</v>
      </c>
      <c r="J43" s="39" t="s">
        <v>72</v>
      </c>
      <c r="K43" s="39">
        <f>C43</f>
        <v>0</v>
      </c>
      <c r="L43" s="39">
        <f>C43</f>
        <v>0</v>
      </c>
      <c r="M43" s="39">
        <f>C43</f>
        <v>0</v>
      </c>
      <c r="N43" s="41" t="s">
        <v>2</v>
      </c>
      <c r="O43" s="41" t="s">
        <v>2</v>
      </c>
      <c r="P43" s="41" t="s">
        <v>2</v>
      </c>
      <c r="Q43" s="40" t="s">
        <v>2</v>
      </c>
      <c r="R43" s="40" t="s">
        <v>2</v>
      </c>
      <c r="S43" s="40" t="s">
        <v>2</v>
      </c>
    </row>
    <row r="44" spans="1:19" ht="33" customHeight="1" x14ac:dyDescent="0.25">
      <c r="B44" s="18" t="s">
        <v>61</v>
      </c>
      <c r="C44" s="39">
        <f>SUM(C38:C41)</f>
        <v>0</v>
      </c>
      <c r="D44" s="39">
        <f>SUM(D38:D41)</f>
        <v>0</v>
      </c>
      <c r="E44" s="39">
        <f>E42</f>
        <v>0</v>
      </c>
      <c r="F44" s="39">
        <f t="shared" ref="F44:J44" si="3">F42</f>
        <v>0</v>
      </c>
      <c r="G44" s="39">
        <f t="shared" si="3"/>
        <v>0</v>
      </c>
      <c r="H44" s="39">
        <f t="shared" si="3"/>
        <v>37200</v>
      </c>
      <c r="I44" s="39">
        <f t="shared" si="3"/>
        <v>37200</v>
      </c>
      <c r="J44" s="39">
        <f t="shared" si="3"/>
        <v>51600</v>
      </c>
      <c r="K44" s="41">
        <f>K42+K43</f>
        <v>37200</v>
      </c>
      <c r="L44" s="41">
        <f t="shared" ref="L44:M44" si="4">L42+L43</f>
        <v>37200</v>
      </c>
      <c r="M44" s="41">
        <f t="shared" si="4"/>
        <v>51600</v>
      </c>
      <c r="N44" s="41">
        <f>SUM(N38:N41)</f>
        <v>37200</v>
      </c>
      <c r="O44" s="41">
        <f t="shared" ref="O44:P44" si="5">SUM(O38:O41)</f>
        <v>37200</v>
      </c>
      <c r="P44" s="41">
        <f t="shared" si="5"/>
        <v>51600</v>
      </c>
      <c r="Q44" s="23">
        <v>37200</v>
      </c>
      <c r="R44" s="23">
        <v>37200</v>
      </c>
      <c r="S44" s="23">
        <v>51600</v>
      </c>
    </row>
  </sheetData>
  <mergeCells count="13">
    <mergeCell ref="K17:K18"/>
    <mergeCell ref="B17:B18"/>
    <mergeCell ref="C17:C18"/>
    <mergeCell ref="D17:D18"/>
    <mergeCell ref="E17:E18"/>
    <mergeCell ref="F17:J17"/>
    <mergeCell ref="Q36:S36"/>
    <mergeCell ref="B32:E32"/>
    <mergeCell ref="B36:B37"/>
    <mergeCell ref="E36:G36"/>
    <mergeCell ref="H36:J36"/>
    <mergeCell ref="K36:M36"/>
    <mergeCell ref="N36:P36"/>
  </mergeCells>
  <dataValidations count="4">
    <dataValidation showInputMessage="1" showErrorMessage="1" sqref="E19:E22"/>
    <dataValidation type="list" allowBlank="1" showInputMessage="1" showErrorMessage="1" sqref="D19:D22">
      <formula1>$V$2:$V$3</formula1>
    </dataValidation>
    <dataValidation type="list" allowBlank="1" showInputMessage="1" showErrorMessage="1" sqref="B13">
      <formula1>$U$2:$U$4</formula1>
    </dataValidation>
    <dataValidation type="custom" allowBlank="1" showInputMessage="1" showErrorMessage="1" sqref="N39:P41">
      <formula1>"-"</formula1>
    </dataValidation>
  </dataValidations>
  <hyperlinks>
    <hyperlink ref="C12" location="_ftn1" display="_ftn1"/>
    <hyperlink ref="D12" location="_ftn2" display="_ftn2"/>
    <hyperlink ref="E12" location="_ftn3" display="_ftn3"/>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3" r:id="rId3" name="Check Box 1">
              <controlPr defaultSize="0" autoFill="0" autoLine="0" autoPict="0">
                <anchor moveWithCells="1">
                  <from>
                    <xdr:col>1</xdr:col>
                    <xdr:colOff>85725</xdr:colOff>
                    <xdr:row>28</xdr:row>
                    <xdr:rowOff>0</xdr:rowOff>
                  </from>
                  <to>
                    <xdr:col>2</xdr:col>
                    <xdr:colOff>1171575</xdr:colOff>
                    <xdr:row>28</xdr:row>
                    <xdr:rowOff>219075</xdr:rowOff>
                  </to>
                </anchor>
              </controlPr>
            </control>
          </mc:Choice>
        </mc:AlternateContent>
        <mc:AlternateContent xmlns:mc="http://schemas.openxmlformats.org/markup-compatibility/2006">
          <mc:Choice Requires="x14">
            <control shapeId="8194" r:id="rId4" name="Check Box 2">
              <controlPr defaultSize="0" autoFill="0" autoLine="0" autoPict="0">
                <anchor moveWithCells="1">
                  <from>
                    <xdr:col>1</xdr:col>
                    <xdr:colOff>85725</xdr:colOff>
                    <xdr:row>25</xdr:row>
                    <xdr:rowOff>171450</xdr:rowOff>
                  </from>
                  <to>
                    <xdr:col>3</xdr:col>
                    <xdr:colOff>266700</xdr:colOff>
                    <xdr:row>25</xdr:row>
                    <xdr:rowOff>409575</xdr:rowOff>
                  </to>
                </anchor>
              </controlPr>
            </control>
          </mc:Choice>
        </mc:AlternateContent>
        <mc:AlternateContent xmlns:mc="http://schemas.openxmlformats.org/markup-compatibility/2006">
          <mc:Choice Requires="x14">
            <control shapeId="8195" r:id="rId5" name="Check Box 3">
              <controlPr defaultSize="0" autoFill="0" autoLine="0" autoPict="0">
                <anchor moveWithCells="1">
                  <from>
                    <xdr:col>1</xdr:col>
                    <xdr:colOff>85725</xdr:colOff>
                    <xdr:row>27</xdr:row>
                    <xdr:rowOff>28575</xdr:rowOff>
                  </from>
                  <to>
                    <xdr:col>3</xdr:col>
                    <xdr:colOff>266700</xdr:colOff>
                    <xdr:row>27</xdr:row>
                    <xdr:rowOff>190500</xdr:rowOff>
                  </to>
                </anchor>
              </controlPr>
            </control>
          </mc:Choice>
        </mc:AlternateContent>
        <mc:AlternateContent xmlns:mc="http://schemas.openxmlformats.org/markup-compatibility/2006">
          <mc:Choice Requires="x14">
            <control shapeId="8196" r:id="rId6" name="Check Box 4">
              <controlPr defaultSize="0" autoFill="0" autoLine="0" autoPict="0">
                <anchor moveWithCells="1">
                  <from>
                    <xdr:col>1</xdr:col>
                    <xdr:colOff>95250</xdr:colOff>
                    <xdr:row>29</xdr:row>
                    <xdr:rowOff>9525</xdr:rowOff>
                  </from>
                  <to>
                    <xdr:col>2</xdr:col>
                    <xdr:colOff>571500</xdr:colOff>
                    <xdr:row>29</xdr:row>
                    <xdr:rowOff>190500</xdr:rowOff>
                  </to>
                </anchor>
              </controlPr>
            </control>
          </mc:Choice>
        </mc:AlternateContent>
        <mc:AlternateContent xmlns:mc="http://schemas.openxmlformats.org/markup-compatibility/2006">
          <mc:Choice Requires="x14">
            <control shapeId="8197" r:id="rId7" name="Check Box 5">
              <controlPr defaultSize="0" autoFill="0" autoLine="0" autoPict="0">
                <anchor moveWithCells="1">
                  <from>
                    <xdr:col>1</xdr:col>
                    <xdr:colOff>85725</xdr:colOff>
                    <xdr:row>28</xdr:row>
                    <xdr:rowOff>0</xdr:rowOff>
                  </from>
                  <to>
                    <xdr:col>2</xdr:col>
                    <xdr:colOff>1171575</xdr:colOff>
                    <xdr:row>28</xdr:row>
                    <xdr:rowOff>219075</xdr:rowOff>
                  </to>
                </anchor>
              </controlPr>
            </control>
          </mc:Choice>
        </mc:AlternateContent>
        <mc:AlternateContent xmlns:mc="http://schemas.openxmlformats.org/markup-compatibility/2006">
          <mc:Choice Requires="x14">
            <control shapeId="8198" r:id="rId8" name="Check Box 6">
              <controlPr defaultSize="0" autoFill="0" autoLine="0" autoPict="0">
                <anchor moveWithCells="1">
                  <from>
                    <xdr:col>1</xdr:col>
                    <xdr:colOff>85725</xdr:colOff>
                    <xdr:row>25</xdr:row>
                    <xdr:rowOff>171450</xdr:rowOff>
                  </from>
                  <to>
                    <xdr:col>3</xdr:col>
                    <xdr:colOff>266700</xdr:colOff>
                    <xdr:row>25</xdr:row>
                    <xdr:rowOff>409575</xdr:rowOff>
                  </to>
                </anchor>
              </controlPr>
            </control>
          </mc:Choice>
        </mc:AlternateContent>
        <mc:AlternateContent xmlns:mc="http://schemas.openxmlformats.org/markup-compatibility/2006">
          <mc:Choice Requires="x14">
            <control shapeId="8199" r:id="rId9" name="Check Box 7">
              <controlPr defaultSize="0" autoFill="0" autoLine="0" autoPict="0">
                <anchor moveWithCells="1">
                  <from>
                    <xdr:col>1</xdr:col>
                    <xdr:colOff>85725</xdr:colOff>
                    <xdr:row>27</xdr:row>
                    <xdr:rowOff>28575</xdr:rowOff>
                  </from>
                  <to>
                    <xdr:col>3</xdr:col>
                    <xdr:colOff>266700</xdr:colOff>
                    <xdr:row>27</xdr:row>
                    <xdr:rowOff>190500</xdr:rowOff>
                  </to>
                </anchor>
              </controlPr>
            </control>
          </mc:Choice>
        </mc:AlternateContent>
        <mc:AlternateContent xmlns:mc="http://schemas.openxmlformats.org/markup-compatibility/2006">
          <mc:Choice Requires="x14">
            <control shapeId="8200" r:id="rId10" name="Check Box 8">
              <controlPr defaultSize="0" autoFill="0" autoLine="0" autoPict="0">
                <anchor moveWithCells="1">
                  <from>
                    <xdr:col>1</xdr:col>
                    <xdr:colOff>95250</xdr:colOff>
                    <xdr:row>29</xdr:row>
                    <xdr:rowOff>9525</xdr:rowOff>
                  </from>
                  <to>
                    <xdr:col>2</xdr:col>
                    <xdr:colOff>571500</xdr:colOff>
                    <xdr:row>29</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4"/>
  <sheetViews>
    <sheetView topLeftCell="A31" workbookViewId="0">
      <selection activeCell="E46" sqref="E46"/>
    </sheetView>
  </sheetViews>
  <sheetFormatPr defaultRowHeight="33" customHeight="1"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33" customHeight="1" x14ac:dyDescent="0.25">
      <c r="A1" s="1" t="s">
        <v>71</v>
      </c>
      <c r="C1" s="1"/>
      <c r="D1" s="1"/>
      <c r="E1" s="1"/>
      <c r="F1" s="1"/>
      <c r="G1" s="1"/>
      <c r="H1" s="1"/>
      <c r="I1" s="1"/>
      <c r="J1" s="1"/>
      <c r="U1" s="5" t="s">
        <v>40</v>
      </c>
      <c r="V1" s="5" t="s">
        <v>41</v>
      </c>
      <c r="W1" s="5" t="s">
        <v>42</v>
      </c>
    </row>
    <row r="2" spans="1:23" ht="33" customHeight="1" x14ac:dyDescent="0.25">
      <c r="A2" s="6"/>
      <c r="C2" s="6"/>
      <c r="D2" s="6"/>
      <c r="E2" s="6"/>
      <c r="F2" s="6"/>
      <c r="G2" s="6"/>
      <c r="H2" s="6"/>
      <c r="I2" s="6"/>
      <c r="J2" s="6"/>
      <c r="U2" s="5" t="s">
        <v>43</v>
      </c>
      <c r="V2" s="5" t="s">
        <v>44</v>
      </c>
      <c r="W2" s="5"/>
    </row>
    <row r="3" spans="1:23" ht="33" customHeight="1" x14ac:dyDescent="0.25">
      <c r="A3" s="7" t="s">
        <v>45</v>
      </c>
      <c r="C3" s="8"/>
      <c r="D3" s="8"/>
      <c r="E3" s="8"/>
      <c r="F3" s="8"/>
      <c r="G3" s="6"/>
      <c r="H3" s="6"/>
      <c r="I3" s="6"/>
      <c r="J3" s="6"/>
      <c r="U3" s="5" t="s">
        <v>46</v>
      </c>
      <c r="V3" s="5" t="s">
        <v>47</v>
      </c>
      <c r="W3" s="5"/>
    </row>
    <row r="4" spans="1:23" ht="33" customHeight="1" x14ac:dyDescent="0.3">
      <c r="B4" s="9"/>
      <c r="C4" s="9"/>
      <c r="D4" s="9"/>
      <c r="E4" s="9"/>
      <c r="F4" s="9"/>
      <c r="G4" s="3"/>
      <c r="H4" s="3"/>
      <c r="I4" s="3"/>
      <c r="J4" s="3"/>
      <c r="U4" s="5" t="s">
        <v>48</v>
      </c>
      <c r="V4" s="5"/>
    </row>
    <row r="5" spans="1:23" ht="33" customHeight="1" x14ac:dyDescent="0.25">
      <c r="B5" s="31" t="s">
        <v>83</v>
      </c>
      <c r="C5" s="43">
        <v>1011</v>
      </c>
      <c r="E5" s="31" t="s">
        <v>87</v>
      </c>
      <c r="F5" s="22">
        <v>2023</v>
      </c>
      <c r="H5" s="3"/>
      <c r="I5" s="3"/>
      <c r="J5" s="3"/>
    </row>
    <row r="6" spans="1:23" ht="33" customHeight="1" x14ac:dyDescent="0.25">
      <c r="B6" s="31" t="s">
        <v>84</v>
      </c>
      <c r="C6" s="43" t="s">
        <v>121</v>
      </c>
      <c r="E6" s="31" t="s">
        <v>88</v>
      </c>
      <c r="F6" s="22" t="s">
        <v>120</v>
      </c>
      <c r="H6" s="3"/>
      <c r="I6" s="3"/>
      <c r="J6" s="3"/>
    </row>
    <row r="7" spans="1:23" ht="33" customHeight="1" x14ac:dyDescent="0.25">
      <c r="B7" s="31" t="s">
        <v>85</v>
      </c>
      <c r="C7" s="43"/>
      <c r="H7" s="3"/>
      <c r="I7" s="3"/>
      <c r="J7" s="3"/>
    </row>
    <row r="8" spans="1:23" ht="197.25" customHeight="1" x14ac:dyDescent="0.25">
      <c r="B8" s="31" t="s">
        <v>86</v>
      </c>
      <c r="C8" s="43" t="s">
        <v>144</v>
      </c>
      <c r="H8" s="3"/>
      <c r="I8" s="3"/>
      <c r="J8" s="3"/>
    </row>
    <row r="9" spans="1:23" ht="33" customHeight="1" x14ac:dyDescent="0.25">
      <c r="B9" s="6"/>
      <c r="C9" s="6"/>
      <c r="D9" s="6"/>
      <c r="E9" s="6"/>
      <c r="F9" s="3"/>
      <c r="G9" s="3"/>
      <c r="H9" s="3"/>
      <c r="I9" s="3"/>
      <c r="J9" s="3"/>
    </row>
    <row r="10" spans="1:23" ht="33" customHeight="1" x14ac:dyDescent="0.25">
      <c r="A10" s="7" t="s">
        <v>49</v>
      </c>
      <c r="C10" s="3"/>
      <c r="D10" s="3"/>
      <c r="E10" s="3"/>
      <c r="F10" s="3"/>
      <c r="G10" s="3"/>
      <c r="H10" s="3"/>
      <c r="I10" s="3"/>
      <c r="J10" s="3"/>
    </row>
    <row r="11" spans="1:23" ht="33" customHeight="1" x14ac:dyDescent="0.25">
      <c r="B11" s="3"/>
      <c r="C11" s="3"/>
      <c r="D11" s="3"/>
      <c r="E11" s="3"/>
      <c r="F11" s="3"/>
      <c r="G11" s="3"/>
      <c r="H11" s="3"/>
      <c r="I11" s="3"/>
      <c r="J11" s="3"/>
    </row>
    <row r="12" spans="1:23" ht="61.5" customHeight="1" x14ac:dyDescent="0.25">
      <c r="B12" s="10" t="s">
        <v>89</v>
      </c>
      <c r="C12" s="38" t="s">
        <v>90</v>
      </c>
      <c r="D12" s="38" t="s">
        <v>91</v>
      </c>
      <c r="E12" s="38" t="s">
        <v>92</v>
      </c>
      <c r="F12" s="3"/>
      <c r="G12" s="3"/>
      <c r="H12" s="3"/>
      <c r="I12" s="3"/>
      <c r="J12" s="3"/>
    </row>
    <row r="13" spans="1:23" ht="160.5" customHeight="1" x14ac:dyDescent="0.3">
      <c r="B13" s="23" t="s">
        <v>46</v>
      </c>
      <c r="C13" s="44" t="s">
        <v>144</v>
      </c>
      <c r="D13" s="44" t="s">
        <v>145</v>
      </c>
      <c r="E13" s="44" t="s">
        <v>146</v>
      </c>
      <c r="F13" s="9"/>
      <c r="G13" s="3"/>
      <c r="H13" s="3"/>
      <c r="I13" s="3"/>
      <c r="J13" s="9"/>
    </row>
    <row r="14" spans="1:23" ht="33" customHeight="1" x14ac:dyDescent="0.3">
      <c r="B14" s="11"/>
      <c r="C14" s="11"/>
      <c r="D14" s="11"/>
      <c r="E14" s="11"/>
      <c r="F14" s="3"/>
      <c r="G14" s="3"/>
      <c r="H14" s="3"/>
      <c r="I14" s="3"/>
      <c r="J14" s="9"/>
    </row>
    <row r="15" spans="1:23" ht="33" customHeight="1" x14ac:dyDescent="0.3">
      <c r="A15" s="7" t="s">
        <v>50</v>
      </c>
      <c r="C15" s="3"/>
      <c r="D15" s="3"/>
      <c r="E15" s="3"/>
      <c r="F15" s="3"/>
      <c r="G15" s="3"/>
      <c r="H15" s="3"/>
      <c r="I15" s="3"/>
      <c r="J15" s="9"/>
    </row>
    <row r="16" spans="1:23" ht="33" customHeight="1" x14ac:dyDescent="0.3">
      <c r="B16" s="11"/>
      <c r="C16" s="3"/>
      <c r="D16" s="3"/>
      <c r="E16" s="3"/>
      <c r="F16" s="3"/>
      <c r="G16" s="3"/>
      <c r="H16" s="3"/>
      <c r="I16" s="3"/>
      <c r="J16" s="9"/>
    </row>
    <row r="17" spans="1:11" ht="33" customHeight="1" x14ac:dyDescent="0.25">
      <c r="B17" s="85" t="s">
        <v>93</v>
      </c>
      <c r="C17" s="85" t="s">
        <v>94</v>
      </c>
      <c r="D17" s="85" t="s">
        <v>95</v>
      </c>
      <c r="E17" s="85" t="s">
        <v>96</v>
      </c>
      <c r="F17" s="84" t="s">
        <v>97</v>
      </c>
      <c r="G17" s="84"/>
      <c r="H17" s="84"/>
      <c r="I17" s="84"/>
      <c r="J17" s="84"/>
      <c r="K17" s="84" t="s">
        <v>98</v>
      </c>
    </row>
    <row r="18" spans="1:11" ht="33" customHeight="1" x14ac:dyDescent="0.25">
      <c r="B18" s="85"/>
      <c r="C18" s="85"/>
      <c r="D18" s="85"/>
      <c r="E18" s="85"/>
      <c r="F18" s="48" t="s">
        <v>51</v>
      </c>
      <c r="G18" s="48" t="s">
        <v>52</v>
      </c>
      <c r="H18" s="48" t="s">
        <v>0</v>
      </c>
      <c r="I18" s="48" t="s">
        <v>1</v>
      </c>
      <c r="J18" s="48" t="s">
        <v>3</v>
      </c>
      <c r="K18" s="84"/>
    </row>
    <row r="19" spans="1:11" ht="33" customHeight="1" x14ac:dyDescent="0.25">
      <c r="B19" s="23" t="s">
        <v>132</v>
      </c>
      <c r="C19" s="23" t="s">
        <v>133</v>
      </c>
      <c r="D19" s="23" t="s">
        <v>47</v>
      </c>
      <c r="E19" s="23" t="s">
        <v>115</v>
      </c>
      <c r="F19" s="23"/>
      <c r="G19" s="23">
        <v>10</v>
      </c>
      <c r="H19" s="53">
        <v>31</v>
      </c>
      <c r="I19" s="53">
        <v>31</v>
      </c>
      <c r="J19" s="53">
        <v>43</v>
      </c>
      <c r="K19" s="23"/>
    </row>
    <row r="20" spans="1:11" ht="33" customHeight="1" x14ac:dyDescent="0.25">
      <c r="B20" s="23" t="s">
        <v>134</v>
      </c>
      <c r="C20" s="23" t="s">
        <v>139</v>
      </c>
      <c r="D20" s="23" t="s">
        <v>44</v>
      </c>
      <c r="E20" s="23" t="s">
        <v>115</v>
      </c>
      <c r="F20" s="23"/>
      <c r="G20" s="23">
        <v>8405.2999999999993</v>
      </c>
      <c r="H20" s="23">
        <v>27900</v>
      </c>
      <c r="I20" s="23">
        <v>27900</v>
      </c>
      <c r="J20" s="23">
        <v>38700</v>
      </c>
      <c r="K20" s="23"/>
    </row>
    <row r="21" spans="1:11" ht="33" customHeight="1" x14ac:dyDescent="0.25">
      <c r="B21" s="23"/>
      <c r="C21" s="23"/>
      <c r="D21" s="23"/>
      <c r="E21" s="23"/>
      <c r="F21" s="23"/>
      <c r="G21" s="23"/>
      <c r="H21" s="23"/>
      <c r="I21" s="23"/>
      <c r="J21" s="23"/>
      <c r="K21" s="23"/>
    </row>
    <row r="22" spans="1:11" ht="33" customHeight="1" x14ac:dyDescent="0.25">
      <c r="B22" s="23"/>
      <c r="C22" s="23"/>
      <c r="D22" s="23"/>
      <c r="E22" s="23"/>
      <c r="F22" s="23"/>
      <c r="G22" s="23"/>
      <c r="H22" s="23"/>
      <c r="I22" s="23"/>
      <c r="J22" s="23"/>
      <c r="K22" s="23"/>
    </row>
    <row r="23" spans="1:11" ht="33" customHeight="1" x14ac:dyDescent="0.25">
      <c r="B23" s="3"/>
      <c r="C23" s="3"/>
      <c r="D23" s="3"/>
      <c r="E23" s="3"/>
      <c r="F23" s="3"/>
      <c r="G23" s="3"/>
      <c r="H23" s="3"/>
      <c r="I23" s="3"/>
      <c r="J23" s="3"/>
    </row>
    <row r="24" spans="1:11" ht="33" customHeight="1" x14ac:dyDescent="0.25">
      <c r="A24" s="12" t="s">
        <v>53</v>
      </c>
      <c r="C24" s="13"/>
      <c r="D24" s="13"/>
      <c r="E24" s="13"/>
      <c r="F24" s="13"/>
      <c r="G24" s="13"/>
      <c r="H24" s="13"/>
      <c r="I24" s="13"/>
      <c r="J24" s="13"/>
    </row>
    <row r="25" spans="1:11" ht="33" customHeight="1" x14ac:dyDescent="0.25">
      <c r="A25" s="14"/>
      <c r="C25" s="15"/>
      <c r="D25" s="15"/>
      <c r="E25" s="15"/>
      <c r="F25" s="15"/>
      <c r="G25" s="15"/>
      <c r="H25" s="15"/>
      <c r="I25" s="15"/>
      <c r="J25" s="15"/>
    </row>
    <row r="26" spans="1:11" ht="33" customHeight="1" x14ac:dyDescent="0.25">
      <c r="A26" s="16" t="s">
        <v>54</v>
      </c>
      <c r="C26" s="17"/>
      <c r="D26" s="17"/>
      <c r="E26" s="13"/>
      <c r="F26" s="13"/>
      <c r="G26" s="13"/>
      <c r="H26" s="13"/>
      <c r="I26" s="13"/>
      <c r="J26" s="13"/>
    </row>
    <row r="27" spans="1:11" ht="33" customHeight="1" x14ac:dyDescent="0.25">
      <c r="B27" s="17"/>
      <c r="C27" s="17"/>
      <c r="D27" s="17"/>
      <c r="E27" s="13"/>
      <c r="F27" s="13"/>
      <c r="G27" s="13"/>
      <c r="H27" s="13"/>
      <c r="I27" s="13"/>
      <c r="J27" s="13"/>
    </row>
    <row r="28" spans="1:11" ht="33" customHeight="1" x14ac:dyDescent="0.25">
      <c r="B28" s="17"/>
      <c r="C28" s="17"/>
      <c r="D28" s="17"/>
      <c r="E28" s="13"/>
      <c r="F28" s="13"/>
      <c r="G28" s="13"/>
      <c r="H28" s="13"/>
      <c r="I28" s="13"/>
      <c r="J28" s="13"/>
    </row>
    <row r="29" spans="1:11" ht="33" customHeight="1" x14ac:dyDescent="0.25">
      <c r="B29" s="17"/>
      <c r="C29" s="17"/>
      <c r="D29" s="17"/>
      <c r="E29" s="13"/>
      <c r="F29" s="13"/>
      <c r="G29" s="13"/>
      <c r="H29" s="13"/>
      <c r="I29" s="13"/>
      <c r="J29" s="13"/>
    </row>
    <row r="30" spans="1:11" ht="33" customHeight="1" x14ac:dyDescent="0.25">
      <c r="B30" s="17"/>
      <c r="C30" s="17"/>
      <c r="D30" s="17"/>
      <c r="E30" s="13"/>
      <c r="F30" s="13"/>
      <c r="G30" s="13"/>
      <c r="H30" s="13"/>
      <c r="I30" s="13"/>
      <c r="J30" s="13"/>
    </row>
    <row r="31" spans="1:11" ht="33" customHeight="1" x14ac:dyDescent="0.25">
      <c r="A31" s="16" t="s">
        <v>55</v>
      </c>
      <c r="E31" s="13"/>
      <c r="F31" s="13"/>
      <c r="G31" s="13"/>
      <c r="H31" s="13"/>
      <c r="I31" s="13"/>
      <c r="J31" s="13"/>
    </row>
    <row r="32" spans="1:11" ht="33" customHeight="1" x14ac:dyDescent="0.25">
      <c r="B32" s="78"/>
      <c r="C32" s="79"/>
      <c r="D32" s="79"/>
      <c r="E32" s="80"/>
      <c r="F32" s="13"/>
      <c r="G32" s="13"/>
      <c r="H32" s="13"/>
      <c r="I32" s="13"/>
      <c r="J32" s="13"/>
    </row>
    <row r="33" spans="1:19" ht="33" customHeight="1" x14ac:dyDescent="0.25">
      <c r="B33" s="3"/>
      <c r="C33" s="3"/>
      <c r="D33" s="3"/>
      <c r="E33" s="13"/>
      <c r="F33" s="13"/>
      <c r="G33" s="13"/>
      <c r="H33" s="13"/>
      <c r="I33" s="13"/>
      <c r="J33" s="13"/>
    </row>
    <row r="34" spans="1:19" ht="33" customHeight="1" x14ac:dyDescent="0.25">
      <c r="A34" s="7" t="s">
        <v>56</v>
      </c>
    </row>
    <row r="36" spans="1:19" ht="33" customHeight="1" x14ac:dyDescent="0.25">
      <c r="B36" s="81" t="s">
        <v>99</v>
      </c>
      <c r="C36" s="50" t="s">
        <v>100</v>
      </c>
      <c r="D36" s="50" t="s">
        <v>101</v>
      </c>
      <c r="E36" s="76" t="s">
        <v>102</v>
      </c>
      <c r="F36" s="76"/>
      <c r="G36" s="76"/>
      <c r="H36" s="76" t="s">
        <v>103</v>
      </c>
      <c r="I36" s="76"/>
      <c r="J36" s="76"/>
      <c r="K36" s="76" t="s">
        <v>104</v>
      </c>
      <c r="L36" s="76"/>
      <c r="M36" s="76"/>
      <c r="N36" s="76" t="s">
        <v>105</v>
      </c>
      <c r="O36" s="76"/>
      <c r="P36" s="76"/>
      <c r="Q36" s="77" t="s">
        <v>106</v>
      </c>
      <c r="R36" s="77"/>
      <c r="S36" s="77"/>
    </row>
    <row r="37" spans="1:19" ht="33" customHeight="1" x14ac:dyDescent="0.25">
      <c r="B37" s="81"/>
      <c r="C37" s="50" t="s">
        <v>35</v>
      </c>
      <c r="D37" s="50" t="s">
        <v>36</v>
      </c>
      <c r="E37" s="47" t="s">
        <v>0</v>
      </c>
      <c r="F37" s="47" t="s">
        <v>1</v>
      </c>
      <c r="G37" s="47" t="s">
        <v>3</v>
      </c>
      <c r="H37" s="47" t="s">
        <v>0</v>
      </c>
      <c r="I37" s="47" t="s">
        <v>1</v>
      </c>
      <c r="J37" s="47" t="s">
        <v>3</v>
      </c>
      <c r="K37" s="47" t="s">
        <v>39</v>
      </c>
      <c r="L37" s="47" t="s">
        <v>38</v>
      </c>
      <c r="M37" s="47" t="s">
        <v>37</v>
      </c>
      <c r="N37" s="47" t="s">
        <v>39</v>
      </c>
      <c r="O37" s="47" t="s">
        <v>38</v>
      </c>
      <c r="P37" s="47" t="s">
        <v>37</v>
      </c>
      <c r="Q37" s="49" t="s">
        <v>0</v>
      </c>
      <c r="R37" s="49" t="s">
        <v>1</v>
      </c>
      <c r="S37" s="49" t="s">
        <v>3</v>
      </c>
    </row>
    <row r="38" spans="1:19" ht="33" customHeight="1" x14ac:dyDescent="0.25">
      <c r="B38" s="24"/>
      <c r="C38" s="24"/>
      <c r="D38" s="23"/>
      <c r="E38" s="23">
        <v>0</v>
      </c>
      <c r="F38" s="23">
        <v>0</v>
      </c>
      <c r="G38" s="23">
        <v>0</v>
      </c>
      <c r="H38" s="23">
        <v>27900</v>
      </c>
      <c r="I38" s="23">
        <v>27900</v>
      </c>
      <c r="J38" s="23">
        <v>38700</v>
      </c>
      <c r="K38" s="23">
        <v>27900</v>
      </c>
      <c r="L38" s="23">
        <v>27900</v>
      </c>
      <c r="M38" s="23">
        <v>38700</v>
      </c>
      <c r="N38" s="23">
        <v>27900</v>
      </c>
      <c r="O38" s="23">
        <v>27900</v>
      </c>
      <c r="P38" s="23">
        <v>38700</v>
      </c>
      <c r="Q38" s="23">
        <v>27900</v>
      </c>
      <c r="R38" s="23">
        <v>27900</v>
      </c>
      <c r="S38" s="23">
        <v>38700</v>
      </c>
    </row>
    <row r="39" spans="1:19" ht="33" customHeight="1" x14ac:dyDescent="0.25">
      <c r="B39" s="24"/>
      <c r="C39" s="24"/>
      <c r="D39" s="24"/>
      <c r="E39" s="25"/>
      <c r="F39" s="25"/>
      <c r="G39" s="25"/>
      <c r="H39" s="25"/>
      <c r="I39" s="25"/>
      <c r="J39" s="25"/>
      <c r="K39" s="47">
        <f t="shared" ref="K39:M41" si="0">C39+E39+H39</f>
        <v>0</v>
      </c>
      <c r="L39" s="47">
        <f t="shared" si="0"/>
        <v>0</v>
      </c>
      <c r="M39" s="47">
        <f t="shared" si="0"/>
        <v>0</v>
      </c>
      <c r="N39" s="25"/>
      <c r="O39" s="25"/>
      <c r="P39" s="25"/>
      <c r="Q39" s="49">
        <f t="shared" ref="Q39:S41" si="1">K39+N39</f>
        <v>0</v>
      </c>
      <c r="R39" s="49">
        <f t="shared" si="1"/>
        <v>0</v>
      </c>
      <c r="S39" s="49">
        <f t="shared" si="1"/>
        <v>0</v>
      </c>
    </row>
    <row r="40" spans="1:19" ht="33" customHeight="1" x14ac:dyDescent="0.25">
      <c r="B40" s="24"/>
      <c r="C40" s="24"/>
      <c r="D40" s="24"/>
      <c r="E40" s="25"/>
      <c r="F40" s="25"/>
      <c r="G40" s="25"/>
      <c r="H40" s="25"/>
      <c r="I40" s="25"/>
      <c r="J40" s="25"/>
      <c r="K40" s="47">
        <f t="shared" si="0"/>
        <v>0</v>
      </c>
      <c r="L40" s="47">
        <f t="shared" si="0"/>
        <v>0</v>
      </c>
      <c r="M40" s="47">
        <f t="shared" si="0"/>
        <v>0</v>
      </c>
      <c r="N40" s="25"/>
      <c r="O40" s="25"/>
      <c r="P40" s="25"/>
      <c r="Q40" s="49">
        <f t="shared" si="1"/>
        <v>0</v>
      </c>
      <c r="R40" s="49">
        <f t="shared" si="1"/>
        <v>0</v>
      </c>
      <c r="S40" s="49">
        <f t="shared" si="1"/>
        <v>0</v>
      </c>
    </row>
    <row r="41" spans="1:19" ht="33" customHeight="1" x14ac:dyDescent="0.25">
      <c r="B41" s="24"/>
      <c r="C41" s="24"/>
      <c r="D41" s="24"/>
      <c r="E41" s="25"/>
      <c r="F41" s="25"/>
      <c r="G41" s="25"/>
      <c r="H41" s="25"/>
      <c r="I41" s="25"/>
      <c r="J41" s="25"/>
      <c r="K41" s="47">
        <f t="shared" si="0"/>
        <v>0</v>
      </c>
      <c r="L41" s="47">
        <f t="shared" si="0"/>
        <v>0</v>
      </c>
      <c r="M41" s="47">
        <f t="shared" si="0"/>
        <v>0</v>
      </c>
      <c r="N41" s="25"/>
      <c r="O41" s="25"/>
      <c r="P41" s="25"/>
      <c r="Q41" s="49">
        <f t="shared" si="1"/>
        <v>0</v>
      </c>
      <c r="R41" s="49">
        <f t="shared" si="1"/>
        <v>0</v>
      </c>
      <c r="S41" s="49">
        <f t="shared" si="1"/>
        <v>0</v>
      </c>
    </row>
    <row r="42" spans="1:19" ht="33" customHeight="1" x14ac:dyDescent="0.25">
      <c r="B42" s="18" t="s">
        <v>73</v>
      </c>
      <c r="C42" s="24"/>
      <c r="D42" s="24"/>
      <c r="E42" s="47">
        <f>SUM(E38:E41)</f>
        <v>0</v>
      </c>
      <c r="F42" s="47">
        <f t="shared" ref="F42:J42" si="2">SUM(F38:F41)</f>
        <v>0</v>
      </c>
      <c r="G42" s="47">
        <f t="shared" si="2"/>
        <v>0</v>
      </c>
      <c r="H42" s="47">
        <f t="shared" si="2"/>
        <v>27900</v>
      </c>
      <c r="I42" s="47">
        <f t="shared" si="2"/>
        <v>27900</v>
      </c>
      <c r="J42" s="47">
        <f t="shared" si="2"/>
        <v>38700</v>
      </c>
      <c r="K42" s="47">
        <f>SUM(K38:K41)</f>
        <v>27900</v>
      </c>
      <c r="L42" s="47">
        <f t="shared" ref="L42:M42" si="3">SUM(L38:L41)</f>
        <v>27900</v>
      </c>
      <c r="M42" s="47">
        <f t="shared" si="3"/>
        <v>38700</v>
      </c>
      <c r="N42" s="50" t="s">
        <v>2</v>
      </c>
      <c r="O42" s="50" t="s">
        <v>2</v>
      </c>
      <c r="P42" s="50" t="s">
        <v>2</v>
      </c>
      <c r="Q42" s="49" t="s">
        <v>2</v>
      </c>
      <c r="R42" s="49" t="s">
        <v>2</v>
      </c>
      <c r="S42" s="49" t="s">
        <v>2</v>
      </c>
    </row>
    <row r="43" spans="1:19" ht="33" customHeight="1" x14ac:dyDescent="0.25">
      <c r="B43" s="18" t="s">
        <v>60</v>
      </c>
      <c r="C43" s="24"/>
      <c r="D43" s="24"/>
      <c r="E43" s="47" t="s">
        <v>72</v>
      </c>
      <c r="F43" s="47" t="s">
        <v>72</v>
      </c>
      <c r="G43" s="47" t="s">
        <v>72</v>
      </c>
      <c r="H43" s="47" t="s">
        <v>72</v>
      </c>
      <c r="I43" s="47" t="s">
        <v>72</v>
      </c>
      <c r="J43" s="47" t="s">
        <v>72</v>
      </c>
      <c r="K43" s="47">
        <f>C43</f>
        <v>0</v>
      </c>
      <c r="L43" s="47">
        <f>C43</f>
        <v>0</v>
      </c>
      <c r="M43" s="47">
        <f>C43</f>
        <v>0</v>
      </c>
      <c r="N43" s="50" t="s">
        <v>2</v>
      </c>
      <c r="O43" s="50" t="s">
        <v>2</v>
      </c>
      <c r="P43" s="50" t="s">
        <v>2</v>
      </c>
      <c r="Q43" s="49" t="s">
        <v>2</v>
      </c>
      <c r="R43" s="49" t="s">
        <v>2</v>
      </c>
      <c r="S43" s="49" t="s">
        <v>2</v>
      </c>
    </row>
    <row r="44" spans="1:19" ht="33" customHeight="1" x14ac:dyDescent="0.25">
      <c r="B44" s="18" t="s">
        <v>61</v>
      </c>
      <c r="C44" s="47">
        <f>SUM(C38:C41)</f>
        <v>0</v>
      </c>
      <c r="D44" s="47">
        <f>SUM(D38:D41)</f>
        <v>0</v>
      </c>
      <c r="E44" s="47">
        <f>E42</f>
        <v>0</v>
      </c>
      <c r="F44" s="47">
        <f t="shared" ref="F44:J44" si="4">F42</f>
        <v>0</v>
      </c>
      <c r="G44" s="47">
        <f t="shared" si="4"/>
        <v>0</v>
      </c>
      <c r="H44" s="47">
        <f t="shared" si="4"/>
        <v>27900</v>
      </c>
      <c r="I44" s="47">
        <f t="shared" si="4"/>
        <v>27900</v>
      </c>
      <c r="J44" s="47">
        <f t="shared" si="4"/>
        <v>38700</v>
      </c>
      <c r="K44" s="50">
        <f>K42+K43</f>
        <v>27900</v>
      </c>
      <c r="L44" s="50">
        <f t="shared" ref="L44:M44" si="5">L42+L43</f>
        <v>27900</v>
      </c>
      <c r="M44" s="50">
        <f t="shared" si="5"/>
        <v>38700</v>
      </c>
      <c r="N44" s="50">
        <f>SUM(N38:N41)</f>
        <v>27900</v>
      </c>
      <c r="O44" s="50">
        <f t="shared" ref="O44:P44" si="6">SUM(O38:O41)</f>
        <v>27900</v>
      </c>
      <c r="P44" s="50">
        <f t="shared" si="6"/>
        <v>38700</v>
      </c>
      <c r="Q44" s="23">
        <v>27900</v>
      </c>
      <c r="R44" s="23">
        <v>27900</v>
      </c>
      <c r="S44" s="23">
        <v>38700</v>
      </c>
    </row>
  </sheetData>
  <mergeCells count="13">
    <mergeCell ref="K17:K18"/>
    <mergeCell ref="B17:B18"/>
    <mergeCell ref="C17:C18"/>
    <mergeCell ref="D17:D18"/>
    <mergeCell ref="E17:E18"/>
    <mergeCell ref="F17:J17"/>
    <mergeCell ref="Q36:S36"/>
    <mergeCell ref="B32:E32"/>
    <mergeCell ref="B36:B37"/>
    <mergeCell ref="E36:G36"/>
    <mergeCell ref="H36:J36"/>
    <mergeCell ref="K36:M36"/>
    <mergeCell ref="N36:P36"/>
  </mergeCells>
  <dataValidations count="4">
    <dataValidation showInputMessage="1" showErrorMessage="1" sqref="E19:E22"/>
    <dataValidation type="list" allowBlank="1" showInputMessage="1" showErrorMessage="1" sqref="D19:D22">
      <formula1>$V$2:$V$3</formula1>
    </dataValidation>
    <dataValidation type="list" allowBlank="1" showInputMessage="1" showErrorMessage="1" sqref="B13">
      <formula1>$U$2:$U$4</formula1>
    </dataValidation>
    <dataValidation type="custom" allowBlank="1" showInputMessage="1" showErrorMessage="1" sqref="N39:P41">
      <formula1>"-"</formula1>
    </dataValidation>
  </dataValidations>
  <hyperlinks>
    <hyperlink ref="C12" location="_ftn1" display="_ftn1"/>
    <hyperlink ref="D12" location="_ftn2" display="_ftn2"/>
    <hyperlink ref="E12" location="_ftn3" display="_ftn3"/>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9217" r:id="rId3"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9218" r:id="rId4"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9219" r:id="rId5"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9220" r:id="rId6"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mc:AlternateContent xmlns:mc="http://schemas.openxmlformats.org/markup-compatibility/2006">
          <mc:Choice Requires="x14">
            <control shapeId="9221" r:id="rId7" name="Check Box 5">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9222" r:id="rId8" name="Check Box 6">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9223" r:id="rId9" name="Check Box 7">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9224" r:id="rId10" name="Check Box 8">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mc:AlternateContent xmlns:mc="http://schemas.openxmlformats.org/markup-compatibility/2006">
          <mc:Choice Requires="x14">
            <control shapeId="9225" r:id="rId11" name="Check Box 9">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9226" r:id="rId12" name="Check Box 10">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9227" r:id="rId13" name="Check Box 11">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9228" r:id="rId14" name="Check Box 12">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mc:AlternateContent xmlns:mc="http://schemas.openxmlformats.org/markup-compatibility/2006">
          <mc:Choice Requires="x14">
            <control shapeId="9229" r:id="rId15" name="Check Box 13">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9230" r:id="rId16" name="Check Box 14">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9231" r:id="rId17" name="Check Box 15">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9232" r:id="rId18" name="Check Box 16">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44"/>
  <sheetViews>
    <sheetView topLeftCell="A22" workbookViewId="0">
      <selection activeCell="B38" sqref="B38:B39"/>
    </sheetView>
  </sheetViews>
  <sheetFormatPr defaultRowHeight="15" x14ac:dyDescent="0.25"/>
  <cols>
    <col min="1" max="1" width="6" customWidth="1"/>
    <col min="2" max="2" width="33.140625" customWidth="1"/>
    <col min="3" max="3" width="24.85546875" customWidth="1"/>
    <col min="4" max="4" width="31.5703125" customWidth="1"/>
    <col min="5" max="5" width="40" customWidth="1"/>
    <col min="6" max="6" width="24.5703125" customWidth="1"/>
    <col min="7" max="7" width="22.5703125" customWidth="1"/>
    <col min="8" max="9" width="10.42578125" customWidth="1"/>
    <col min="10" max="10" width="15.28515625" customWidth="1"/>
    <col min="11" max="11" width="18.28515625" bestFit="1" customWidth="1"/>
    <col min="12" max="12" width="5.5703125" customWidth="1"/>
    <col min="13" max="13" width="5.85546875" bestFit="1" customWidth="1"/>
    <col min="14" max="14" width="9.5703125" customWidth="1"/>
    <col min="15" max="15" width="8.140625" customWidth="1"/>
    <col min="16" max="16" width="8" customWidth="1"/>
    <col min="21" max="23" width="0" hidden="1" customWidth="1"/>
  </cols>
  <sheetData>
    <row r="1" spans="1:23" ht="15.75" x14ac:dyDescent="0.25">
      <c r="A1" s="1" t="s">
        <v>71</v>
      </c>
      <c r="C1" s="1"/>
      <c r="D1" s="1"/>
      <c r="E1" s="1"/>
      <c r="F1" s="1"/>
      <c r="G1" s="1"/>
      <c r="H1" s="1"/>
      <c r="I1" s="1"/>
      <c r="J1" s="1"/>
      <c r="U1" s="5" t="s">
        <v>40</v>
      </c>
      <c r="V1" s="5" t="s">
        <v>41</v>
      </c>
      <c r="W1" s="5" t="s">
        <v>42</v>
      </c>
    </row>
    <row r="2" spans="1:23" x14ac:dyDescent="0.25">
      <c r="A2" s="6"/>
      <c r="C2" s="6"/>
      <c r="D2" s="6"/>
      <c r="E2" s="6"/>
      <c r="F2" s="6"/>
      <c r="G2" s="6"/>
      <c r="H2" s="6"/>
      <c r="I2" s="6"/>
      <c r="J2" s="6"/>
      <c r="U2" s="5" t="s">
        <v>43</v>
      </c>
      <c r="V2" s="5" t="s">
        <v>44</v>
      </c>
      <c r="W2" s="5"/>
    </row>
    <row r="3" spans="1:23" ht="15.75" customHeight="1" x14ac:dyDescent="0.25">
      <c r="A3" s="7" t="s">
        <v>45</v>
      </c>
      <c r="C3" s="8"/>
      <c r="D3" s="8"/>
      <c r="E3" s="8"/>
      <c r="F3" s="8"/>
      <c r="G3" s="6"/>
      <c r="H3" s="6"/>
      <c r="I3" s="6"/>
      <c r="J3" s="6"/>
      <c r="U3" s="5" t="s">
        <v>46</v>
      </c>
      <c r="V3" s="5" t="s">
        <v>47</v>
      </c>
      <c r="W3" s="5"/>
    </row>
    <row r="4" spans="1:23" ht="15.75" customHeight="1" x14ac:dyDescent="0.3">
      <c r="B4" s="9"/>
      <c r="C4" s="9"/>
      <c r="D4" s="9"/>
      <c r="E4" s="9"/>
      <c r="F4" s="9"/>
      <c r="G4" s="3"/>
      <c r="H4" s="3"/>
      <c r="I4" s="3"/>
      <c r="J4" s="3"/>
      <c r="U4" s="5" t="s">
        <v>48</v>
      </c>
      <c r="V4" s="5"/>
    </row>
    <row r="5" spans="1:23" ht="18.75" customHeight="1" x14ac:dyDescent="0.25">
      <c r="B5" s="31" t="s">
        <v>83</v>
      </c>
      <c r="C5" s="43">
        <v>1011</v>
      </c>
      <c r="E5" s="31" t="s">
        <v>87</v>
      </c>
      <c r="F5" s="22">
        <v>2022</v>
      </c>
      <c r="H5" s="3"/>
      <c r="I5" s="3"/>
      <c r="J5" s="3"/>
    </row>
    <row r="6" spans="1:23" ht="31.5" customHeight="1" x14ac:dyDescent="0.25">
      <c r="B6" s="31" t="s">
        <v>84</v>
      </c>
      <c r="C6" s="43" t="s">
        <v>121</v>
      </c>
      <c r="E6" s="31" t="s">
        <v>88</v>
      </c>
      <c r="F6" s="22" t="s">
        <v>120</v>
      </c>
      <c r="H6" s="3"/>
      <c r="I6" s="3"/>
      <c r="J6" s="3"/>
    </row>
    <row r="7" spans="1:23" ht="18" customHeight="1" x14ac:dyDescent="0.25">
      <c r="B7" s="31" t="s">
        <v>85</v>
      </c>
      <c r="C7" s="43"/>
      <c r="H7" s="3"/>
      <c r="I7" s="3"/>
      <c r="J7" s="3"/>
    </row>
    <row r="8" spans="1:23" ht="65.25" customHeight="1" x14ac:dyDescent="0.25">
      <c r="B8" s="31" t="s">
        <v>86</v>
      </c>
      <c r="C8" s="43" t="s">
        <v>135</v>
      </c>
      <c r="H8" s="3"/>
      <c r="I8" s="3"/>
      <c r="J8" s="3"/>
    </row>
    <row r="9" spans="1:23" ht="17.25" x14ac:dyDescent="0.25">
      <c r="B9" s="6"/>
      <c r="C9" s="6"/>
      <c r="D9" s="6"/>
      <c r="E9" s="6"/>
      <c r="F9" s="3"/>
      <c r="G9" s="3"/>
      <c r="H9" s="3"/>
      <c r="I9" s="3"/>
      <c r="J9" s="3"/>
    </row>
    <row r="10" spans="1:23" ht="15.75" customHeight="1" x14ac:dyDescent="0.25">
      <c r="A10" s="7" t="s">
        <v>49</v>
      </c>
      <c r="C10" s="3"/>
      <c r="D10" s="3"/>
      <c r="E10" s="3"/>
      <c r="F10" s="3"/>
      <c r="G10" s="3"/>
      <c r="H10" s="3"/>
      <c r="I10" s="3"/>
      <c r="J10" s="3"/>
    </row>
    <row r="11" spans="1:23" ht="17.25" x14ac:dyDescent="0.25">
      <c r="B11" s="3"/>
      <c r="C11" s="3"/>
      <c r="D11" s="3"/>
      <c r="E11" s="3"/>
      <c r="F11" s="3"/>
      <c r="G11" s="3"/>
      <c r="H11" s="3"/>
      <c r="I11" s="3"/>
      <c r="J11" s="3"/>
    </row>
    <row r="12" spans="1:23" ht="55.5" x14ac:dyDescent="0.25">
      <c r="B12" s="10" t="s">
        <v>89</v>
      </c>
      <c r="C12" s="38" t="s">
        <v>90</v>
      </c>
      <c r="D12" s="38" t="s">
        <v>91</v>
      </c>
      <c r="E12" s="38" t="s">
        <v>92</v>
      </c>
      <c r="F12" s="3"/>
      <c r="G12" s="3"/>
      <c r="H12" s="3"/>
      <c r="I12" s="3"/>
      <c r="J12" s="3"/>
    </row>
    <row r="13" spans="1:23" ht="135.75" x14ac:dyDescent="0.3">
      <c r="B13" s="23" t="s">
        <v>46</v>
      </c>
      <c r="C13" s="44" t="s">
        <v>135</v>
      </c>
      <c r="D13" s="44" t="s">
        <v>137</v>
      </c>
      <c r="E13" s="44" t="s">
        <v>136</v>
      </c>
      <c r="F13" s="9"/>
      <c r="G13" s="3"/>
      <c r="H13" s="3"/>
      <c r="I13" s="3"/>
      <c r="J13" s="9"/>
    </row>
    <row r="14" spans="1:23" ht="17.25" x14ac:dyDescent="0.3">
      <c r="B14" s="11"/>
      <c r="C14" s="11"/>
      <c r="D14" s="11"/>
      <c r="E14" s="11"/>
      <c r="F14" s="3"/>
      <c r="G14" s="3"/>
      <c r="H14" s="3"/>
      <c r="I14" s="3"/>
      <c r="J14" s="9"/>
    </row>
    <row r="15" spans="1:23" ht="17.25" x14ac:dyDescent="0.3">
      <c r="A15" s="7" t="s">
        <v>50</v>
      </c>
      <c r="C15" s="3"/>
      <c r="D15" s="3"/>
      <c r="E15" s="3"/>
      <c r="F15" s="3"/>
      <c r="G15" s="3"/>
      <c r="H15" s="3"/>
      <c r="I15" s="3"/>
      <c r="J15" s="9"/>
    </row>
    <row r="16" spans="1:23" ht="17.25" x14ac:dyDescent="0.3">
      <c r="B16" s="11"/>
      <c r="C16" s="3"/>
      <c r="D16" s="3"/>
      <c r="E16" s="3"/>
      <c r="F16" s="3"/>
      <c r="G16" s="3"/>
      <c r="H16" s="3"/>
      <c r="I16" s="3"/>
      <c r="J16" s="9"/>
    </row>
    <row r="17" spans="1:11" ht="15" customHeight="1" x14ac:dyDescent="0.25">
      <c r="B17" s="85" t="s">
        <v>93</v>
      </c>
      <c r="C17" s="85" t="s">
        <v>94</v>
      </c>
      <c r="D17" s="85" t="s">
        <v>95</v>
      </c>
      <c r="E17" s="85" t="s">
        <v>96</v>
      </c>
      <c r="F17" s="84" t="s">
        <v>97</v>
      </c>
      <c r="G17" s="84"/>
      <c r="H17" s="84"/>
      <c r="I17" s="84"/>
      <c r="J17" s="84"/>
      <c r="K17" s="84" t="s">
        <v>98</v>
      </c>
    </row>
    <row r="18" spans="1:11" ht="27" x14ac:dyDescent="0.25">
      <c r="B18" s="85"/>
      <c r="C18" s="85"/>
      <c r="D18" s="85"/>
      <c r="E18" s="85"/>
      <c r="F18" s="42" t="s">
        <v>51</v>
      </c>
      <c r="G18" s="42" t="s">
        <v>52</v>
      </c>
      <c r="H18" s="42" t="s">
        <v>0</v>
      </c>
      <c r="I18" s="42" t="s">
        <v>1</v>
      </c>
      <c r="J18" s="42" t="s">
        <v>3</v>
      </c>
      <c r="K18" s="84"/>
    </row>
    <row r="19" spans="1:11" ht="15" customHeight="1" x14ac:dyDescent="0.25">
      <c r="B19" s="23" t="s">
        <v>132</v>
      </c>
      <c r="C19" s="23" t="s">
        <v>133</v>
      </c>
      <c r="D19" s="23" t="s">
        <v>47</v>
      </c>
      <c r="E19" s="23" t="s">
        <v>115</v>
      </c>
      <c r="F19" s="23"/>
      <c r="G19" s="23"/>
      <c r="H19" s="23">
        <v>110</v>
      </c>
      <c r="I19" s="23">
        <v>110</v>
      </c>
      <c r="J19" s="23">
        <v>110</v>
      </c>
      <c r="K19" s="23"/>
    </row>
    <row r="20" spans="1:11" x14ac:dyDescent="0.25">
      <c r="B20" s="23" t="s">
        <v>138</v>
      </c>
      <c r="C20" s="23" t="s">
        <v>139</v>
      </c>
      <c r="D20" s="23" t="s">
        <v>44</v>
      </c>
      <c r="E20" s="23" t="s">
        <v>140</v>
      </c>
      <c r="F20" s="23"/>
      <c r="G20" s="23"/>
      <c r="H20" s="23">
        <v>15840</v>
      </c>
      <c r="I20" s="23">
        <v>15840</v>
      </c>
      <c r="J20" s="23">
        <v>15840</v>
      </c>
      <c r="K20" s="23"/>
    </row>
    <row r="21" spans="1:11" x14ac:dyDescent="0.25">
      <c r="B21" s="23"/>
      <c r="C21" s="23"/>
      <c r="D21" s="23"/>
      <c r="E21" s="23"/>
      <c r="F21" s="23"/>
      <c r="G21" s="23"/>
      <c r="H21" s="23"/>
      <c r="I21" s="23"/>
      <c r="J21" s="23"/>
      <c r="K21" s="23"/>
    </row>
    <row r="22" spans="1:11" x14ac:dyDescent="0.25">
      <c r="B22" s="23"/>
      <c r="C22" s="23"/>
      <c r="D22" s="23"/>
      <c r="E22" s="23"/>
      <c r="F22" s="23"/>
      <c r="G22" s="23"/>
      <c r="H22" s="23"/>
      <c r="I22" s="23"/>
      <c r="J22" s="23"/>
      <c r="K22" s="23"/>
    </row>
    <row r="23" spans="1:11" ht="17.25" x14ac:dyDescent="0.25">
      <c r="B23" s="3"/>
      <c r="C23" s="3"/>
      <c r="D23" s="3"/>
      <c r="E23" s="3"/>
      <c r="F23" s="3"/>
      <c r="G23" s="3"/>
      <c r="H23" s="3"/>
      <c r="I23" s="3"/>
      <c r="J23" s="3"/>
    </row>
    <row r="24" spans="1:11" ht="15.75" x14ac:dyDescent="0.25">
      <c r="A24" s="12" t="s">
        <v>53</v>
      </c>
      <c r="C24" s="13"/>
      <c r="D24" s="13"/>
      <c r="E24" s="13"/>
      <c r="F24" s="13"/>
      <c r="G24" s="13"/>
      <c r="H24" s="13"/>
      <c r="I24" s="13"/>
      <c r="J24" s="13"/>
    </row>
    <row r="25" spans="1:11" x14ac:dyDescent="0.25">
      <c r="A25" s="14"/>
      <c r="C25" s="15"/>
      <c r="D25" s="15"/>
      <c r="E25" s="15"/>
      <c r="F25" s="15"/>
      <c r="G25" s="15"/>
      <c r="H25" s="15"/>
      <c r="I25" s="15"/>
      <c r="J25" s="15"/>
    </row>
    <row r="26" spans="1:11" x14ac:dyDescent="0.25">
      <c r="A26" s="16" t="s">
        <v>54</v>
      </c>
      <c r="C26" s="17"/>
      <c r="D26" s="17"/>
      <c r="E26" s="13"/>
      <c r="F26" s="13"/>
      <c r="G26" s="13"/>
      <c r="H26" s="13"/>
      <c r="I26" s="13"/>
      <c r="J26" s="13"/>
    </row>
    <row r="27" spans="1:11" x14ac:dyDescent="0.25">
      <c r="B27" s="17"/>
      <c r="C27" s="17"/>
      <c r="D27" s="17"/>
      <c r="E27" s="13"/>
      <c r="F27" s="13"/>
      <c r="G27" s="13"/>
      <c r="H27" s="13"/>
      <c r="I27" s="13"/>
      <c r="J27" s="13"/>
    </row>
    <row r="28" spans="1:11" x14ac:dyDescent="0.25">
      <c r="B28" s="17"/>
      <c r="C28" s="17"/>
      <c r="D28" s="17"/>
      <c r="E28" s="13"/>
      <c r="F28" s="13"/>
      <c r="G28" s="13"/>
      <c r="H28" s="13"/>
      <c r="I28" s="13"/>
      <c r="J28" s="13"/>
    </row>
    <row r="29" spans="1:11" x14ac:dyDescent="0.25">
      <c r="B29" s="17"/>
      <c r="C29" s="17"/>
      <c r="D29" s="17"/>
      <c r="E29" s="13"/>
      <c r="F29" s="13"/>
      <c r="G29" s="13"/>
      <c r="H29" s="13"/>
      <c r="I29" s="13"/>
      <c r="J29" s="13"/>
    </row>
    <row r="30" spans="1:11" x14ac:dyDescent="0.25">
      <c r="B30" s="17"/>
      <c r="C30" s="17"/>
      <c r="D30" s="17"/>
      <c r="E30" s="13"/>
      <c r="F30" s="13"/>
      <c r="G30" s="13"/>
      <c r="H30" s="13"/>
      <c r="I30" s="13"/>
      <c r="J30" s="13"/>
    </row>
    <row r="31" spans="1:11" x14ac:dyDescent="0.25">
      <c r="A31" s="16" t="s">
        <v>55</v>
      </c>
      <c r="E31" s="13"/>
      <c r="F31" s="13"/>
      <c r="G31" s="13"/>
      <c r="H31" s="13"/>
      <c r="I31" s="13"/>
      <c r="J31" s="13"/>
    </row>
    <row r="32" spans="1:11" ht="62.25" customHeight="1" x14ac:dyDescent="0.25">
      <c r="B32" s="78"/>
      <c r="C32" s="79"/>
      <c r="D32" s="79"/>
      <c r="E32" s="80"/>
      <c r="F32" s="13"/>
      <c r="G32" s="13"/>
      <c r="H32" s="13"/>
      <c r="I32" s="13"/>
      <c r="J32" s="13"/>
    </row>
    <row r="33" spans="1:19" ht="17.25" x14ac:dyDescent="0.25">
      <c r="B33" s="3"/>
      <c r="C33" s="3"/>
      <c r="D33" s="3"/>
      <c r="E33" s="13"/>
      <c r="F33" s="13"/>
      <c r="G33" s="13"/>
      <c r="H33" s="13"/>
      <c r="I33" s="13"/>
      <c r="J33" s="13"/>
    </row>
    <row r="34" spans="1:19" x14ac:dyDescent="0.25">
      <c r="A34" s="7" t="s">
        <v>56</v>
      </c>
    </row>
    <row r="36" spans="1:19" ht="54.75" customHeight="1" x14ac:dyDescent="0.25">
      <c r="B36" s="81" t="s">
        <v>99</v>
      </c>
      <c r="C36" s="41" t="s">
        <v>100</v>
      </c>
      <c r="D36" s="41" t="s">
        <v>101</v>
      </c>
      <c r="E36" s="76" t="s">
        <v>102</v>
      </c>
      <c r="F36" s="76"/>
      <c r="G36" s="76"/>
      <c r="H36" s="76" t="s">
        <v>103</v>
      </c>
      <c r="I36" s="76"/>
      <c r="J36" s="76"/>
      <c r="K36" s="76" t="s">
        <v>104</v>
      </c>
      <c r="L36" s="76"/>
      <c r="M36" s="76"/>
      <c r="N36" s="76" t="s">
        <v>105</v>
      </c>
      <c r="O36" s="76"/>
      <c r="P36" s="76"/>
      <c r="Q36" s="77" t="s">
        <v>106</v>
      </c>
      <c r="R36" s="77"/>
      <c r="S36" s="77"/>
    </row>
    <row r="37" spans="1:19" ht="27" x14ac:dyDescent="0.25">
      <c r="B37" s="81"/>
      <c r="C37" s="41" t="s">
        <v>35</v>
      </c>
      <c r="D37" s="41" t="s">
        <v>36</v>
      </c>
      <c r="E37" s="39" t="s">
        <v>0</v>
      </c>
      <c r="F37" s="39" t="s">
        <v>1</v>
      </c>
      <c r="G37" s="39" t="s">
        <v>3</v>
      </c>
      <c r="H37" s="39" t="s">
        <v>0</v>
      </c>
      <c r="I37" s="39" t="s">
        <v>1</v>
      </c>
      <c r="J37" s="39" t="s">
        <v>3</v>
      </c>
      <c r="K37" s="39" t="s">
        <v>39</v>
      </c>
      <c r="L37" s="39" t="s">
        <v>38</v>
      </c>
      <c r="M37" s="39" t="s">
        <v>37</v>
      </c>
      <c r="N37" s="39" t="s">
        <v>39</v>
      </c>
      <c r="O37" s="39" t="s">
        <v>38</v>
      </c>
      <c r="P37" s="39" t="s">
        <v>37</v>
      </c>
      <c r="Q37" s="40" t="s">
        <v>0</v>
      </c>
      <c r="R37" s="40" t="s">
        <v>1</v>
      </c>
      <c r="S37" s="40" t="s">
        <v>3</v>
      </c>
    </row>
    <row r="38" spans="1:19" x14ac:dyDescent="0.25">
      <c r="B38" s="23"/>
      <c r="C38" s="24"/>
      <c r="D38" s="24"/>
      <c r="E38" s="23">
        <v>0</v>
      </c>
      <c r="F38" s="23">
        <v>0</v>
      </c>
      <c r="G38" s="23">
        <v>0</v>
      </c>
      <c r="H38" s="23">
        <v>15840</v>
      </c>
      <c r="I38" s="23">
        <v>15840</v>
      </c>
      <c r="J38" s="23">
        <v>15840</v>
      </c>
      <c r="K38" s="23">
        <v>15840</v>
      </c>
      <c r="L38" s="23">
        <v>15840</v>
      </c>
      <c r="M38" s="23">
        <v>15840</v>
      </c>
      <c r="N38" s="23">
        <v>15840</v>
      </c>
      <c r="O38" s="23">
        <v>15840</v>
      </c>
      <c r="P38" s="23">
        <v>15840</v>
      </c>
      <c r="Q38" s="23">
        <v>15840</v>
      </c>
      <c r="R38" s="23">
        <v>15840</v>
      </c>
      <c r="S38" s="23">
        <v>15840</v>
      </c>
    </row>
    <row r="39" spans="1:19" x14ac:dyDescent="0.25">
      <c r="B39" s="23"/>
      <c r="C39" s="24"/>
      <c r="D39" s="24"/>
      <c r="E39" s="25"/>
      <c r="F39" s="25"/>
      <c r="G39" s="25"/>
      <c r="H39" s="25"/>
      <c r="I39" s="25"/>
      <c r="J39" s="25"/>
      <c r="K39" s="39">
        <f t="shared" ref="K39:M41" si="0">C39+E39+H39</f>
        <v>0</v>
      </c>
      <c r="L39" s="39">
        <f t="shared" si="0"/>
        <v>0</v>
      </c>
      <c r="M39" s="39">
        <f t="shared" si="0"/>
        <v>0</v>
      </c>
      <c r="N39" s="25"/>
      <c r="O39" s="25"/>
      <c r="P39" s="25"/>
      <c r="Q39" s="40">
        <f t="shared" ref="Q39:S41" si="1">K39+N39</f>
        <v>0</v>
      </c>
      <c r="R39" s="40">
        <f t="shared" si="1"/>
        <v>0</v>
      </c>
      <c r="S39" s="40">
        <f t="shared" si="1"/>
        <v>0</v>
      </c>
    </row>
    <row r="40" spans="1:19" x14ac:dyDescent="0.25">
      <c r="B40" s="24"/>
      <c r="C40" s="24"/>
      <c r="D40" s="24"/>
      <c r="E40" s="25"/>
      <c r="F40" s="25"/>
      <c r="G40" s="25"/>
      <c r="H40" s="25"/>
      <c r="I40" s="25"/>
      <c r="J40" s="25"/>
      <c r="K40" s="39">
        <f t="shared" si="0"/>
        <v>0</v>
      </c>
      <c r="L40" s="39">
        <f t="shared" si="0"/>
        <v>0</v>
      </c>
      <c r="M40" s="39">
        <f t="shared" si="0"/>
        <v>0</v>
      </c>
      <c r="N40" s="25"/>
      <c r="O40" s="25"/>
      <c r="P40" s="25"/>
      <c r="Q40" s="40">
        <f t="shared" si="1"/>
        <v>0</v>
      </c>
      <c r="R40" s="40">
        <f t="shared" si="1"/>
        <v>0</v>
      </c>
      <c r="S40" s="40">
        <f t="shared" si="1"/>
        <v>0</v>
      </c>
    </row>
    <row r="41" spans="1:19" x14ac:dyDescent="0.25">
      <c r="B41" s="24"/>
      <c r="C41" s="24"/>
      <c r="D41" s="24"/>
      <c r="E41" s="25"/>
      <c r="F41" s="25"/>
      <c r="G41" s="25"/>
      <c r="H41" s="25"/>
      <c r="I41" s="25"/>
      <c r="J41" s="25"/>
      <c r="K41" s="39">
        <f t="shared" si="0"/>
        <v>0</v>
      </c>
      <c r="L41" s="39">
        <f t="shared" si="0"/>
        <v>0</v>
      </c>
      <c r="M41" s="39">
        <f t="shared" si="0"/>
        <v>0</v>
      </c>
      <c r="N41" s="25"/>
      <c r="O41" s="25"/>
      <c r="P41" s="25"/>
      <c r="Q41" s="40">
        <f t="shared" si="1"/>
        <v>0</v>
      </c>
      <c r="R41" s="40">
        <f t="shared" si="1"/>
        <v>0</v>
      </c>
      <c r="S41" s="40">
        <f t="shared" si="1"/>
        <v>0</v>
      </c>
    </row>
    <row r="42" spans="1:19" ht="28.5" x14ac:dyDescent="0.25">
      <c r="B42" s="18" t="s">
        <v>73</v>
      </c>
      <c r="C42" s="24"/>
      <c r="D42" s="24"/>
      <c r="E42" s="39">
        <f>SUM(E38:E41)</f>
        <v>0</v>
      </c>
      <c r="F42" s="39">
        <f t="shared" ref="F42:J42" si="2">SUM(F38:F41)</f>
        <v>0</v>
      </c>
      <c r="G42" s="39">
        <f t="shared" si="2"/>
        <v>0</v>
      </c>
      <c r="H42" s="39">
        <f t="shared" si="2"/>
        <v>15840</v>
      </c>
      <c r="I42" s="39">
        <f t="shared" si="2"/>
        <v>15840</v>
      </c>
      <c r="J42" s="39">
        <f t="shared" si="2"/>
        <v>15840</v>
      </c>
      <c r="K42" s="39">
        <f>SUM(K38:K41)</f>
        <v>15840</v>
      </c>
      <c r="L42" s="47">
        <f t="shared" ref="L42:M42" si="3">SUM(L38:L41)</f>
        <v>15840</v>
      </c>
      <c r="M42" s="47">
        <f t="shared" si="3"/>
        <v>15840</v>
      </c>
      <c r="N42" s="41" t="s">
        <v>2</v>
      </c>
      <c r="O42" s="41" t="s">
        <v>2</v>
      </c>
      <c r="P42" s="41" t="s">
        <v>2</v>
      </c>
      <c r="Q42" s="40" t="s">
        <v>2</v>
      </c>
      <c r="R42" s="40" t="s">
        <v>2</v>
      </c>
      <c r="S42" s="40" t="s">
        <v>2</v>
      </c>
    </row>
    <row r="43" spans="1:19" ht="28.5" x14ac:dyDescent="0.25">
      <c r="B43" s="18" t="s">
        <v>60</v>
      </c>
      <c r="C43" s="24"/>
      <c r="D43" s="24"/>
      <c r="E43" s="39" t="s">
        <v>72</v>
      </c>
      <c r="F43" s="39" t="s">
        <v>72</v>
      </c>
      <c r="G43" s="39" t="s">
        <v>72</v>
      </c>
      <c r="H43" s="39" t="s">
        <v>72</v>
      </c>
      <c r="I43" s="39" t="s">
        <v>72</v>
      </c>
      <c r="J43" s="39" t="s">
        <v>72</v>
      </c>
      <c r="K43" s="39">
        <f>C43</f>
        <v>0</v>
      </c>
      <c r="L43" s="39">
        <f>C43</f>
        <v>0</v>
      </c>
      <c r="M43" s="39">
        <f>C43</f>
        <v>0</v>
      </c>
      <c r="N43" s="41" t="s">
        <v>2</v>
      </c>
      <c r="O43" s="41" t="s">
        <v>2</v>
      </c>
      <c r="P43" s="41" t="s">
        <v>2</v>
      </c>
      <c r="Q43" s="40" t="s">
        <v>2</v>
      </c>
      <c r="R43" s="40" t="s">
        <v>2</v>
      </c>
      <c r="S43" s="40" t="s">
        <v>2</v>
      </c>
    </row>
    <row r="44" spans="1:19" x14ac:dyDescent="0.25">
      <c r="B44" s="18" t="s">
        <v>61</v>
      </c>
      <c r="C44" s="39">
        <f>SUM(C38:C41)</f>
        <v>0</v>
      </c>
      <c r="D44" s="39">
        <f>SUM(D38:D41)</f>
        <v>0</v>
      </c>
      <c r="E44" s="39">
        <f>E42</f>
        <v>0</v>
      </c>
      <c r="F44" s="39">
        <f t="shared" ref="F44:J44" si="4">F42</f>
        <v>0</v>
      </c>
      <c r="G44" s="39">
        <f t="shared" si="4"/>
        <v>0</v>
      </c>
      <c r="H44" s="39">
        <f t="shared" si="4"/>
        <v>15840</v>
      </c>
      <c r="I44" s="39">
        <f t="shared" si="4"/>
        <v>15840</v>
      </c>
      <c r="J44" s="39">
        <f t="shared" si="4"/>
        <v>15840</v>
      </c>
      <c r="K44" s="41">
        <f>K42+K43</f>
        <v>15840</v>
      </c>
      <c r="L44" s="41">
        <f t="shared" ref="L44:M44" si="5">L42+L43</f>
        <v>15840</v>
      </c>
      <c r="M44" s="41">
        <f t="shared" si="5"/>
        <v>15840</v>
      </c>
      <c r="N44" s="41">
        <f>SUM(N38:N41)</f>
        <v>15840</v>
      </c>
      <c r="O44" s="41">
        <f t="shared" ref="O44:P44" si="6">SUM(O38:O41)</f>
        <v>15840</v>
      </c>
      <c r="P44" s="41">
        <f t="shared" si="6"/>
        <v>15840</v>
      </c>
      <c r="Q44" s="23">
        <v>15840</v>
      </c>
      <c r="R44" s="23">
        <v>15840</v>
      </c>
      <c r="S44" s="23">
        <v>15840</v>
      </c>
    </row>
  </sheetData>
  <mergeCells count="13">
    <mergeCell ref="K17:K18"/>
    <mergeCell ref="B17:B18"/>
    <mergeCell ref="C17:C18"/>
    <mergeCell ref="D17:D18"/>
    <mergeCell ref="E17:E18"/>
    <mergeCell ref="F17:J17"/>
    <mergeCell ref="Q36:S36"/>
    <mergeCell ref="B32:E32"/>
    <mergeCell ref="B36:B37"/>
    <mergeCell ref="E36:G36"/>
    <mergeCell ref="H36:J36"/>
    <mergeCell ref="K36:M36"/>
    <mergeCell ref="N36:P36"/>
  </mergeCells>
  <dataValidations count="4">
    <dataValidation showInputMessage="1" showErrorMessage="1" sqref="E19:E22"/>
    <dataValidation type="list" allowBlank="1" showInputMessage="1" showErrorMessage="1" sqref="D19:D22">
      <formula1>$V$2:$V$3</formula1>
    </dataValidation>
    <dataValidation type="list" allowBlank="1" showInputMessage="1" showErrorMessage="1" sqref="B13">
      <formula1>$U$2:$U$4</formula1>
    </dataValidation>
    <dataValidation type="custom" allowBlank="1" showInputMessage="1" showErrorMessage="1" sqref="N39:P41">
      <formula1>"-"</formula1>
    </dataValidation>
  </dataValidations>
  <hyperlinks>
    <hyperlink ref="C12" location="_ftn1" display="_ftn1"/>
    <hyperlink ref="D12" location="_ftn2" display="_ftn2"/>
    <hyperlink ref="E12" location="_ftn3" display="_ftn3"/>
  </hyperlinks>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xdr:col>
                    <xdr:colOff>85725</xdr:colOff>
                    <xdr:row>28</xdr:row>
                    <xdr:rowOff>0</xdr:rowOff>
                  </from>
                  <to>
                    <xdr:col>2</xdr:col>
                    <xdr:colOff>1171575</xdr:colOff>
                    <xdr:row>29</xdr:row>
                    <xdr:rowOff>28575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1</xdr:col>
                    <xdr:colOff>85725</xdr:colOff>
                    <xdr:row>25</xdr:row>
                    <xdr:rowOff>171450</xdr:rowOff>
                  </from>
                  <to>
                    <xdr:col>3</xdr:col>
                    <xdr:colOff>266700</xdr:colOff>
                    <xdr:row>27</xdr:row>
                    <xdr:rowOff>28575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1</xdr:col>
                    <xdr:colOff>85725</xdr:colOff>
                    <xdr:row>27</xdr:row>
                    <xdr:rowOff>28575</xdr:rowOff>
                  </from>
                  <to>
                    <xdr:col>3</xdr:col>
                    <xdr:colOff>266700</xdr:colOff>
                    <xdr:row>28</xdr:row>
                    <xdr:rowOff>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1</xdr:col>
                    <xdr:colOff>95250</xdr:colOff>
                    <xdr:row>29</xdr:row>
                    <xdr:rowOff>9525</xdr:rowOff>
                  </from>
                  <to>
                    <xdr:col>2</xdr:col>
                    <xdr:colOff>571500</xdr:colOff>
                    <xdr:row>30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P37"/>
  <sheetViews>
    <sheetView workbookViewId="0">
      <selection activeCell="A9" sqref="A9:P9"/>
    </sheetView>
  </sheetViews>
  <sheetFormatPr defaultRowHeight="15" x14ac:dyDescent="0.25"/>
  <sheetData>
    <row r="1" spans="1:16" ht="15" customHeight="1" x14ac:dyDescent="0.25">
      <c r="A1" s="90" t="s">
        <v>62</v>
      </c>
      <c r="B1" s="90"/>
      <c r="C1" s="90"/>
      <c r="D1" s="90"/>
      <c r="E1" s="90"/>
      <c r="F1" s="90"/>
      <c r="G1" s="90"/>
      <c r="H1" s="90"/>
      <c r="I1" s="90"/>
      <c r="J1" s="90"/>
      <c r="K1" s="90"/>
      <c r="L1" s="90"/>
      <c r="M1" s="90"/>
      <c r="N1" s="90"/>
      <c r="O1" s="90"/>
      <c r="P1" s="90"/>
    </row>
    <row r="2" spans="1:16" ht="17.25" x14ac:dyDescent="0.25">
      <c r="A2" s="90" t="s">
        <v>4</v>
      </c>
      <c r="B2" s="90"/>
      <c r="C2" s="90"/>
      <c r="D2" s="90"/>
      <c r="E2" s="90"/>
      <c r="F2" s="90"/>
      <c r="G2" s="90"/>
      <c r="H2" s="90"/>
      <c r="I2" s="90"/>
      <c r="J2" s="90"/>
      <c r="K2" s="90"/>
      <c r="L2" s="90"/>
      <c r="M2" s="90"/>
      <c r="N2" s="90"/>
      <c r="O2" s="90"/>
      <c r="P2" s="90"/>
    </row>
    <row r="3" spans="1:16" x14ac:dyDescent="0.25">
      <c r="A3" s="87"/>
      <c r="B3" s="87"/>
      <c r="C3" s="87"/>
      <c r="D3" s="87"/>
      <c r="E3" s="87"/>
      <c r="F3" s="87"/>
      <c r="G3" s="87"/>
      <c r="H3" s="87"/>
      <c r="I3" s="87"/>
      <c r="J3" s="87"/>
      <c r="K3" s="87"/>
      <c r="L3" s="87"/>
      <c r="M3" s="87"/>
      <c r="N3" s="87"/>
      <c r="O3" s="87"/>
      <c r="P3" s="87"/>
    </row>
    <row r="4" spans="1:16" x14ac:dyDescent="0.25">
      <c r="A4" s="89" t="s">
        <v>63</v>
      </c>
      <c r="B4" s="89"/>
      <c r="C4" s="89"/>
      <c r="D4" s="89"/>
      <c r="E4" s="89"/>
      <c r="F4" s="89"/>
      <c r="G4" s="89"/>
      <c r="H4" s="89"/>
      <c r="I4" s="89"/>
      <c r="J4" s="89"/>
      <c r="K4" s="89"/>
      <c r="L4" s="89"/>
      <c r="M4" s="89"/>
      <c r="N4" s="89"/>
      <c r="O4" s="89"/>
      <c r="P4" s="89"/>
    </row>
    <row r="5" spans="1:16" ht="15" customHeight="1" x14ac:dyDescent="0.25">
      <c r="A5" s="89" t="s">
        <v>5</v>
      </c>
      <c r="B5" s="89"/>
      <c r="C5" s="89"/>
      <c r="D5" s="89"/>
      <c r="E5" s="89"/>
      <c r="F5" s="89"/>
      <c r="G5" s="89"/>
      <c r="H5" s="89"/>
      <c r="I5" s="89"/>
      <c r="J5" s="89"/>
      <c r="K5" s="89"/>
      <c r="L5" s="89"/>
      <c r="M5" s="89"/>
      <c r="N5" s="89"/>
      <c r="O5" s="89"/>
      <c r="P5" s="89"/>
    </row>
    <row r="6" spans="1:16" x14ac:dyDescent="0.25">
      <c r="A6" s="89" t="s">
        <v>6</v>
      </c>
      <c r="B6" s="89"/>
      <c r="C6" s="89"/>
      <c r="D6" s="89"/>
      <c r="E6" s="89"/>
      <c r="F6" s="89"/>
      <c r="G6" s="89"/>
      <c r="H6" s="89"/>
      <c r="I6" s="89"/>
      <c r="J6" s="89"/>
      <c r="K6" s="89"/>
      <c r="L6" s="89"/>
      <c r="M6" s="89"/>
      <c r="N6" s="89"/>
      <c r="O6" s="89"/>
      <c r="P6" s="89"/>
    </row>
    <row r="7" spans="1:16" ht="27" customHeight="1" x14ac:dyDescent="0.25">
      <c r="A7" s="86" t="s">
        <v>29</v>
      </c>
      <c r="B7" s="86"/>
      <c r="C7" s="86"/>
      <c r="D7" s="86"/>
      <c r="E7" s="86"/>
      <c r="F7" s="86"/>
      <c r="G7" s="86"/>
      <c r="H7" s="86"/>
      <c r="I7" s="86"/>
      <c r="J7" s="86"/>
      <c r="K7" s="86"/>
      <c r="L7" s="86"/>
      <c r="M7" s="86"/>
      <c r="N7" s="86"/>
      <c r="O7" s="86"/>
      <c r="P7" s="86"/>
    </row>
    <row r="8" spans="1:16" x14ac:dyDescent="0.25">
      <c r="A8" s="91"/>
      <c r="B8" s="91"/>
      <c r="C8" s="91"/>
      <c r="D8" s="91"/>
      <c r="E8" s="91"/>
      <c r="F8" s="91"/>
      <c r="G8" s="91"/>
      <c r="H8" s="91"/>
      <c r="I8" s="91"/>
      <c r="J8" s="91"/>
      <c r="K8" s="91"/>
      <c r="L8" s="91"/>
      <c r="M8" s="91"/>
      <c r="N8" s="91"/>
      <c r="O8" s="91"/>
      <c r="P8" s="91"/>
    </row>
    <row r="9" spans="1:16" x14ac:dyDescent="0.25">
      <c r="A9" s="88" t="s">
        <v>7</v>
      </c>
      <c r="B9" s="88"/>
      <c r="C9" s="88"/>
      <c r="D9" s="88"/>
      <c r="E9" s="88"/>
      <c r="F9" s="88"/>
      <c r="G9" s="88"/>
      <c r="H9" s="88"/>
      <c r="I9" s="88"/>
      <c r="J9" s="88"/>
      <c r="K9" s="88"/>
      <c r="L9" s="88"/>
      <c r="M9" s="88"/>
      <c r="N9" s="88"/>
      <c r="O9" s="88"/>
      <c r="P9" s="88"/>
    </row>
    <row r="10" spans="1:16" x14ac:dyDescent="0.25">
      <c r="A10" s="92"/>
      <c r="B10" s="92"/>
      <c r="C10" s="92"/>
      <c r="D10" s="92"/>
      <c r="E10" s="92"/>
      <c r="F10" s="92"/>
      <c r="G10" s="92"/>
      <c r="H10" s="92"/>
      <c r="I10" s="92"/>
      <c r="J10" s="92"/>
      <c r="K10" s="92"/>
      <c r="L10" s="92"/>
      <c r="M10" s="92"/>
      <c r="N10" s="92"/>
      <c r="O10" s="92"/>
      <c r="P10" s="92"/>
    </row>
    <row r="11" spans="1:16" ht="99" customHeight="1" x14ac:dyDescent="0.25">
      <c r="A11" s="86" t="s">
        <v>31</v>
      </c>
      <c r="B11" s="86"/>
      <c r="C11" s="86"/>
      <c r="D11" s="86"/>
      <c r="E11" s="86"/>
      <c r="F11" s="86"/>
      <c r="G11" s="86"/>
      <c r="H11" s="86"/>
      <c r="I11" s="86"/>
      <c r="J11" s="86"/>
      <c r="K11" s="86"/>
      <c r="L11" s="86"/>
      <c r="M11" s="86"/>
      <c r="N11" s="86"/>
      <c r="O11" s="86"/>
      <c r="P11" s="86"/>
    </row>
    <row r="12" spans="1:16" ht="15" customHeight="1" x14ac:dyDescent="0.25">
      <c r="A12" s="86" t="s">
        <v>8</v>
      </c>
      <c r="B12" s="86"/>
      <c r="C12" s="86"/>
      <c r="D12" s="86"/>
      <c r="E12" s="86"/>
      <c r="F12" s="86"/>
      <c r="G12" s="86"/>
      <c r="H12" s="86"/>
      <c r="I12" s="86"/>
      <c r="J12" s="86"/>
      <c r="K12" s="86"/>
      <c r="L12" s="86"/>
      <c r="M12" s="86"/>
      <c r="N12" s="86"/>
      <c r="O12" s="86"/>
      <c r="P12" s="86"/>
    </row>
    <row r="13" spans="1:16" ht="15" customHeight="1" x14ac:dyDescent="0.25">
      <c r="A13" s="89" t="s">
        <v>9</v>
      </c>
      <c r="B13" s="89"/>
      <c r="C13" s="89"/>
      <c r="D13" s="89"/>
      <c r="E13" s="89"/>
      <c r="F13" s="89"/>
      <c r="G13" s="89"/>
      <c r="H13" s="89"/>
      <c r="I13" s="89"/>
      <c r="J13" s="89"/>
      <c r="K13" s="89"/>
      <c r="L13" s="89"/>
      <c r="M13" s="89"/>
      <c r="N13" s="89"/>
      <c r="O13" s="89"/>
      <c r="P13" s="89"/>
    </row>
    <row r="14" spans="1:16" ht="36" customHeight="1" x14ac:dyDescent="0.25">
      <c r="A14" s="86" t="s">
        <v>10</v>
      </c>
      <c r="B14" s="86"/>
      <c r="C14" s="86"/>
      <c r="D14" s="86"/>
      <c r="E14" s="86"/>
      <c r="F14" s="86"/>
      <c r="G14" s="86"/>
      <c r="H14" s="86"/>
      <c r="I14" s="86"/>
      <c r="J14" s="86"/>
      <c r="K14" s="86"/>
      <c r="L14" s="86"/>
      <c r="M14" s="86"/>
      <c r="N14" s="86"/>
      <c r="O14" s="86"/>
      <c r="P14" s="86"/>
    </row>
    <row r="15" spans="1:16" ht="44.25" customHeight="1" x14ac:dyDescent="0.25">
      <c r="A15" s="86" t="s">
        <v>11</v>
      </c>
      <c r="B15" s="86"/>
      <c r="C15" s="86"/>
      <c r="D15" s="86"/>
      <c r="E15" s="86"/>
      <c r="F15" s="86"/>
      <c r="G15" s="86"/>
      <c r="H15" s="86"/>
      <c r="I15" s="86"/>
      <c r="J15" s="86"/>
      <c r="K15" s="86"/>
      <c r="L15" s="86"/>
      <c r="M15" s="86"/>
      <c r="N15" s="86"/>
      <c r="O15" s="86"/>
      <c r="P15" s="86"/>
    </row>
    <row r="16" spans="1:16" ht="86.25" customHeight="1" x14ac:dyDescent="0.25">
      <c r="A16" s="86" t="s">
        <v>12</v>
      </c>
      <c r="B16" s="86"/>
      <c r="C16" s="86"/>
      <c r="D16" s="86"/>
      <c r="E16" s="86"/>
      <c r="F16" s="86"/>
      <c r="G16" s="86"/>
      <c r="H16" s="86"/>
      <c r="I16" s="86"/>
      <c r="J16" s="86"/>
      <c r="K16" s="86"/>
      <c r="L16" s="86"/>
      <c r="M16" s="86"/>
      <c r="N16" s="86"/>
      <c r="O16" s="86"/>
      <c r="P16" s="86"/>
    </row>
    <row r="17" spans="1:16" ht="15" customHeight="1" x14ac:dyDescent="0.25">
      <c r="A17" s="87"/>
      <c r="B17" s="87"/>
      <c r="C17" s="87"/>
      <c r="D17" s="87"/>
      <c r="E17" s="87"/>
      <c r="F17" s="87"/>
      <c r="G17" s="87"/>
      <c r="H17" s="87"/>
      <c r="I17" s="87"/>
      <c r="J17" s="87"/>
      <c r="K17" s="87"/>
      <c r="L17" s="87"/>
      <c r="M17" s="87"/>
      <c r="N17" s="87"/>
      <c r="O17" s="87"/>
      <c r="P17" s="87"/>
    </row>
    <row r="18" spans="1:16" ht="15" customHeight="1" x14ac:dyDescent="0.25">
      <c r="A18" s="88" t="s">
        <v>13</v>
      </c>
      <c r="B18" s="88"/>
      <c r="C18" s="88"/>
      <c r="D18" s="88"/>
      <c r="E18" s="88"/>
      <c r="F18" s="88"/>
      <c r="G18" s="88"/>
      <c r="H18" s="88"/>
      <c r="I18" s="88"/>
      <c r="J18" s="88"/>
      <c r="K18" s="88"/>
      <c r="L18" s="88"/>
      <c r="M18" s="88"/>
      <c r="N18" s="88"/>
      <c r="O18" s="88"/>
      <c r="P18" s="88"/>
    </row>
    <row r="19" spans="1:16" x14ac:dyDescent="0.25">
      <c r="A19" s="87"/>
      <c r="B19" s="87"/>
      <c r="C19" s="87"/>
      <c r="D19" s="87"/>
      <c r="E19" s="87"/>
      <c r="F19" s="87"/>
      <c r="G19" s="87"/>
      <c r="H19" s="87"/>
      <c r="I19" s="87"/>
      <c r="J19" s="87"/>
      <c r="K19" s="87"/>
      <c r="L19" s="87"/>
      <c r="M19" s="87"/>
      <c r="N19" s="87"/>
      <c r="O19" s="87"/>
      <c r="P19" s="87"/>
    </row>
    <row r="20" spans="1:16" ht="46.5" customHeight="1" x14ac:dyDescent="0.25">
      <c r="A20" s="86" t="s">
        <v>14</v>
      </c>
      <c r="B20" s="86"/>
      <c r="C20" s="86"/>
      <c r="D20" s="86"/>
      <c r="E20" s="86"/>
      <c r="F20" s="86"/>
      <c r="G20" s="86"/>
      <c r="H20" s="86"/>
      <c r="I20" s="86"/>
      <c r="J20" s="86"/>
      <c r="K20" s="86"/>
      <c r="L20" s="86"/>
      <c r="M20" s="86"/>
      <c r="N20" s="86"/>
      <c r="O20" s="86"/>
      <c r="P20" s="86"/>
    </row>
    <row r="21" spans="1:16" ht="73.5" customHeight="1" x14ac:dyDescent="0.25">
      <c r="A21" s="86" t="s">
        <v>15</v>
      </c>
      <c r="B21" s="86"/>
      <c r="C21" s="86"/>
      <c r="D21" s="86"/>
      <c r="E21" s="86"/>
      <c r="F21" s="86"/>
      <c r="G21" s="86"/>
      <c r="H21" s="86"/>
      <c r="I21" s="86"/>
      <c r="J21" s="86"/>
      <c r="K21" s="86"/>
      <c r="L21" s="86"/>
      <c r="M21" s="86"/>
      <c r="N21" s="86"/>
      <c r="O21" s="86"/>
      <c r="P21" s="86"/>
    </row>
    <row r="22" spans="1:16" ht="79.5" customHeight="1" x14ac:dyDescent="0.25">
      <c r="A22" s="86" t="s">
        <v>16</v>
      </c>
      <c r="B22" s="86"/>
      <c r="C22" s="86"/>
      <c r="D22" s="86"/>
      <c r="E22" s="86"/>
      <c r="F22" s="86"/>
      <c r="G22" s="86"/>
      <c r="H22" s="86"/>
      <c r="I22" s="86"/>
      <c r="J22" s="86"/>
      <c r="K22" s="86"/>
      <c r="L22" s="86"/>
      <c r="M22" s="86"/>
      <c r="N22" s="86"/>
      <c r="O22" s="86"/>
      <c r="P22" s="86"/>
    </row>
    <row r="23" spans="1:16" ht="35.25" customHeight="1" x14ac:dyDescent="0.25">
      <c r="A23" s="86" t="s">
        <v>17</v>
      </c>
      <c r="B23" s="86"/>
      <c r="C23" s="86"/>
      <c r="D23" s="86"/>
      <c r="E23" s="86"/>
      <c r="F23" s="86"/>
      <c r="G23" s="86"/>
      <c r="H23" s="86"/>
      <c r="I23" s="86"/>
      <c r="J23" s="86"/>
      <c r="K23" s="86"/>
      <c r="L23" s="86"/>
      <c r="M23" s="86"/>
      <c r="N23" s="86"/>
      <c r="O23" s="86"/>
      <c r="P23" s="86"/>
    </row>
    <row r="24" spans="1:16" ht="63.75" customHeight="1" x14ac:dyDescent="0.25">
      <c r="A24" s="86" t="s">
        <v>18</v>
      </c>
      <c r="B24" s="86"/>
      <c r="C24" s="86"/>
      <c r="D24" s="86"/>
      <c r="E24" s="86"/>
      <c r="F24" s="86"/>
      <c r="G24" s="86"/>
      <c r="H24" s="86"/>
      <c r="I24" s="86"/>
      <c r="J24" s="86"/>
      <c r="K24" s="86"/>
      <c r="L24" s="86"/>
      <c r="M24" s="86"/>
      <c r="N24" s="86"/>
      <c r="O24" s="86"/>
      <c r="P24" s="86"/>
    </row>
    <row r="25" spans="1:16" ht="69" customHeight="1" x14ac:dyDescent="0.25">
      <c r="A25" s="86" t="s">
        <v>19</v>
      </c>
      <c r="B25" s="86"/>
      <c r="C25" s="86"/>
      <c r="D25" s="86"/>
      <c r="E25" s="86"/>
      <c r="F25" s="86"/>
      <c r="G25" s="86"/>
      <c r="H25" s="86"/>
      <c r="I25" s="86"/>
      <c r="J25" s="86"/>
      <c r="K25" s="86"/>
      <c r="L25" s="86"/>
      <c r="M25" s="86"/>
      <c r="N25" s="86"/>
      <c r="O25" s="86"/>
      <c r="P25" s="86"/>
    </row>
    <row r="26" spans="1:16" ht="25.5" customHeight="1" x14ac:dyDescent="0.25">
      <c r="A26" s="86" t="s">
        <v>20</v>
      </c>
      <c r="B26" s="86"/>
      <c r="C26" s="86"/>
      <c r="D26" s="86"/>
      <c r="E26" s="86"/>
      <c r="F26" s="86"/>
      <c r="G26" s="86"/>
      <c r="H26" s="86"/>
      <c r="I26" s="86"/>
      <c r="J26" s="86"/>
      <c r="K26" s="86"/>
      <c r="L26" s="86"/>
      <c r="M26" s="86"/>
      <c r="N26" s="86"/>
      <c r="O26" s="86"/>
      <c r="P26" s="86"/>
    </row>
    <row r="27" spans="1:16" ht="15" customHeight="1" x14ac:dyDescent="0.25">
      <c r="A27" s="89"/>
      <c r="B27" s="89"/>
      <c r="C27" s="89"/>
      <c r="D27" s="89"/>
      <c r="E27" s="89"/>
      <c r="F27" s="89"/>
      <c r="G27" s="89"/>
      <c r="H27" s="89"/>
      <c r="I27" s="89"/>
      <c r="J27" s="89"/>
      <c r="K27" s="89"/>
      <c r="L27" s="89"/>
      <c r="M27" s="89"/>
      <c r="N27" s="89"/>
      <c r="O27" s="89"/>
      <c r="P27" s="89"/>
    </row>
    <row r="28" spans="1:16" ht="15" customHeight="1" x14ac:dyDescent="0.25">
      <c r="A28" s="88" t="s">
        <v>21</v>
      </c>
      <c r="B28" s="88"/>
      <c r="C28" s="88"/>
      <c r="D28" s="88"/>
      <c r="E28" s="88"/>
      <c r="F28" s="88"/>
      <c r="G28" s="88"/>
      <c r="H28" s="88"/>
      <c r="I28" s="88"/>
      <c r="J28" s="88"/>
      <c r="K28" s="88"/>
      <c r="L28" s="88"/>
      <c r="M28" s="88"/>
      <c r="N28" s="88"/>
      <c r="O28" s="88"/>
      <c r="P28" s="88"/>
    </row>
    <row r="29" spans="1:16" ht="15" customHeight="1" x14ac:dyDescent="0.25">
      <c r="A29" s="87"/>
      <c r="B29" s="87"/>
      <c r="C29" s="87"/>
      <c r="D29" s="87"/>
      <c r="E29" s="87"/>
      <c r="F29" s="87"/>
      <c r="G29" s="87"/>
      <c r="H29" s="87"/>
      <c r="I29" s="87"/>
      <c r="J29" s="87"/>
      <c r="K29" s="87"/>
      <c r="L29" s="87"/>
      <c r="M29" s="87"/>
      <c r="N29" s="87"/>
      <c r="O29" s="87"/>
      <c r="P29" s="87"/>
    </row>
    <row r="30" spans="1:16" ht="51.75" customHeight="1" x14ac:dyDescent="0.25">
      <c r="A30" s="86" t="s">
        <v>22</v>
      </c>
      <c r="B30" s="86"/>
      <c r="C30" s="86"/>
      <c r="D30" s="86"/>
      <c r="E30" s="86"/>
      <c r="F30" s="86"/>
      <c r="G30" s="86"/>
      <c r="H30" s="86"/>
      <c r="I30" s="86"/>
      <c r="J30" s="86"/>
      <c r="K30" s="86"/>
      <c r="L30" s="86"/>
      <c r="M30" s="86"/>
      <c r="N30" s="86"/>
      <c r="O30" s="86"/>
      <c r="P30" s="86"/>
    </row>
    <row r="31" spans="1:16" ht="40.5" customHeight="1" x14ac:dyDescent="0.25">
      <c r="A31" s="86" t="s">
        <v>23</v>
      </c>
      <c r="B31" s="86"/>
      <c r="C31" s="86"/>
      <c r="D31" s="86"/>
      <c r="E31" s="86"/>
      <c r="F31" s="86"/>
      <c r="G31" s="86"/>
      <c r="H31" s="86"/>
      <c r="I31" s="86"/>
      <c r="J31" s="86"/>
      <c r="K31" s="86"/>
      <c r="L31" s="86"/>
      <c r="M31" s="86"/>
      <c r="N31" s="86"/>
      <c r="O31" s="86"/>
      <c r="P31" s="86"/>
    </row>
    <row r="32" spans="1:16" ht="46.5" customHeight="1" x14ac:dyDescent="0.25">
      <c r="A32" s="86" t="s">
        <v>24</v>
      </c>
      <c r="B32" s="86"/>
      <c r="C32" s="86"/>
      <c r="D32" s="86"/>
      <c r="E32" s="86"/>
      <c r="F32" s="86"/>
      <c r="G32" s="86"/>
      <c r="H32" s="86"/>
      <c r="I32" s="86"/>
      <c r="J32" s="86"/>
      <c r="K32" s="86"/>
      <c r="L32" s="86"/>
      <c r="M32" s="86"/>
      <c r="N32" s="86"/>
      <c r="O32" s="86"/>
      <c r="P32" s="86"/>
    </row>
    <row r="33" spans="1:16" ht="26.25" customHeight="1" x14ac:dyDescent="0.25">
      <c r="A33" s="86" t="s">
        <v>25</v>
      </c>
      <c r="B33" s="86"/>
      <c r="C33" s="86"/>
      <c r="D33" s="86"/>
      <c r="E33" s="86"/>
      <c r="F33" s="86"/>
      <c r="G33" s="86"/>
      <c r="H33" s="86"/>
      <c r="I33" s="86"/>
      <c r="J33" s="86"/>
      <c r="K33" s="86"/>
      <c r="L33" s="86"/>
      <c r="M33" s="86"/>
      <c r="N33" s="86"/>
      <c r="O33" s="86"/>
      <c r="P33" s="86"/>
    </row>
    <row r="34" spans="1:16" ht="50.25" customHeight="1" x14ac:dyDescent="0.25">
      <c r="A34" s="86" t="s">
        <v>26</v>
      </c>
      <c r="B34" s="86"/>
      <c r="C34" s="86"/>
      <c r="D34" s="86"/>
      <c r="E34" s="86"/>
      <c r="F34" s="86"/>
      <c r="G34" s="86"/>
      <c r="H34" s="86"/>
      <c r="I34" s="86"/>
      <c r="J34" s="86"/>
      <c r="K34" s="86"/>
      <c r="L34" s="86"/>
      <c r="M34" s="86"/>
      <c r="N34" s="86"/>
      <c r="O34" s="86"/>
      <c r="P34" s="86"/>
    </row>
    <row r="35" spans="1:16" ht="48" customHeight="1" x14ac:dyDescent="0.25">
      <c r="A35" s="86" t="s">
        <v>27</v>
      </c>
      <c r="B35" s="86"/>
      <c r="C35" s="86"/>
      <c r="D35" s="86"/>
      <c r="E35" s="86"/>
      <c r="F35" s="86"/>
      <c r="G35" s="86"/>
      <c r="H35" s="86"/>
      <c r="I35" s="86"/>
      <c r="J35" s="86"/>
      <c r="K35" s="86"/>
      <c r="L35" s="86"/>
      <c r="M35" s="86"/>
      <c r="N35" s="86"/>
      <c r="O35" s="86"/>
      <c r="P35" s="86"/>
    </row>
    <row r="36" spans="1:16" ht="45" customHeight="1" x14ac:dyDescent="0.25">
      <c r="A36" s="86" t="s">
        <v>28</v>
      </c>
      <c r="B36" s="86"/>
      <c r="C36" s="86"/>
      <c r="D36" s="86"/>
      <c r="E36" s="86"/>
      <c r="F36" s="86"/>
      <c r="G36" s="86"/>
      <c r="H36" s="86"/>
      <c r="I36" s="86"/>
      <c r="J36" s="86"/>
      <c r="K36" s="86"/>
      <c r="L36" s="86"/>
      <c r="M36" s="86"/>
      <c r="N36" s="86"/>
      <c r="O36" s="86"/>
      <c r="P36" s="86"/>
    </row>
    <row r="37" spans="1:16" ht="15" customHeight="1" x14ac:dyDescent="0.25">
      <c r="A37" s="2"/>
    </row>
  </sheetData>
  <mergeCells count="36">
    <mergeCell ref="A13:P13"/>
    <mergeCell ref="A14:P14"/>
    <mergeCell ref="A11:P11"/>
    <mergeCell ref="A12:P12"/>
    <mergeCell ref="A1:P1"/>
    <mergeCell ref="A4:P4"/>
    <mergeCell ref="A5:P5"/>
    <mergeCell ref="A6:P6"/>
    <mergeCell ref="A7:P7"/>
    <mergeCell ref="A2:P2"/>
    <mergeCell ref="A3:P3"/>
    <mergeCell ref="A8:P8"/>
    <mergeCell ref="A10:P10"/>
    <mergeCell ref="A9:P9"/>
    <mergeCell ref="A15:P15"/>
    <mergeCell ref="A16:P16"/>
    <mergeCell ref="A18:P18"/>
    <mergeCell ref="A17:P17"/>
    <mergeCell ref="A34:P34"/>
    <mergeCell ref="A23:P23"/>
    <mergeCell ref="A24:P24"/>
    <mergeCell ref="A35:P35"/>
    <mergeCell ref="A36:P36"/>
    <mergeCell ref="A19:P19"/>
    <mergeCell ref="A30:P30"/>
    <mergeCell ref="A31:P31"/>
    <mergeCell ref="A32:P32"/>
    <mergeCell ref="A33:P33"/>
    <mergeCell ref="A25:P25"/>
    <mergeCell ref="A26:P26"/>
    <mergeCell ref="A28:P28"/>
    <mergeCell ref="A27:P27"/>
    <mergeCell ref="A29:P29"/>
    <mergeCell ref="A20:P20"/>
    <mergeCell ref="A21:P21"/>
    <mergeCell ref="A22:P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Հ1 Ձև1 </vt:lpstr>
      <vt:lpstr>shtap ognutyun</vt:lpstr>
      <vt:lpstr>depqi varum</vt:lpstr>
      <vt:lpstr>chasharan</vt:lpstr>
      <vt:lpstr>varchavchar</vt:lpstr>
      <vt:lpstr>grpani caxs</vt:lpstr>
      <vt:lpstr>komunal</vt:lpstr>
      <vt:lpstr>Լրացման պահանջներ</vt:lpstr>
      <vt:lpstr>'Հ1 Ձև1 '!_ftnref1</vt:lpstr>
      <vt:lpstr>'Հ1 Ձև1 '!_ftnref2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2023-03-06T16:33:52Z</dcterms:modified>
</cp:coreProperties>
</file>