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610" activeTab="1"/>
  </bookViews>
  <sheets>
    <sheet name="1153 11001" sheetId="13" r:id="rId1"/>
    <sheet name="1153  11002" sheetId="1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252" i="12" l="1"/>
  <c r="AJ252" i="12" s="1"/>
  <c r="AK252" i="12" s="1"/>
  <c r="AH251" i="12"/>
  <c r="AJ251" i="12" s="1"/>
  <c r="AK251" i="12" s="1"/>
  <c r="AN250" i="12"/>
  <c r="AN249" i="12" s="1"/>
  <c r="AM250" i="12"/>
  <c r="AM249" i="12" s="1"/>
  <c r="AL250" i="12"/>
  <c r="AI250" i="12"/>
  <c r="AI249" i="12" s="1"/>
  <c r="AG250" i="12"/>
  <c r="AG249" i="12" s="1"/>
  <c r="AF250" i="12"/>
  <c r="AF249" i="12" s="1"/>
  <c r="AE250" i="12"/>
  <c r="AD250" i="12"/>
  <c r="AC250" i="12"/>
  <c r="AC249" i="12" s="1"/>
  <c r="AB250" i="12"/>
  <c r="AA250" i="12"/>
  <c r="AA249" i="12" s="1"/>
  <c r="Z250" i="12"/>
  <c r="Y250" i="12"/>
  <c r="Y249" i="12" s="1"/>
  <c r="X250" i="12"/>
  <c r="X249" i="12" s="1"/>
  <c r="W250" i="12"/>
  <c r="W249" i="12" s="1"/>
  <c r="V250" i="12"/>
  <c r="U250" i="12"/>
  <c r="U249" i="12" s="1"/>
  <c r="T250" i="12"/>
  <c r="S250" i="12"/>
  <c r="S249" i="12" s="1"/>
  <c r="R250" i="12"/>
  <c r="Q250" i="12"/>
  <c r="Q249" i="12" s="1"/>
  <c r="P250" i="12"/>
  <c r="P249" i="12" s="1"/>
  <c r="O250" i="12"/>
  <c r="O249" i="12" s="1"/>
  <c r="N250" i="12"/>
  <c r="M250" i="12"/>
  <c r="M249" i="12" s="1"/>
  <c r="L250" i="12"/>
  <c r="K250" i="12"/>
  <c r="K249" i="12" s="1"/>
  <c r="J250" i="12"/>
  <c r="I250" i="12"/>
  <c r="I249" i="12" s="1"/>
  <c r="H250" i="12"/>
  <c r="H249" i="12" s="1"/>
  <c r="G250" i="12"/>
  <c r="G249" i="12" s="1"/>
  <c r="F250" i="12"/>
  <c r="E250" i="12"/>
  <c r="E249" i="12" s="1"/>
  <c r="D250" i="12"/>
  <c r="AL249" i="12"/>
  <c r="AD249" i="12"/>
  <c r="AB249" i="12"/>
  <c r="Z249" i="12"/>
  <c r="V249" i="12"/>
  <c r="T249" i="12"/>
  <c r="R249" i="12"/>
  <c r="N249" i="12"/>
  <c r="L249" i="12"/>
  <c r="J249" i="12"/>
  <c r="F249" i="12"/>
  <c r="D249" i="12"/>
  <c r="AH248" i="12"/>
  <c r="AJ248" i="12" s="1"/>
  <c r="AK248" i="12" s="1"/>
  <c r="AN247" i="12"/>
  <c r="AN246" i="12" s="1"/>
  <c r="AM247" i="12"/>
  <c r="AL247" i="12"/>
  <c r="AL246" i="12" s="1"/>
  <c r="AI247" i="12"/>
  <c r="AG247" i="12"/>
  <c r="AF247" i="12"/>
  <c r="AE247" i="12"/>
  <c r="AE246" i="12" s="1"/>
  <c r="AD247" i="12"/>
  <c r="AD246" i="12" s="1"/>
  <c r="AC247" i="12"/>
  <c r="AB247" i="12"/>
  <c r="AB246" i="12" s="1"/>
  <c r="AA247" i="12"/>
  <c r="AA246" i="12" s="1"/>
  <c r="Z247" i="12"/>
  <c r="Z246" i="12" s="1"/>
  <c r="Y247" i="12"/>
  <c r="X247" i="12"/>
  <c r="X246" i="12" s="1"/>
  <c r="W247" i="12"/>
  <c r="W246" i="12" s="1"/>
  <c r="V247" i="12"/>
  <c r="V246" i="12" s="1"/>
  <c r="U247" i="12"/>
  <c r="T247" i="12"/>
  <c r="T246" i="12" s="1"/>
  <c r="S247" i="12"/>
  <c r="S246" i="12" s="1"/>
  <c r="R247" i="12"/>
  <c r="R246" i="12" s="1"/>
  <c r="Q247" i="12"/>
  <c r="P247" i="12"/>
  <c r="P246" i="12" s="1"/>
  <c r="O247" i="12"/>
  <c r="O246" i="12" s="1"/>
  <c r="N247" i="12"/>
  <c r="N246" i="12" s="1"/>
  <c r="M247" i="12"/>
  <c r="L247" i="12"/>
  <c r="L246" i="12" s="1"/>
  <c r="K247" i="12"/>
  <c r="K246" i="12" s="1"/>
  <c r="J247" i="12"/>
  <c r="J246" i="12" s="1"/>
  <c r="I247" i="12"/>
  <c r="H247" i="12"/>
  <c r="H246" i="12" s="1"/>
  <c r="G247" i="12"/>
  <c r="G246" i="12" s="1"/>
  <c r="F247" i="12"/>
  <c r="F246" i="12" s="1"/>
  <c r="E247" i="12"/>
  <c r="D247" i="12"/>
  <c r="D246" i="12" s="1"/>
  <c r="AM246" i="12"/>
  <c r="AI246" i="12"/>
  <c r="AG246" i="12"/>
  <c r="AC246" i="12"/>
  <c r="Y246" i="12"/>
  <c r="U246" i="12"/>
  <c r="Q246" i="12"/>
  <c r="M246" i="12"/>
  <c r="I246" i="12"/>
  <c r="E246" i="12"/>
  <c r="AH245" i="12"/>
  <c r="AJ245" i="12" s="1"/>
  <c r="AK245" i="12" s="1"/>
  <c r="AN244" i="12"/>
  <c r="AM244" i="12"/>
  <c r="AL244" i="12"/>
  <c r="AI244" i="12"/>
  <c r="AG244" i="12"/>
  <c r="AF244" i="12"/>
  <c r="AE244" i="12"/>
  <c r="AD244" i="12"/>
  <c r="AC244" i="12"/>
  <c r="AB244" i="12"/>
  <c r="AA244" i="12"/>
  <c r="Z244" i="12"/>
  <c r="Y244" i="12"/>
  <c r="X244" i="12"/>
  <c r="W244" i="12"/>
  <c r="V244" i="12"/>
  <c r="U244" i="12"/>
  <c r="T244" i="12"/>
  <c r="S244" i="12"/>
  <c r="R244" i="12"/>
  <c r="Q244" i="12"/>
  <c r="P244" i="12"/>
  <c r="O244" i="12"/>
  <c r="N244" i="12"/>
  <c r="M244" i="12"/>
  <c r="L244" i="12"/>
  <c r="K244" i="12"/>
  <c r="J244" i="12"/>
  <c r="I244" i="12"/>
  <c r="H244" i="12"/>
  <c r="G244" i="12"/>
  <c r="F244" i="12"/>
  <c r="E244" i="12"/>
  <c r="D244" i="12"/>
  <c r="AH243" i="12"/>
  <c r="AJ243" i="12" s="1"/>
  <c r="AK243" i="12" s="1"/>
  <c r="AN242" i="12"/>
  <c r="AM242" i="12"/>
  <c r="AL242" i="12"/>
  <c r="AI242" i="12"/>
  <c r="AG242" i="12"/>
  <c r="AF242" i="12"/>
  <c r="AE242" i="12"/>
  <c r="AD242" i="12"/>
  <c r="AD237" i="12" s="1"/>
  <c r="AC242" i="12"/>
  <c r="AB242" i="12"/>
  <c r="AA242" i="12"/>
  <c r="Z242" i="12"/>
  <c r="Z237" i="12" s="1"/>
  <c r="Y242" i="12"/>
  <c r="X242" i="12"/>
  <c r="W242" i="12"/>
  <c r="V242" i="12"/>
  <c r="U242" i="12"/>
  <c r="T242" i="12"/>
  <c r="S242" i="12"/>
  <c r="R242" i="12"/>
  <c r="R237" i="12" s="1"/>
  <c r="Q242" i="12"/>
  <c r="P242" i="12"/>
  <c r="O242" i="12"/>
  <c r="N242" i="12"/>
  <c r="N237" i="12" s="1"/>
  <c r="M242" i="12"/>
  <c r="L242" i="12"/>
  <c r="K242" i="12"/>
  <c r="J242" i="12"/>
  <c r="J237" i="12" s="1"/>
  <c r="I242" i="12"/>
  <c r="H242" i="12"/>
  <c r="G242" i="12"/>
  <c r="F242" i="12"/>
  <c r="E242" i="12"/>
  <c r="D242" i="12"/>
  <c r="AH241" i="12"/>
  <c r="AJ241" i="12" s="1"/>
  <c r="AK241" i="12" s="1"/>
  <c r="AN240" i="12"/>
  <c r="AN237" i="12" s="1"/>
  <c r="AM240" i="12"/>
  <c r="AL240" i="12"/>
  <c r="AI240" i="12"/>
  <c r="AG240" i="12"/>
  <c r="AF240" i="12"/>
  <c r="AE240" i="12"/>
  <c r="AD240" i="12"/>
  <c r="AC240" i="12"/>
  <c r="AB240" i="12"/>
  <c r="AA240" i="12"/>
  <c r="Z240" i="12"/>
  <c r="Y240" i="12"/>
  <c r="X240" i="12"/>
  <c r="W240" i="12"/>
  <c r="V240" i="12"/>
  <c r="U240" i="12"/>
  <c r="T240" i="12"/>
  <c r="S240" i="12"/>
  <c r="R240" i="12"/>
  <c r="Q240" i="12"/>
  <c r="P240" i="12"/>
  <c r="O240" i="12"/>
  <c r="N240" i="12"/>
  <c r="M240" i="12"/>
  <c r="L240" i="12"/>
  <c r="K240" i="12"/>
  <c r="J240" i="12"/>
  <c r="I240" i="12"/>
  <c r="H240" i="12"/>
  <c r="G240" i="12"/>
  <c r="F240" i="12"/>
  <c r="E240" i="12"/>
  <c r="D240" i="12"/>
  <c r="AH239" i="12"/>
  <c r="AJ239" i="12" s="1"/>
  <c r="AK239" i="12" s="1"/>
  <c r="AN238" i="12"/>
  <c r="AM238" i="12"/>
  <c r="AL238" i="12"/>
  <c r="AI238" i="12"/>
  <c r="AG238" i="12"/>
  <c r="AF238" i="12"/>
  <c r="AE238" i="12"/>
  <c r="AD238" i="12"/>
  <c r="AC238" i="12"/>
  <c r="AB238" i="12"/>
  <c r="AA238" i="12"/>
  <c r="Z238" i="12"/>
  <c r="Y238" i="12"/>
  <c r="X238" i="12"/>
  <c r="W238" i="12"/>
  <c r="V238" i="12"/>
  <c r="U238" i="12"/>
  <c r="T238" i="12"/>
  <c r="S238" i="12"/>
  <c r="R238" i="12"/>
  <c r="Q238" i="12"/>
  <c r="P238" i="12"/>
  <c r="O238" i="12"/>
  <c r="N238" i="12"/>
  <c r="M238" i="12"/>
  <c r="L238" i="12"/>
  <c r="K238" i="12"/>
  <c r="J238" i="12"/>
  <c r="I238" i="12"/>
  <c r="H238" i="12"/>
  <c r="G238" i="12"/>
  <c r="F238" i="12"/>
  <c r="E238" i="12"/>
  <c r="D238" i="12"/>
  <c r="V237" i="12"/>
  <c r="F237" i="12"/>
  <c r="AJ236" i="12"/>
  <c r="AK236" i="12" s="1"/>
  <c r="AH236" i="12"/>
  <c r="AN235" i="12"/>
  <c r="AN234" i="12" s="1"/>
  <c r="AM235" i="12"/>
  <c r="AM234" i="12" s="1"/>
  <c r="AL235" i="12"/>
  <c r="AL234" i="12" s="1"/>
  <c r="AI235" i="12"/>
  <c r="AG235" i="12"/>
  <c r="AF235" i="12"/>
  <c r="AF234" i="12" s="1"/>
  <c r="AE235" i="12"/>
  <c r="AD235" i="12"/>
  <c r="AD234" i="12" s="1"/>
  <c r="AC235" i="12"/>
  <c r="AC234" i="12" s="1"/>
  <c r="AB235" i="12"/>
  <c r="AB234" i="12" s="1"/>
  <c r="AA235" i="12"/>
  <c r="Z235" i="12"/>
  <c r="Z234" i="12" s="1"/>
  <c r="Y235" i="12"/>
  <c r="X235" i="12"/>
  <c r="X234" i="12" s="1"/>
  <c r="W235" i="12"/>
  <c r="V235" i="12"/>
  <c r="V234" i="12" s="1"/>
  <c r="U235" i="12"/>
  <c r="U234" i="12" s="1"/>
  <c r="T235" i="12"/>
  <c r="T234" i="12" s="1"/>
  <c r="S235" i="12"/>
  <c r="R235" i="12"/>
  <c r="R234" i="12" s="1"/>
  <c r="Q235" i="12"/>
  <c r="P235" i="12"/>
  <c r="P234" i="12" s="1"/>
  <c r="O235" i="12"/>
  <c r="N235" i="12"/>
  <c r="N234" i="12" s="1"/>
  <c r="M235" i="12"/>
  <c r="M234" i="12" s="1"/>
  <c r="L235" i="12"/>
  <c r="L234" i="12" s="1"/>
  <c r="K235" i="12"/>
  <c r="J235" i="12"/>
  <c r="J234" i="12" s="1"/>
  <c r="I235" i="12"/>
  <c r="H235" i="12"/>
  <c r="H234" i="12" s="1"/>
  <c r="G235" i="12"/>
  <c r="F235" i="12"/>
  <c r="F234" i="12" s="1"/>
  <c r="E235" i="12"/>
  <c r="E234" i="12" s="1"/>
  <c r="D235" i="12"/>
  <c r="D234" i="12" s="1"/>
  <c r="AI234" i="12"/>
  <c r="AG234" i="12"/>
  <c r="AE234" i="12"/>
  <c r="AA234" i="12"/>
  <c r="Y234" i="12"/>
  <c r="W234" i="12"/>
  <c r="S234" i="12"/>
  <c r="Q234" i="12"/>
  <c r="O234" i="12"/>
  <c r="K234" i="12"/>
  <c r="I234" i="12"/>
  <c r="G234" i="12"/>
  <c r="AH233" i="12"/>
  <c r="AJ233" i="12" s="1"/>
  <c r="AK233" i="12" s="1"/>
  <c r="AN232" i="12"/>
  <c r="AM232" i="12"/>
  <c r="AL232" i="12"/>
  <c r="AI232" i="12"/>
  <c r="AG232" i="12"/>
  <c r="AF232" i="12"/>
  <c r="AE232" i="12"/>
  <c r="AD232" i="12"/>
  <c r="AC232" i="12"/>
  <c r="AB232" i="12"/>
  <c r="AA232" i="12"/>
  <c r="Z232" i="12"/>
  <c r="Y232" i="12"/>
  <c r="X232" i="12"/>
  <c r="W232" i="12"/>
  <c r="V232" i="12"/>
  <c r="U232" i="12"/>
  <c r="T232" i="12"/>
  <c r="S232" i="12"/>
  <c r="R232" i="12"/>
  <c r="Q232" i="12"/>
  <c r="P232" i="12"/>
  <c r="O232" i="12"/>
  <c r="N232" i="12"/>
  <c r="M232" i="12"/>
  <c r="L232" i="12"/>
  <c r="K232" i="12"/>
  <c r="J232" i="12"/>
  <c r="I232" i="12"/>
  <c r="H232" i="12"/>
  <c r="G232" i="12"/>
  <c r="F232" i="12"/>
  <c r="E232" i="12"/>
  <c r="D232" i="12"/>
  <c r="AH231" i="12"/>
  <c r="AJ231" i="12" s="1"/>
  <c r="AK231" i="12" s="1"/>
  <c r="AN230" i="12"/>
  <c r="AM230" i="12"/>
  <c r="AL230" i="12"/>
  <c r="AI230" i="12"/>
  <c r="AG230" i="12"/>
  <c r="AF230" i="12"/>
  <c r="AE230" i="12"/>
  <c r="AD230" i="12"/>
  <c r="AC230" i="12"/>
  <c r="AB230" i="12"/>
  <c r="AA230" i="12"/>
  <c r="Z230" i="12"/>
  <c r="Y230" i="12"/>
  <c r="X230" i="12"/>
  <c r="W230" i="12"/>
  <c r="V230" i="12"/>
  <c r="U230" i="12"/>
  <c r="T230" i="12"/>
  <c r="S230" i="12"/>
  <c r="R230" i="12"/>
  <c r="Q230" i="12"/>
  <c r="P230" i="12"/>
  <c r="O230" i="12"/>
  <c r="N230" i="12"/>
  <c r="M230" i="12"/>
  <c r="L230" i="12"/>
  <c r="K230" i="12"/>
  <c r="J230" i="12"/>
  <c r="I230" i="12"/>
  <c r="H230" i="12"/>
  <c r="G230" i="12"/>
  <c r="F230" i="12"/>
  <c r="E230" i="12"/>
  <c r="D230" i="12"/>
  <c r="AH229" i="12"/>
  <c r="AJ229" i="12" s="1"/>
  <c r="AK229" i="12" s="1"/>
  <c r="AN228" i="12"/>
  <c r="AM228" i="12"/>
  <c r="AL228" i="12"/>
  <c r="AI228" i="12"/>
  <c r="AG228" i="12"/>
  <c r="AF228" i="12"/>
  <c r="AH228" i="12" s="1"/>
  <c r="AE228" i="12"/>
  <c r="AD228" i="12"/>
  <c r="AC228" i="12"/>
  <c r="AB228" i="12"/>
  <c r="AA228" i="12"/>
  <c r="Z228" i="12"/>
  <c r="Y228" i="12"/>
  <c r="X228" i="12"/>
  <c r="W228" i="12"/>
  <c r="V228" i="12"/>
  <c r="U228" i="12"/>
  <c r="T228" i="12"/>
  <c r="S228" i="12"/>
  <c r="R228" i="12"/>
  <c r="Q228" i="12"/>
  <c r="P228" i="12"/>
  <c r="O228" i="12"/>
  <c r="N228" i="12"/>
  <c r="M228" i="12"/>
  <c r="L228" i="12"/>
  <c r="K228" i="12"/>
  <c r="J228" i="12"/>
  <c r="I228" i="12"/>
  <c r="H228" i="12"/>
  <c r="G228" i="12"/>
  <c r="F228" i="12"/>
  <c r="E228" i="12"/>
  <c r="D228" i="12"/>
  <c r="AH227" i="12"/>
  <c r="AJ227" i="12" s="1"/>
  <c r="AK227" i="12" s="1"/>
  <c r="AN226" i="12"/>
  <c r="AM226" i="12"/>
  <c r="AM225" i="12" s="1"/>
  <c r="AL226" i="12"/>
  <c r="AI226" i="12"/>
  <c r="AI225" i="12" s="1"/>
  <c r="AG226" i="12"/>
  <c r="AG225" i="12" s="1"/>
  <c r="AF226" i="12"/>
  <c r="AH226" i="12" s="1"/>
  <c r="AE226" i="12"/>
  <c r="AD226" i="12"/>
  <c r="AD225" i="12" s="1"/>
  <c r="AC226" i="12"/>
  <c r="AC225" i="12" s="1"/>
  <c r="AB226" i="12"/>
  <c r="AA226" i="12"/>
  <c r="AA225" i="12" s="1"/>
  <c r="Z226" i="12"/>
  <c r="Y226" i="12"/>
  <c r="Y225" i="12" s="1"/>
  <c r="X226" i="12"/>
  <c r="W226" i="12"/>
  <c r="W225" i="12" s="1"/>
  <c r="V226" i="12"/>
  <c r="V225" i="12" s="1"/>
  <c r="U226" i="12"/>
  <c r="U225" i="12" s="1"/>
  <c r="T226" i="12"/>
  <c r="S226" i="12"/>
  <c r="S225" i="12" s="1"/>
  <c r="R226" i="12"/>
  <c r="Q226" i="12"/>
  <c r="Q225" i="12" s="1"/>
  <c r="P226" i="12"/>
  <c r="O226" i="12"/>
  <c r="O225" i="12" s="1"/>
  <c r="N226" i="12"/>
  <c r="N225" i="12" s="1"/>
  <c r="M226" i="12"/>
  <c r="M225" i="12" s="1"/>
  <c r="L226" i="12"/>
  <c r="K226" i="12"/>
  <c r="K225" i="12" s="1"/>
  <c r="J226" i="12"/>
  <c r="I226" i="12"/>
  <c r="I225" i="12" s="1"/>
  <c r="H226" i="12"/>
  <c r="G226" i="12"/>
  <c r="G225" i="12" s="1"/>
  <c r="F226" i="12"/>
  <c r="F225" i="12" s="1"/>
  <c r="E226" i="12"/>
  <c r="E225" i="12" s="1"/>
  <c r="D226" i="12"/>
  <c r="AN225" i="12"/>
  <c r="AL225" i="12"/>
  <c r="AF225" i="12"/>
  <c r="AB225" i="12"/>
  <c r="Z225" i="12"/>
  <c r="X225" i="12"/>
  <c r="T225" i="12"/>
  <c r="R225" i="12"/>
  <c r="P225" i="12"/>
  <c r="L225" i="12"/>
  <c r="J225" i="12"/>
  <c r="H225" i="12"/>
  <c r="D225" i="12"/>
  <c r="AH224" i="12"/>
  <c r="AJ224" i="12" s="1"/>
  <c r="AK224" i="12" s="1"/>
  <c r="AH223" i="12"/>
  <c r="AJ223" i="12" s="1"/>
  <c r="AK223" i="12" s="1"/>
  <c r="AH222" i="12"/>
  <c r="AJ222" i="12" s="1"/>
  <c r="AK222" i="12" s="1"/>
  <c r="AH221" i="12"/>
  <c r="AJ221" i="12" s="1"/>
  <c r="AK221" i="12" s="1"/>
  <c r="AH220" i="12"/>
  <c r="AJ220" i="12" s="1"/>
  <c r="AK220" i="12" s="1"/>
  <c r="AN219" i="12"/>
  <c r="AM219" i="12"/>
  <c r="AL219" i="12"/>
  <c r="AI219" i="12"/>
  <c r="AG219" i="12"/>
  <c r="AF219" i="12"/>
  <c r="AH219" i="12" s="1"/>
  <c r="AJ219" i="12" s="1"/>
  <c r="AE219" i="12"/>
  <c r="AD219" i="12"/>
  <c r="AC219" i="12"/>
  <c r="AB219" i="12"/>
  <c r="AA219" i="12"/>
  <c r="AA210" i="12" s="1"/>
  <c r="Z219" i="12"/>
  <c r="Y219" i="12"/>
  <c r="X219" i="12"/>
  <c r="W219" i="12"/>
  <c r="V219" i="12"/>
  <c r="U219" i="12"/>
  <c r="T219" i="12"/>
  <c r="S219" i="12"/>
  <c r="S210" i="12" s="1"/>
  <c r="R219" i="12"/>
  <c r="Q219" i="12"/>
  <c r="P219" i="12"/>
  <c r="O219" i="12"/>
  <c r="N219" i="12"/>
  <c r="M219" i="12"/>
  <c r="L219" i="12"/>
  <c r="K219" i="12"/>
  <c r="J219" i="12"/>
  <c r="I219" i="12"/>
  <c r="H219" i="12"/>
  <c r="G219" i="12"/>
  <c r="G210" i="12" s="1"/>
  <c r="F219" i="12"/>
  <c r="E219" i="12"/>
  <c r="D219" i="12"/>
  <c r="AH218" i="12"/>
  <c r="AJ218" i="12" s="1"/>
  <c r="AK218" i="12" s="1"/>
  <c r="AH217" i="12"/>
  <c r="AJ217" i="12" s="1"/>
  <c r="AK217" i="12" s="1"/>
  <c r="AH216" i="12"/>
  <c r="AJ216" i="12" s="1"/>
  <c r="AK216" i="12" s="1"/>
  <c r="AN215" i="12"/>
  <c r="AM215" i="12"/>
  <c r="AL215" i="12"/>
  <c r="AI215" i="12"/>
  <c r="AG215" i="12"/>
  <c r="AF215" i="12"/>
  <c r="AH215" i="12" s="1"/>
  <c r="AJ215" i="12" s="1"/>
  <c r="AE215" i="12"/>
  <c r="AD215" i="12"/>
  <c r="AC215" i="12"/>
  <c r="AB215" i="12"/>
  <c r="AA215" i="12"/>
  <c r="Z215" i="12"/>
  <c r="Y215" i="12"/>
  <c r="X215" i="12"/>
  <c r="W215" i="12"/>
  <c r="V215" i="12"/>
  <c r="U215" i="12"/>
  <c r="T215" i="12"/>
  <c r="S215" i="12"/>
  <c r="R215" i="12"/>
  <c r="Q215" i="12"/>
  <c r="P215" i="12"/>
  <c r="O215" i="12"/>
  <c r="N215" i="12"/>
  <c r="M215" i="12"/>
  <c r="L215" i="12"/>
  <c r="K215" i="12"/>
  <c r="J215" i="12"/>
  <c r="I215" i="12"/>
  <c r="H215" i="12"/>
  <c r="G215" i="12"/>
  <c r="F215" i="12"/>
  <c r="E215" i="12"/>
  <c r="D215" i="12"/>
  <c r="AH214" i="12"/>
  <c r="AJ214" i="12" s="1"/>
  <c r="AK214" i="12" s="1"/>
  <c r="AH213" i="12"/>
  <c r="AJ213" i="12" s="1"/>
  <c r="AK213" i="12" s="1"/>
  <c r="AH212" i="12"/>
  <c r="AJ212" i="12" s="1"/>
  <c r="AK212" i="12" s="1"/>
  <c r="AN211" i="12"/>
  <c r="AM211" i="12"/>
  <c r="AM210" i="12" s="1"/>
  <c r="AL211" i="12"/>
  <c r="AI211" i="12"/>
  <c r="AG211" i="12"/>
  <c r="AF211" i="12"/>
  <c r="AE211" i="12"/>
  <c r="AD211" i="12"/>
  <c r="AC211" i="12"/>
  <c r="AB211" i="12"/>
  <c r="AB210" i="12" s="1"/>
  <c r="AA211" i="12"/>
  <c r="Z211" i="12"/>
  <c r="Y211" i="12"/>
  <c r="X211" i="12"/>
  <c r="X210" i="12" s="1"/>
  <c r="W211" i="12"/>
  <c r="V211" i="12"/>
  <c r="U211" i="12"/>
  <c r="T211" i="12"/>
  <c r="T210" i="12" s="1"/>
  <c r="S211" i="12"/>
  <c r="R211" i="12"/>
  <c r="Q211" i="12"/>
  <c r="P211" i="12"/>
  <c r="P210" i="12" s="1"/>
  <c r="O211" i="12"/>
  <c r="N211" i="12"/>
  <c r="M211" i="12"/>
  <c r="L211" i="12"/>
  <c r="L210" i="12" s="1"/>
  <c r="K211" i="12"/>
  <c r="J211" i="12"/>
  <c r="I211" i="12"/>
  <c r="H211" i="12"/>
  <c r="H210" i="12" s="1"/>
  <c r="G211" i="12"/>
  <c r="F211" i="12"/>
  <c r="E211" i="12"/>
  <c r="D211" i="12"/>
  <c r="D210" i="12" s="1"/>
  <c r="AI210" i="12"/>
  <c r="AG210" i="12"/>
  <c r="AE210" i="12"/>
  <c r="AC210" i="12"/>
  <c r="Y210" i="12"/>
  <c r="W210" i="12"/>
  <c r="U210" i="12"/>
  <c r="Q210" i="12"/>
  <c r="O210" i="12"/>
  <c r="M210" i="12"/>
  <c r="I210" i="12"/>
  <c r="E210" i="12"/>
  <c r="AJ208" i="12"/>
  <c r="AK208" i="12" s="1"/>
  <c r="AH208" i="12"/>
  <c r="AN207" i="12"/>
  <c r="AM207" i="12"/>
  <c r="AL207" i="12"/>
  <c r="AI207" i="12"/>
  <c r="AG207" i="12"/>
  <c r="AF207" i="12"/>
  <c r="AE207" i="12"/>
  <c r="AD207" i="12"/>
  <c r="AC207" i="12"/>
  <c r="AB207" i="12"/>
  <c r="AA207" i="12"/>
  <c r="Z207" i="12"/>
  <c r="Y207" i="12"/>
  <c r="X207" i="12"/>
  <c r="W207" i="12"/>
  <c r="V207" i="12"/>
  <c r="U207" i="12"/>
  <c r="U189" i="12" s="1"/>
  <c r="T207" i="12"/>
  <c r="S207" i="12"/>
  <c r="R207" i="12"/>
  <c r="Q207" i="12"/>
  <c r="P207" i="12"/>
  <c r="O207" i="12"/>
  <c r="N207" i="12"/>
  <c r="M207" i="12"/>
  <c r="M189" i="12" s="1"/>
  <c r="L207" i="12"/>
  <c r="K207" i="12"/>
  <c r="J207" i="12"/>
  <c r="I207" i="12"/>
  <c r="I189" i="12" s="1"/>
  <c r="H207" i="12"/>
  <c r="G207" i="12"/>
  <c r="F207" i="12"/>
  <c r="E207" i="12"/>
  <c r="E189" i="12" s="1"/>
  <c r="D207" i="12"/>
  <c r="V206" i="12"/>
  <c r="R206" i="12"/>
  <c r="O206" i="12"/>
  <c r="P206" i="12" s="1"/>
  <c r="S206" i="12" s="1"/>
  <c r="T206" i="12" s="1"/>
  <c r="W206" i="12" s="1"/>
  <c r="N206" i="12"/>
  <c r="AN205" i="12"/>
  <c r="Y205" i="12"/>
  <c r="U205" i="12"/>
  <c r="Q205" i="12"/>
  <c r="M205" i="12"/>
  <c r="L205" i="12"/>
  <c r="K205" i="12"/>
  <c r="N205" i="12" s="1"/>
  <c r="J205" i="12"/>
  <c r="I205" i="12"/>
  <c r="H205" i="12"/>
  <c r="G205" i="12"/>
  <c r="F205" i="12"/>
  <c r="E205" i="12"/>
  <c r="D205" i="12"/>
  <c r="V204" i="12"/>
  <c r="R204" i="12"/>
  <c r="O204" i="12"/>
  <c r="N204" i="12"/>
  <c r="P204" i="12" s="1"/>
  <c r="S204" i="12" s="1"/>
  <c r="AN203" i="12"/>
  <c r="Y203" i="12"/>
  <c r="U203" i="12"/>
  <c r="Q203" i="12"/>
  <c r="N203" i="12"/>
  <c r="M203" i="12"/>
  <c r="L203" i="12"/>
  <c r="O203" i="12" s="1"/>
  <c r="K203" i="12"/>
  <c r="J203" i="12"/>
  <c r="I203" i="12"/>
  <c r="H203" i="12"/>
  <c r="G203" i="12"/>
  <c r="F203" i="12"/>
  <c r="E203" i="12"/>
  <c r="D203" i="12"/>
  <c r="V202" i="12"/>
  <c r="R202" i="12"/>
  <c r="O202" i="12"/>
  <c r="N202" i="12"/>
  <c r="V201" i="12"/>
  <c r="R201" i="12"/>
  <c r="O201" i="12"/>
  <c r="N201" i="12"/>
  <c r="AN200" i="12"/>
  <c r="Y200" i="12"/>
  <c r="U200" i="12"/>
  <c r="Q200" i="12"/>
  <c r="N200" i="12"/>
  <c r="M200" i="12"/>
  <c r="L200" i="12"/>
  <c r="O200" i="12" s="1"/>
  <c r="K200" i="12"/>
  <c r="J200" i="12"/>
  <c r="I200" i="12"/>
  <c r="H200" i="12"/>
  <c r="G200" i="12"/>
  <c r="F200" i="12"/>
  <c r="E200" i="12"/>
  <c r="D200" i="12"/>
  <c r="V199" i="12"/>
  <c r="R199" i="12"/>
  <c r="O199" i="12"/>
  <c r="N199" i="12"/>
  <c r="AN198" i="12"/>
  <c r="Y198" i="12"/>
  <c r="U198" i="12"/>
  <c r="Q198" i="12"/>
  <c r="M198" i="12"/>
  <c r="L198" i="12"/>
  <c r="O198" i="12" s="1"/>
  <c r="K198" i="12"/>
  <c r="N198" i="12" s="1"/>
  <c r="J198" i="12"/>
  <c r="I198" i="12"/>
  <c r="H198" i="12"/>
  <c r="G198" i="12"/>
  <c r="F198" i="12"/>
  <c r="E198" i="12"/>
  <c r="D198" i="12"/>
  <c r="V197" i="12"/>
  <c r="R197" i="12"/>
  <c r="O197" i="12"/>
  <c r="N197" i="12"/>
  <c r="P197" i="12" s="1"/>
  <c r="S197" i="12" s="1"/>
  <c r="V196" i="12"/>
  <c r="R196" i="12"/>
  <c r="O196" i="12"/>
  <c r="N196" i="12"/>
  <c r="P196" i="12" s="1"/>
  <c r="S196" i="12" s="1"/>
  <c r="T196" i="12" s="1"/>
  <c r="W196" i="12" s="1"/>
  <c r="X196" i="12" s="1"/>
  <c r="V195" i="12"/>
  <c r="R195" i="12"/>
  <c r="O195" i="12"/>
  <c r="N195" i="12"/>
  <c r="P195" i="12" s="1"/>
  <c r="S195" i="12" s="1"/>
  <c r="AI194" i="12"/>
  <c r="AG194" i="12"/>
  <c r="AF194" i="12"/>
  <c r="AH194" i="12" s="1"/>
  <c r="AN193" i="12"/>
  <c r="Y193" i="12"/>
  <c r="U193" i="12"/>
  <c r="Q193" i="12"/>
  <c r="M193" i="12"/>
  <c r="L193" i="12"/>
  <c r="K193" i="12"/>
  <c r="N193" i="12" s="1"/>
  <c r="J193" i="12"/>
  <c r="I193" i="12"/>
  <c r="H193" i="12"/>
  <c r="G193" i="12"/>
  <c r="F193" i="12"/>
  <c r="E193" i="12"/>
  <c r="D193" i="12"/>
  <c r="V192" i="12"/>
  <c r="R192" i="12"/>
  <c r="O192" i="12"/>
  <c r="N192" i="12"/>
  <c r="P192" i="12" s="1"/>
  <c r="S192" i="12" s="1"/>
  <c r="T192" i="12" s="1"/>
  <c r="W192" i="12" s="1"/>
  <c r="V191" i="12"/>
  <c r="R191" i="12"/>
  <c r="O191" i="12"/>
  <c r="N191" i="12"/>
  <c r="P191" i="12" s="1"/>
  <c r="S191" i="12" s="1"/>
  <c r="AN190" i="12"/>
  <c r="Y190" i="12"/>
  <c r="U190" i="12"/>
  <c r="Q190" i="12"/>
  <c r="M190" i="12"/>
  <c r="L190" i="12"/>
  <c r="K190" i="12"/>
  <c r="N190" i="12" s="1"/>
  <c r="J190" i="12"/>
  <c r="I190" i="12"/>
  <c r="H190" i="12"/>
  <c r="G190" i="12"/>
  <c r="F190" i="12"/>
  <c r="E190" i="12"/>
  <c r="D190" i="12"/>
  <c r="K189" i="12"/>
  <c r="N189" i="12" s="1"/>
  <c r="G189" i="12"/>
  <c r="V188" i="12"/>
  <c r="R188" i="12"/>
  <c r="O188" i="12"/>
  <c r="P188" i="12" s="1"/>
  <c r="S188" i="12" s="1"/>
  <c r="T188" i="12" s="1"/>
  <c r="W188" i="12" s="1"/>
  <c r="N188" i="12"/>
  <c r="V187" i="12"/>
  <c r="R187" i="12"/>
  <c r="O187" i="12"/>
  <c r="N187" i="12"/>
  <c r="V186" i="12"/>
  <c r="R186" i="12"/>
  <c r="O186" i="12"/>
  <c r="P186" i="12" s="1"/>
  <c r="S186" i="12" s="1"/>
  <c r="T186" i="12" s="1"/>
  <c r="W186" i="12" s="1"/>
  <c r="X186" i="12" s="1"/>
  <c r="Z186" i="12" s="1"/>
  <c r="N186" i="12"/>
  <c r="V185" i="12"/>
  <c r="R185" i="12"/>
  <c r="O185" i="12"/>
  <c r="N185" i="12"/>
  <c r="AN184" i="12"/>
  <c r="Y184" i="12"/>
  <c r="U184" i="12"/>
  <c r="Q184" i="12"/>
  <c r="M184" i="12"/>
  <c r="L184" i="12"/>
  <c r="V184" i="12" s="1"/>
  <c r="K184" i="12"/>
  <c r="N184" i="12" s="1"/>
  <c r="J184" i="12"/>
  <c r="I184" i="12"/>
  <c r="H184" i="12"/>
  <c r="G184" i="12"/>
  <c r="F184" i="12"/>
  <c r="E184" i="12"/>
  <c r="D184" i="12"/>
  <c r="V183" i="12"/>
  <c r="R183" i="12"/>
  <c r="O183" i="12"/>
  <c r="N183" i="12"/>
  <c r="AN182" i="12"/>
  <c r="Y182" i="12"/>
  <c r="U182" i="12"/>
  <c r="Q182" i="12"/>
  <c r="M182" i="12"/>
  <c r="L182" i="12"/>
  <c r="V182" i="12" s="1"/>
  <c r="K182" i="12"/>
  <c r="N182" i="12" s="1"/>
  <c r="J182" i="12"/>
  <c r="I182" i="12"/>
  <c r="H182" i="12"/>
  <c r="G182" i="12"/>
  <c r="F182" i="12"/>
  <c r="E182" i="12"/>
  <c r="D182" i="12"/>
  <c r="V181" i="12"/>
  <c r="R181" i="12"/>
  <c r="O181" i="12"/>
  <c r="N181" i="12"/>
  <c r="V180" i="12"/>
  <c r="R180" i="12"/>
  <c r="O180" i="12"/>
  <c r="N180" i="12"/>
  <c r="V179" i="12"/>
  <c r="R179" i="12"/>
  <c r="O179" i="12"/>
  <c r="N179" i="12"/>
  <c r="V178" i="12"/>
  <c r="R178" i="12"/>
  <c r="O178" i="12"/>
  <c r="N178" i="12"/>
  <c r="V177" i="12"/>
  <c r="R177" i="12"/>
  <c r="O177" i="12"/>
  <c r="P177" i="12" s="1"/>
  <c r="S177" i="12" s="1"/>
  <c r="T177" i="12" s="1"/>
  <c r="W177" i="12" s="1"/>
  <c r="N177" i="12"/>
  <c r="V176" i="12"/>
  <c r="R176" i="12"/>
  <c r="O176" i="12"/>
  <c r="N176" i="12"/>
  <c r="V175" i="12"/>
  <c r="R175" i="12"/>
  <c r="O175" i="12"/>
  <c r="N175" i="12"/>
  <c r="AN174" i="12"/>
  <c r="AN171" i="12" s="1"/>
  <c r="Y174" i="12"/>
  <c r="U174" i="12"/>
  <c r="U171" i="12" s="1"/>
  <c r="Q174" i="12"/>
  <c r="Q171" i="12" s="1"/>
  <c r="M174" i="12"/>
  <c r="L174" i="12"/>
  <c r="R174" i="12" s="1"/>
  <c r="K174" i="12"/>
  <c r="N174" i="12" s="1"/>
  <c r="J174" i="12"/>
  <c r="I174" i="12"/>
  <c r="H174" i="12"/>
  <c r="G174" i="12"/>
  <c r="G171" i="12" s="1"/>
  <c r="G167" i="12" s="1"/>
  <c r="F174" i="12"/>
  <c r="E174" i="12"/>
  <c r="E171" i="12" s="1"/>
  <c r="E167" i="12" s="1"/>
  <c r="D174" i="12"/>
  <c r="D171" i="12" s="1"/>
  <c r="V173" i="12"/>
  <c r="R173" i="12"/>
  <c r="O173" i="12"/>
  <c r="N173" i="12"/>
  <c r="V172" i="12"/>
  <c r="R172" i="12"/>
  <c r="O172" i="12"/>
  <c r="N172" i="12"/>
  <c r="Y171" i="12"/>
  <c r="M171" i="12"/>
  <c r="L171" i="12"/>
  <c r="V171" i="12" s="1"/>
  <c r="J171" i="12"/>
  <c r="I171" i="12"/>
  <c r="H171" i="12"/>
  <c r="F171" i="12"/>
  <c r="F167" i="12" s="1"/>
  <c r="V170" i="12"/>
  <c r="R170" i="12"/>
  <c r="O170" i="12"/>
  <c r="N170" i="12"/>
  <c r="V169" i="12"/>
  <c r="R169" i="12"/>
  <c r="O169" i="12"/>
  <c r="N169" i="12"/>
  <c r="AN168" i="12"/>
  <c r="Y168" i="12"/>
  <c r="Y167" i="12" s="1"/>
  <c r="U168" i="12"/>
  <c r="Q168" i="12"/>
  <c r="Q167" i="12" s="1"/>
  <c r="M168" i="12"/>
  <c r="M167" i="12" s="1"/>
  <c r="L168" i="12"/>
  <c r="V168" i="12" s="1"/>
  <c r="K168" i="12"/>
  <c r="N168" i="12" s="1"/>
  <c r="J168" i="12"/>
  <c r="I168" i="12"/>
  <c r="H168" i="12"/>
  <c r="H167" i="12" s="1"/>
  <c r="G168" i="12"/>
  <c r="F168" i="12"/>
  <c r="E168" i="12"/>
  <c r="D168" i="12"/>
  <c r="J167" i="12"/>
  <c r="V166" i="12"/>
  <c r="R166" i="12"/>
  <c r="O166" i="12"/>
  <c r="N166" i="12"/>
  <c r="V165" i="12"/>
  <c r="R165" i="12"/>
  <c r="O165" i="12"/>
  <c r="N165" i="12"/>
  <c r="V164" i="12"/>
  <c r="R164" i="12"/>
  <c r="O164" i="12"/>
  <c r="N164" i="12"/>
  <c r="V163" i="12"/>
  <c r="R163" i="12"/>
  <c r="O163" i="12"/>
  <c r="N163" i="12"/>
  <c r="V162" i="12"/>
  <c r="R162" i="12"/>
  <c r="O162" i="12"/>
  <c r="N162" i="12"/>
  <c r="V161" i="12"/>
  <c r="R161" i="12"/>
  <c r="O161" i="12"/>
  <c r="N161" i="12"/>
  <c r="AN160" i="12"/>
  <c r="Y160" i="12"/>
  <c r="U160" i="12"/>
  <c r="Q160" i="12"/>
  <c r="M160" i="12"/>
  <c r="L160" i="12"/>
  <c r="V160" i="12" s="1"/>
  <c r="K160" i="12"/>
  <c r="N160" i="12" s="1"/>
  <c r="J160" i="12"/>
  <c r="I160" i="12"/>
  <c r="H160" i="12"/>
  <c r="G160" i="12"/>
  <c r="F160" i="12"/>
  <c r="E160" i="12"/>
  <c r="D160" i="12"/>
  <c r="V159" i="12"/>
  <c r="R159" i="12"/>
  <c r="O159" i="12"/>
  <c r="N159" i="12"/>
  <c r="V158" i="12"/>
  <c r="R158" i="12"/>
  <c r="O158" i="12"/>
  <c r="N158" i="12"/>
  <c r="V157" i="12"/>
  <c r="R157" i="12"/>
  <c r="O157" i="12"/>
  <c r="N157" i="12"/>
  <c r="P157" i="12" s="1"/>
  <c r="S157" i="12" s="1"/>
  <c r="T157" i="12" s="1"/>
  <c r="W157" i="12" s="1"/>
  <c r="V156" i="12"/>
  <c r="R156" i="12"/>
  <c r="O156" i="12"/>
  <c r="N156" i="12"/>
  <c r="V155" i="12"/>
  <c r="R155" i="12"/>
  <c r="O155" i="12"/>
  <c r="N155" i="12"/>
  <c r="V154" i="12"/>
  <c r="R154" i="12"/>
  <c r="O154" i="12"/>
  <c r="N154" i="12"/>
  <c r="V153" i="12"/>
  <c r="R153" i="12"/>
  <c r="O153" i="12"/>
  <c r="N153" i="12"/>
  <c r="V152" i="12"/>
  <c r="R152" i="12"/>
  <c r="O152" i="12"/>
  <c r="N152" i="12"/>
  <c r="AN151" i="12"/>
  <c r="Y151" i="12"/>
  <c r="U151" i="12"/>
  <c r="Q151" i="12"/>
  <c r="M151" i="12"/>
  <c r="L151" i="12"/>
  <c r="K151" i="12"/>
  <c r="N151" i="12" s="1"/>
  <c r="J151" i="12"/>
  <c r="I151" i="12"/>
  <c r="H151" i="12"/>
  <c r="G151" i="12"/>
  <c r="F151" i="12"/>
  <c r="E151" i="12"/>
  <c r="D151" i="12"/>
  <c r="V150" i="12"/>
  <c r="R150" i="12"/>
  <c r="O150" i="12"/>
  <c r="N150" i="12"/>
  <c r="P150" i="12" s="1"/>
  <c r="S150" i="12" s="1"/>
  <c r="T150" i="12" s="1"/>
  <c r="W150" i="12" s="1"/>
  <c r="V149" i="12"/>
  <c r="R149" i="12"/>
  <c r="O149" i="12"/>
  <c r="N149" i="12"/>
  <c r="P149" i="12" s="1"/>
  <c r="S149" i="12" s="1"/>
  <c r="AN148" i="12"/>
  <c r="Y148" i="12"/>
  <c r="U148" i="12"/>
  <c r="Q148" i="12"/>
  <c r="M148" i="12"/>
  <c r="L148" i="12"/>
  <c r="K148" i="12"/>
  <c r="N148" i="12" s="1"/>
  <c r="J148" i="12"/>
  <c r="I148" i="12"/>
  <c r="H148" i="12"/>
  <c r="G148" i="12"/>
  <c r="F148" i="12"/>
  <c r="F144" i="12" s="1"/>
  <c r="E148" i="12"/>
  <c r="E144" i="12" s="1"/>
  <c r="D148" i="12"/>
  <c r="V147" i="12"/>
  <c r="R147" i="12"/>
  <c r="O147" i="12"/>
  <c r="N147" i="12"/>
  <c r="V146" i="12"/>
  <c r="R146" i="12"/>
  <c r="O146" i="12"/>
  <c r="N146" i="12"/>
  <c r="AN145" i="12"/>
  <c r="Y145" i="12"/>
  <c r="U145" i="12"/>
  <c r="U144" i="12" s="1"/>
  <c r="Q145" i="12"/>
  <c r="M145" i="12"/>
  <c r="M144" i="12" s="1"/>
  <c r="L145" i="12"/>
  <c r="K145" i="12"/>
  <c r="N145" i="12" s="1"/>
  <c r="J145" i="12"/>
  <c r="I145" i="12"/>
  <c r="H145" i="12"/>
  <c r="G145" i="12"/>
  <c r="G144" i="12" s="1"/>
  <c r="F145" i="12"/>
  <c r="E145" i="12"/>
  <c r="D145" i="12"/>
  <c r="AN144" i="12"/>
  <c r="J144" i="12"/>
  <c r="I144" i="12"/>
  <c r="V143" i="12"/>
  <c r="R143" i="12"/>
  <c r="O143" i="12"/>
  <c r="N143" i="12"/>
  <c r="V142" i="12"/>
  <c r="R142" i="12"/>
  <c r="O142" i="12"/>
  <c r="N142" i="12"/>
  <c r="P142" i="12" s="1"/>
  <c r="S142" i="12" s="1"/>
  <c r="AN141" i="12"/>
  <c r="Y141" i="12"/>
  <c r="U141" i="12"/>
  <c r="Q141" i="12"/>
  <c r="M141" i="12"/>
  <c r="L141" i="12"/>
  <c r="K141" i="12"/>
  <c r="N141" i="12" s="1"/>
  <c r="J141" i="12"/>
  <c r="I141" i="12"/>
  <c r="H141" i="12"/>
  <c r="G141" i="12"/>
  <c r="F141" i="12"/>
  <c r="E141" i="12"/>
  <c r="D141" i="12"/>
  <c r="V140" i="12"/>
  <c r="R140" i="12"/>
  <c r="O140" i="12"/>
  <c r="N140" i="12"/>
  <c r="V139" i="12"/>
  <c r="R139" i="12"/>
  <c r="P139" i="12"/>
  <c r="S139" i="12" s="1"/>
  <c r="O139" i="12"/>
  <c r="N139" i="12"/>
  <c r="AN138" i="12"/>
  <c r="AN137" i="12" s="1"/>
  <c r="Y138" i="12"/>
  <c r="Y137" i="12" s="1"/>
  <c r="U138" i="12"/>
  <c r="Q138" i="12"/>
  <c r="M138" i="12"/>
  <c r="M137" i="12" s="1"/>
  <c r="L138" i="12"/>
  <c r="V138" i="12" s="1"/>
  <c r="K138" i="12"/>
  <c r="J138" i="12"/>
  <c r="I138" i="12"/>
  <c r="H138" i="12"/>
  <c r="G138" i="12"/>
  <c r="F138" i="12"/>
  <c r="F137" i="12" s="1"/>
  <c r="E138" i="12"/>
  <c r="E137" i="12" s="1"/>
  <c r="D138" i="12"/>
  <c r="U137" i="12"/>
  <c r="Q137" i="12"/>
  <c r="J137" i="12"/>
  <c r="I137" i="12"/>
  <c r="V136" i="12"/>
  <c r="R136" i="12"/>
  <c r="O136" i="12"/>
  <c r="N136" i="12"/>
  <c r="P136" i="12" s="1"/>
  <c r="S136" i="12" s="1"/>
  <c r="V135" i="12"/>
  <c r="R135" i="12"/>
  <c r="O135" i="12"/>
  <c r="N135" i="12"/>
  <c r="P135" i="12" s="1"/>
  <c r="S135" i="12" s="1"/>
  <c r="V134" i="12"/>
  <c r="R134" i="12"/>
  <c r="O134" i="12"/>
  <c r="N134" i="12"/>
  <c r="AN133" i="12"/>
  <c r="Y133" i="12"/>
  <c r="U133" i="12"/>
  <c r="Q133" i="12"/>
  <c r="N133" i="12"/>
  <c r="P133" i="12" s="1"/>
  <c r="S133" i="12" s="1"/>
  <c r="M133" i="12"/>
  <c r="L133" i="12"/>
  <c r="O133" i="12" s="1"/>
  <c r="K133" i="12"/>
  <c r="J133" i="12"/>
  <c r="I133" i="12"/>
  <c r="H133" i="12"/>
  <c r="G133" i="12"/>
  <c r="F133" i="12"/>
  <c r="E133" i="12"/>
  <c r="D133" i="12"/>
  <c r="V132" i="12"/>
  <c r="R132" i="12"/>
  <c r="O132" i="12"/>
  <c r="N132" i="12"/>
  <c r="V131" i="12"/>
  <c r="R131" i="12"/>
  <c r="O131" i="12"/>
  <c r="N131" i="12"/>
  <c r="AN130" i="12"/>
  <c r="Y130" i="12"/>
  <c r="U130" i="12"/>
  <c r="Q130" i="12"/>
  <c r="M130" i="12"/>
  <c r="L130" i="12"/>
  <c r="K130" i="12"/>
  <c r="N130" i="12" s="1"/>
  <c r="J130" i="12"/>
  <c r="I130" i="12"/>
  <c r="H130" i="12"/>
  <c r="H126" i="12" s="1"/>
  <c r="G130" i="12"/>
  <c r="F130" i="12"/>
  <c r="E130" i="12"/>
  <c r="D130" i="12"/>
  <c r="D126" i="12" s="1"/>
  <c r="V129" i="12"/>
  <c r="R129" i="12"/>
  <c r="O129" i="12"/>
  <c r="N129" i="12"/>
  <c r="P129" i="12" s="1"/>
  <c r="S129" i="12" s="1"/>
  <c r="V128" i="12"/>
  <c r="R128" i="12"/>
  <c r="O128" i="12"/>
  <c r="N128" i="12"/>
  <c r="AN127" i="12"/>
  <c r="AN126" i="12" s="1"/>
  <c r="Y127" i="12"/>
  <c r="U127" i="12"/>
  <c r="Q127" i="12"/>
  <c r="N127" i="12"/>
  <c r="P127" i="12" s="1"/>
  <c r="S127" i="12" s="1"/>
  <c r="M127" i="12"/>
  <c r="L127" i="12"/>
  <c r="O127" i="12" s="1"/>
  <c r="K127" i="12"/>
  <c r="K126" i="12" s="1"/>
  <c r="N126" i="12" s="1"/>
  <c r="J127" i="12"/>
  <c r="J126" i="12" s="1"/>
  <c r="I127" i="12"/>
  <c r="H127" i="12"/>
  <c r="G127" i="12"/>
  <c r="G126" i="12" s="1"/>
  <c r="F127" i="12"/>
  <c r="F126" i="12" s="1"/>
  <c r="E127" i="12"/>
  <c r="D127" i="12"/>
  <c r="V125" i="12"/>
  <c r="S125" i="12"/>
  <c r="R125" i="12"/>
  <c r="O125" i="12"/>
  <c r="N125" i="12"/>
  <c r="P125" i="12" s="1"/>
  <c r="AN124" i="12"/>
  <c r="Y124" i="12"/>
  <c r="U124" i="12"/>
  <c r="Q124" i="12"/>
  <c r="O124" i="12"/>
  <c r="M124" i="12"/>
  <c r="L124" i="12"/>
  <c r="V124" i="12" s="1"/>
  <c r="K124" i="12"/>
  <c r="N124" i="12" s="1"/>
  <c r="J124" i="12"/>
  <c r="I124" i="12"/>
  <c r="H124" i="12"/>
  <c r="G124" i="12"/>
  <c r="F124" i="12"/>
  <c r="E124" i="12"/>
  <c r="D124" i="12"/>
  <c r="V123" i="12"/>
  <c r="R123" i="12"/>
  <c r="O123" i="12"/>
  <c r="N123" i="12"/>
  <c r="V122" i="12"/>
  <c r="R122" i="12"/>
  <c r="O122" i="12"/>
  <c r="N122" i="12"/>
  <c r="AN121" i="12"/>
  <c r="Y121" i="12"/>
  <c r="U121" i="12"/>
  <c r="Q121" i="12"/>
  <c r="M121" i="12"/>
  <c r="L121" i="12"/>
  <c r="V121" i="12" s="1"/>
  <c r="K121" i="12"/>
  <c r="N121" i="12" s="1"/>
  <c r="J121" i="12"/>
  <c r="I121" i="12"/>
  <c r="H121" i="12"/>
  <c r="G121" i="12"/>
  <c r="F121" i="12"/>
  <c r="E121" i="12"/>
  <c r="D121" i="12"/>
  <c r="V120" i="12"/>
  <c r="R120" i="12"/>
  <c r="O120" i="12"/>
  <c r="N120" i="12"/>
  <c r="V119" i="12"/>
  <c r="R119" i="12"/>
  <c r="O119" i="12"/>
  <c r="N119" i="12"/>
  <c r="V118" i="12"/>
  <c r="R118" i="12"/>
  <c r="O118" i="12"/>
  <c r="N118" i="12"/>
  <c r="P118" i="12" s="1"/>
  <c r="S118" i="12" s="1"/>
  <c r="V117" i="12"/>
  <c r="R117" i="12"/>
  <c r="O117" i="12"/>
  <c r="N117" i="12"/>
  <c r="V116" i="12"/>
  <c r="R116" i="12"/>
  <c r="O116" i="12"/>
  <c r="N116" i="12"/>
  <c r="V115" i="12"/>
  <c r="R115" i="12"/>
  <c r="O115" i="12"/>
  <c r="N115" i="12"/>
  <c r="P115" i="12" s="1"/>
  <c r="S115" i="12" s="1"/>
  <c r="V114" i="12"/>
  <c r="R114" i="12"/>
  <c r="O114" i="12"/>
  <c r="N114" i="12"/>
  <c r="P114" i="12" s="1"/>
  <c r="S114" i="12" s="1"/>
  <c r="V113" i="12"/>
  <c r="R113" i="12"/>
  <c r="O113" i="12"/>
  <c r="N113" i="12"/>
  <c r="P113" i="12" s="1"/>
  <c r="S113" i="12" s="1"/>
  <c r="V110" i="12"/>
  <c r="R110" i="12"/>
  <c r="O110" i="12"/>
  <c r="N110" i="12"/>
  <c r="AN109" i="12"/>
  <c r="Y109" i="12"/>
  <c r="Y103" i="12" s="1"/>
  <c r="U109" i="12"/>
  <c r="Q109" i="12"/>
  <c r="M109" i="12"/>
  <c r="L109" i="12"/>
  <c r="V109" i="12" s="1"/>
  <c r="K109" i="12"/>
  <c r="J109" i="12"/>
  <c r="I109" i="12"/>
  <c r="H109" i="12"/>
  <c r="G109" i="12"/>
  <c r="F109" i="12"/>
  <c r="E109" i="12"/>
  <c r="D109" i="12"/>
  <c r="V108" i="12"/>
  <c r="R108" i="12"/>
  <c r="O108" i="12"/>
  <c r="N108" i="12"/>
  <c r="V107" i="12"/>
  <c r="R107" i="12"/>
  <c r="O107" i="12"/>
  <c r="N107" i="12"/>
  <c r="V106" i="12"/>
  <c r="R106" i="12"/>
  <c r="O106" i="12"/>
  <c r="N106" i="12"/>
  <c r="V105" i="12"/>
  <c r="R105" i="12"/>
  <c r="O105" i="12"/>
  <c r="N105" i="12"/>
  <c r="AN104" i="12"/>
  <c r="Y104" i="12"/>
  <c r="U104" i="12"/>
  <c r="Q104" i="12"/>
  <c r="M104" i="12"/>
  <c r="M103" i="12" s="1"/>
  <c r="L104" i="12"/>
  <c r="R104" i="12" s="1"/>
  <c r="K104" i="12"/>
  <c r="N104" i="12" s="1"/>
  <c r="J104" i="12"/>
  <c r="J103" i="12" s="1"/>
  <c r="I104" i="12"/>
  <c r="I103" i="12" s="1"/>
  <c r="H104" i="12"/>
  <c r="H103" i="12" s="1"/>
  <c r="G104" i="12"/>
  <c r="F104" i="12"/>
  <c r="E104" i="12"/>
  <c r="E103" i="12" s="1"/>
  <c r="D104" i="12"/>
  <c r="D103" i="12" s="1"/>
  <c r="V102" i="12"/>
  <c r="R102" i="12"/>
  <c r="O102" i="12"/>
  <c r="N102" i="12"/>
  <c r="V101" i="12"/>
  <c r="R101" i="12"/>
  <c r="O101" i="12"/>
  <c r="N101" i="12"/>
  <c r="AN100" i="12"/>
  <c r="Y100" i="12"/>
  <c r="V100" i="12"/>
  <c r="U100" i="12"/>
  <c r="Q100" i="12"/>
  <c r="O100" i="12"/>
  <c r="M100" i="12"/>
  <c r="L100" i="12"/>
  <c r="R100" i="12" s="1"/>
  <c r="K100" i="12"/>
  <c r="N100" i="12" s="1"/>
  <c r="J100" i="12"/>
  <c r="I100" i="12"/>
  <c r="H100" i="12"/>
  <c r="G100" i="12"/>
  <c r="F100" i="12"/>
  <c r="E100" i="12"/>
  <c r="D100" i="12"/>
  <c r="V99" i="12"/>
  <c r="R99" i="12"/>
  <c r="O99" i="12"/>
  <c r="N99" i="12"/>
  <c r="AN98" i="12"/>
  <c r="Y98" i="12"/>
  <c r="U98" i="12"/>
  <c r="Q98" i="12"/>
  <c r="M98" i="12"/>
  <c r="L98" i="12"/>
  <c r="V98" i="12" s="1"/>
  <c r="K98" i="12"/>
  <c r="N98" i="12" s="1"/>
  <c r="J98" i="12"/>
  <c r="I98" i="12"/>
  <c r="H98" i="12"/>
  <c r="G98" i="12"/>
  <c r="F98" i="12"/>
  <c r="E98" i="12"/>
  <c r="D98" i="12"/>
  <c r="V97" i="12"/>
  <c r="R97" i="12"/>
  <c r="O97" i="12"/>
  <c r="N97" i="12"/>
  <c r="V96" i="12"/>
  <c r="R96" i="12"/>
  <c r="O96" i="12"/>
  <c r="N96" i="12"/>
  <c r="V95" i="12"/>
  <c r="R95" i="12"/>
  <c r="O95" i="12"/>
  <c r="N95" i="12"/>
  <c r="V94" i="12"/>
  <c r="R94" i="12"/>
  <c r="O94" i="12"/>
  <c r="N94" i="12"/>
  <c r="P94" i="12" s="1"/>
  <c r="S94" i="12" s="1"/>
  <c r="V93" i="12"/>
  <c r="R93" i="12"/>
  <c r="O93" i="12"/>
  <c r="N93" i="12"/>
  <c r="V92" i="12"/>
  <c r="R92" i="12"/>
  <c r="O92" i="12"/>
  <c r="N92" i="12"/>
  <c r="P92" i="12" s="1"/>
  <c r="S92" i="12" s="1"/>
  <c r="V91" i="12"/>
  <c r="R91" i="12"/>
  <c r="O91" i="12"/>
  <c r="N91" i="12"/>
  <c r="V90" i="12"/>
  <c r="R90" i="12"/>
  <c r="O90" i="12"/>
  <c r="N90" i="12"/>
  <c r="P90" i="12" s="1"/>
  <c r="S90" i="12" s="1"/>
  <c r="V89" i="12"/>
  <c r="R89" i="12"/>
  <c r="O89" i="12"/>
  <c r="N89" i="12"/>
  <c r="AN88" i="12"/>
  <c r="Y88" i="12"/>
  <c r="U88" i="12"/>
  <c r="Q88" i="12"/>
  <c r="M88" i="12"/>
  <c r="L88" i="12"/>
  <c r="V88" i="12" s="1"/>
  <c r="K88" i="12"/>
  <c r="N88" i="12" s="1"/>
  <c r="J88" i="12"/>
  <c r="I88" i="12"/>
  <c r="H88" i="12"/>
  <c r="G88" i="12"/>
  <c r="F88" i="12"/>
  <c r="E88" i="12"/>
  <c r="D88" i="12"/>
  <c r="V87" i="12"/>
  <c r="R87" i="12"/>
  <c r="O87" i="12"/>
  <c r="N87" i="12"/>
  <c r="V86" i="12"/>
  <c r="R86" i="12"/>
  <c r="O86" i="12"/>
  <c r="N86" i="12"/>
  <c r="V85" i="12"/>
  <c r="R85" i="12"/>
  <c r="O85" i="12"/>
  <c r="N85" i="12"/>
  <c r="V84" i="12"/>
  <c r="R84" i="12"/>
  <c r="O84" i="12"/>
  <c r="N84" i="12"/>
  <c r="P84" i="12" s="1"/>
  <c r="S84" i="12" s="1"/>
  <c r="V83" i="12"/>
  <c r="R83" i="12"/>
  <c r="O83" i="12"/>
  <c r="N83" i="12"/>
  <c r="V82" i="12"/>
  <c r="R82" i="12"/>
  <c r="O82" i="12"/>
  <c r="N82" i="12"/>
  <c r="P82" i="12" s="1"/>
  <c r="S82" i="12" s="1"/>
  <c r="V81" i="12"/>
  <c r="R81" i="12"/>
  <c r="O81" i="12"/>
  <c r="N81" i="12"/>
  <c r="AN80" i="12"/>
  <c r="Y80" i="12"/>
  <c r="U80" i="12"/>
  <c r="Q80" i="12"/>
  <c r="O80" i="12"/>
  <c r="M80" i="12"/>
  <c r="L80" i="12"/>
  <c r="V80" i="12" s="1"/>
  <c r="K80" i="12"/>
  <c r="N80" i="12" s="1"/>
  <c r="J80" i="12"/>
  <c r="I80" i="12"/>
  <c r="H80" i="12"/>
  <c r="G80" i="12"/>
  <c r="F80" i="12"/>
  <c r="E80" i="12"/>
  <c r="D80" i="12"/>
  <c r="V79" i="12"/>
  <c r="R79" i="12"/>
  <c r="O79" i="12"/>
  <c r="N79" i="12"/>
  <c r="V78" i="12"/>
  <c r="R78" i="12"/>
  <c r="O78" i="12"/>
  <c r="N78" i="12"/>
  <c r="V77" i="12"/>
  <c r="R77" i="12"/>
  <c r="O77" i="12"/>
  <c r="N77" i="12"/>
  <c r="V76" i="12"/>
  <c r="R76" i="12"/>
  <c r="O76" i="12"/>
  <c r="N76" i="12"/>
  <c r="P76" i="12" s="1"/>
  <c r="S76" i="12" s="1"/>
  <c r="V75" i="12"/>
  <c r="R75" i="12"/>
  <c r="O75" i="12"/>
  <c r="N75" i="12"/>
  <c r="V74" i="12"/>
  <c r="R74" i="12"/>
  <c r="O74" i="12"/>
  <c r="N74" i="12"/>
  <c r="V73" i="12"/>
  <c r="R73" i="12"/>
  <c r="O73" i="12"/>
  <c r="N73" i="12"/>
  <c r="V72" i="12"/>
  <c r="R72" i="12"/>
  <c r="O72" i="12"/>
  <c r="N72" i="12"/>
  <c r="V71" i="12"/>
  <c r="R71" i="12"/>
  <c r="O71" i="12"/>
  <c r="N71" i="12"/>
  <c r="V70" i="12"/>
  <c r="R70" i="12"/>
  <c r="O70" i="12"/>
  <c r="N70" i="12"/>
  <c r="V68" i="12"/>
  <c r="R68" i="12"/>
  <c r="O68" i="12"/>
  <c r="N68" i="12"/>
  <c r="P68" i="12" s="1"/>
  <c r="S68" i="12" s="1"/>
  <c r="V66" i="12"/>
  <c r="R66" i="12"/>
  <c r="O66" i="12"/>
  <c r="N66" i="12"/>
  <c r="N65" i="12" s="1"/>
  <c r="AN65" i="12"/>
  <c r="Y65" i="12"/>
  <c r="U65" i="12"/>
  <c r="Q65" i="12"/>
  <c r="M65" i="12"/>
  <c r="L65" i="12"/>
  <c r="R65" i="12" s="1"/>
  <c r="K65" i="12"/>
  <c r="J65" i="12"/>
  <c r="I65" i="12"/>
  <c r="H65" i="12"/>
  <c r="G65" i="12"/>
  <c r="F65" i="12"/>
  <c r="E65" i="12"/>
  <c r="D65" i="12"/>
  <c r="V64" i="12"/>
  <c r="S64" i="12"/>
  <c r="R64" i="12"/>
  <c r="V63" i="12"/>
  <c r="S63" i="12"/>
  <c r="R63" i="12"/>
  <c r="V62" i="12"/>
  <c r="R62" i="12"/>
  <c r="O62" i="12"/>
  <c r="N62" i="12"/>
  <c r="AN61" i="12"/>
  <c r="Y61" i="12"/>
  <c r="U61" i="12"/>
  <c r="U43" i="12" s="1"/>
  <c r="Q61" i="12"/>
  <c r="O61" i="12"/>
  <c r="N61" i="12"/>
  <c r="M61" i="12"/>
  <c r="L61" i="12"/>
  <c r="R61" i="12" s="1"/>
  <c r="K61" i="12"/>
  <c r="J61" i="12"/>
  <c r="I61" i="12"/>
  <c r="H61" i="12"/>
  <c r="G61" i="12"/>
  <c r="F61" i="12"/>
  <c r="E61" i="12"/>
  <c r="D61" i="12"/>
  <c r="V60" i="12"/>
  <c r="S60" i="12"/>
  <c r="R60" i="12"/>
  <c r="V59" i="12"/>
  <c r="S59" i="12"/>
  <c r="R59" i="12"/>
  <c r="T59" i="12" s="1"/>
  <c r="W59" i="12" s="1"/>
  <c r="V58" i="12"/>
  <c r="S58" i="12"/>
  <c r="R58" i="12"/>
  <c r="T58" i="12" s="1"/>
  <c r="W58" i="12" s="1"/>
  <c r="V57" i="12"/>
  <c r="S57" i="12"/>
  <c r="T57" i="12" s="1"/>
  <c r="W57" i="12" s="1"/>
  <c r="R57" i="12"/>
  <c r="V56" i="12"/>
  <c r="S56" i="12"/>
  <c r="R56" i="12"/>
  <c r="T56" i="12" s="1"/>
  <c r="W56" i="12" s="1"/>
  <c r="V55" i="12"/>
  <c r="S55" i="12"/>
  <c r="R55" i="12"/>
  <c r="V54" i="12"/>
  <c r="S54" i="12"/>
  <c r="R54" i="12"/>
  <c r="T54" i="12" s="1"/>
  <c r="W54" i="12" s="1"/>
  <c r="V53" i="12"/>
  <c r="S53" i="12"/>
  <c r="R53" i="12"/>
  <c r="V52" i="12"/>
  <c r="R52" i="12"/>
  <c r="O52" i="12"/>
  <c r="N52" i="12"/>
  <c r="V51" i="12"/>
  <c r="R51" i="12"/>
  <c r="O51" i="12"/>
  <c r="N51" i="12"/>
  <c r="V50" i="12"/>
  <c r="R50" i="12"/>
  <c r="O50" i="12"/>
  <c r="N50" i="12"/>
  <c r="V49" i="12"/>
  <c r="R49" i="12"/>
  <c r="O49" i="12"/>
  <c r="N49" i="12"/>
  <c r="V48" i="12"/>
  <c r="R48" i="12"/>
  <c r="O48" i="12"/>
  <c r="N48" i="12"/>
  <c r="V47" i="12"/>
  <c r="R47" i="12"/>
  <c r="O47" i="12"/>
  <c r="N47" i="12"/>
  <c r="V46" i="12"/>
  <c r="R46" i="12"/>
  <c r="O46" i="12"/>
  <c r="N46" i="12"/>
  <c r="AN45" i="12"/>
  <c r="AN43" i="12" s="1"/>
  <c r="AL45" i="12"/>
  <c r="Y45" i="12"/>
  <c r="V45" i="12"/>
  <c r="U45" i="12"/>
  <c r="R45" i="12"/>
  <c r="Q45" i="12"/>
  <c r="N45" i="12"/>
  <c r="N43" i="12" s="1"/>
  <c r="M45" i="12"/>
  <c r="L45" i="12"/>
  <c r="L43" i="12" s="1"/>
  <c r="K45" i="12"/>
  <c r="J45" i="12"/>
  <c r="J43" i="12" s="1"/>
  <c r="I45" i="12"/>
  <c r="H45" i="12"/>
  <c r="H43" i="12" s="1"/>
  <c r="G45" i="12"/>
  <c r="F45" i="12"/>
  <c r="F43" i="12" s="1"/>
  <c r="E45" i="12"/>
  <c r="D45" i="12"/>
  <c r="D43" i="12" s="1"/>
  <c r="AH44" i="12"/>
  <c r="AJ44" i="12" s="1"/>
  <c r="AK44" i="12" s="1"/>
  <c r="AL43" i="12"/>
  <c r="AL42" i="12" s="1"/>
  <c r="AH41" i="12"/>
  <c r="AJ41" i="12" s="1"/>
  <c r="AK41" i="12" s="1"/>
  <c r="O41" i="12"/>
  <c r="N41" i="12"/>
  <c r="AN40" i="12"/>
  <c r="AM40" i="12"/>
  <c r="AL40" i="12"/>
  <c r="AI40" i="12"/>
  <c r="AG40" i="12"/>
  <c r="AF40" i="12"/>
  <c r="AH40" i="12" s="1"/>
  <c r="AE40" i="12"/>
  <c r="AD40" i="12"/>
  <c r="AC40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P40" i="12"/>
  <c r="O40" i="12"/>
  <c r="M40" i="12"/>
  <c r="L40" i="12"/>
  <c r="K40" i="12"/>
  <c r="N40" i="12" s="1"/>
  <c r="J40" i="12"/>
  <c r="J22" i="12" s="1"/>
  <c r="I40" i="12"/>
  <c r="H40" i="12"/>
  <c r="G40" i="12"/>
  <c r="F40" i="12"/>
  <c r="E40" i="12"/>
  <c r="D40" i="12"/>
  <c r="AH39" i="12"/>
  <c r="AJ39" i="12" s="1"/>
  <c r="AK39" i="12" s="1"/>
  <c r="O39" i="12"/>
  <c r="N39" i="12"/>
  <c r="AN38" i="12"/>
  <c r="AM38" i="12"/>
  <c r="AL38" i="12"/>
  <c r="AI38" i="12"/>
  <c r="AG38" i="12"/>
  <c r="AF38" i="12"/>
  <c r="AE38" i="12"/>
  <c r="AD38" i="12"/>
  <c r="AC38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P38" i="12"/>
  <c r="M38" i="12"/>
  <c r="L38" i="12"/>
  <c r="O38" i="12" s="1"/>
  <c r="K38" i="12"/>
  <c r="N38" i="12" s="1"/>
  <c r="J38" i="12"/>
  <c r="I38" i="12"/>
  <c r="H38" i="12"/>
  <c r="G38" i="12"/>
  <c r="F38" i="12"/>
  <c r="E38" i="12"/>
  <c r="D38" i="12"/>
  <c r="AH37" i="12"/>
  <c r="AJ37" i="12" s="1"/>
  <c r="AK37" i="12" s="1"/>
  <c r="O37" i="12"/>
  <c r="N37" i="12"/>
  <c r="AH36" i="12"/>
  <c r="AJ36" i="12" s="1"/>
  <c r="AK36" i="12" s="1"/>
  <c r="O36" i="12"/>
  <c r="N36" i="12"/>
  <c r="AH35" i="12"/>
  <c r="AJ35" i="12" s="1"/>
  <c r="AK35" i="12" s="1"/>
  <c r="O35" i="12"/>
  <c r="N35" i="12"/>
  <c r="AD34" i="12"/>
  <c r="AC34" i="12"/>
  <c r="AG34" i="12" s="1"/>
  <c r="AA34" i="12"/>
  <c r="Z34" i="12"/>
  <c r="W34" i="12"/>
  <c r="V34" i="12"/>
  <c r="S34" i="12"/>
  <c r="R34" i="12"/>
  <c r="O34" i="12"/>
  <c r="N34" i="12"/>
  <c r="V33" i="12"/>
  <c r="R33" i="12"/>
  <c r="O33" i="12"/>
  <c r="N33" i="12"/>
  <c r="V32" i="12"/>
  <c r="R32" i="12"/>
  <c r="O32" i="12"/>
  <c r="N32" i="12"/>
  <c r="V31" i="12"/>
  <c r="R31" i="12"/>
  <c r="O31" i="12"/>
  <c r="N31" i="12"/>
  <c r="AN30" i="12"/>
  <c r="AN25" i="12" s="1"/>
  <c r="AN23" i="12" s="1"/>
  <c r="AN22" i="12" s="1"/>
  <c r="AL30" i="12"/>
  <c r="AL25" i="12" s="1"/>
  <c r="AL23" i="12" s="1"/>
  <c r="Y30" i="12"/>
  <c r="Y25" i="12" s="1"/>
  <c r="Y23" i="12" s="1"/>
  <c r="V30" i="12"/>
  <c r="U30" i="12"/>
  <c r="R30" i="12"/>
  <c r="Q30" i="12"/>
  <c r="Q25" i="12" s="1"/>
  <c r="Q23" i="12" s="1"/>
  <c r="O30" i="12"/>
  <c r="N30" i="12"/>
  <c r="M30" i="12"/>
  <c r="V29" i="12"/>
  <c r="R29" i="12"/>
  <c r="O29" i="12"/>
  <c r="N29" i="12"/>
  <c r="V28" i="12"/>
  <c r="R28" i="12"/>
  <c r="O28" i="12"/>
  <c r="N28" i="12"/>
  <c r="V27" i="12"/>
  <c r="R27" i="12"/>
  <c r="O27" i="12"/>
  <c r="N27" i="12"/>
  <c r="V26" i="12"/>
  <c r="R26" i="12"/>
  <c r="O26" i="12"/>
  <c r="N26" i="12"/>
  <c r="V25" i="12"/>
  <c r="U25" i="12"/>
  <c r="U23" i="12" s="1"/>
  <c r="R25" i="12"/>
  <c r="R23" i="12" s="1"/>
  <c r="O25" i="12"/>
  <c r="N25" i="12"/>
  <c r="P25" i="12" s="1"/>
  <c r="M25" i="12"/>
  <c r="M23" i="12" s="1"/>
  <c r="L23" i="12"/>
  <c r="K23" i="12"/>
  <c r="K24" i="12" s="1"/>
  <c r="J23" i="12"/>
  <c r="I23" i="12"/>
  <c r="H23" i="12"/>
  <c r="H22" i="12" s="1"/>
  <c r="G23" i="12"/>
  <c r="F23" i="12"/>
  <c r="F24" i="12" s="1"/>
  <c r="E23" i="12"/>
  <c r="D23" i="12"/>
  <c r="D24" i="12" s="1"/>
  <c r="AL22" i="12"/>
  <c r="AL21" i="12" s="1"/>
  <c r="F22" i="12"/>
  <c r="AH19" i="12"/>
  <c r="AJ19" i="12" s="1"/>
  <c r="AK19" i="12" s="1"/>
  <c r="AH18" i="12"/>
  <c r="AJ18" i="12" s="1"/>
  <c r="AK18" i="12" s="1"/>
  <c r="AH17" i="12"/>
  <c r="AJ17" i="12" s="1"/>
  <c r="AK17" i="12" s="1"/>
  <c r="AN16" i="12"/>
  <c r="AN11" i="12" s="1"/>
  <c r="AM16" i="12"/>
  <c r="AL16" i="12"/>
  <c r="AI16" i="12"/>
  <c r="AI11" i="12" s="1"/>
  <c r="AG16" i="12"/>
  <c r="AF16" i="12"/>
  <c r="AH16" i="12" s="1"/>
  <c r="AJ16" i="12" s="1"/>
  <c r="AE16" i="12"/>
  <c r="AD16" i="12"/>
  <c r="AD11" i="12" s="1"/>
  <c r="AC16" i="12"/>
  <c r="AB16" i="12"/>
  <c r="AA16" i="12"/>
  <c r="Z16" i="12"/>
  <c r="Z11" i="12" s="1"/>
  <c r="Y16" i="12"/>
  <c r="X16" i="12"/>
  <c r="W16" i="12"/>
  <c r="V16" i="12"/>
  <c r="U16" i="12"/>
  <c r="T16" i="12"/>
  <c r="S16" i="12"/>
  <c r="R16" i="12"/>
  <c r="R11" i="12" s="1"/>
  <c r="Q16" i="12"/>
  <c r="P16" i="12"/>
  <c r="O16" i="12"/>
  <c r="O11" i="12" s="1"/>
  <c r="N16" i="12"/>
  <c r="M16" i="12"/>
  <c r="L16" i="12"/>
  <c r="K16" i="12"/>
  <c r="J16" i="12"/>
  <c r="I16" i="12"/>
  <c r="H16" i="12"/>
  <c r="G16" i="12"/>
  <c r="F16" i="12"/>
  <c r="E16" i="12"/>
  <c r="D16" i="12"/>
  <c r="AH15" i="12"/>
  <c r="AJ15" i="12" s="1"/>
  <c r="AK15" i="12" s="1"/>
  <c r="AH14" i="12"/>
  <c r="AJ14" i="12" s="1"/>
  <c r="AK14" i="12" s="1"/>
  <c r="AH13" i="12"/>
  <c r="AJ13" i="12" s="1"/>
  <c r="AK13" i="12" s="1"/>
  <c r="AH12" i="12"/>
  <c r="AJ12" i="12" s="1"/>
  <c r="AK12" i="12" s="1"/>
  <c r="AL11" i="12"/>
  <c r="AG11" i="12"/>
  <c r="AA11" i="12"/>
  <c r="Y11" i="12"/>
  <c r="W11" i="12"/>
  <c r="V11" i="12"/>
  <c r="U11" i="12"/>
  <c r="S11" i="12"/>
  <c r="Q11" i="12"/>
  <c r="N11" i="12"/>
  <c r="M11" i="12"/>
  <c r="J11" i="12"/>
  <c r="I11" i="12"/>
  <c r="G11" i="12"/>
  <c r="E11" i="12"/>
  <c r="AH252" i="13"/>
  <c r="AJ252" i="13" s="1"/>
  <c r="AK252" i="13" s="1"/>
  <c r="AH251" i="13"/>
  <c r="AJ251" i="13" s="1"/>
  <c r="AK251" i="13" s="1"/>
  <c r="AN250" i="13"/>
  <c r="AN249" i="13" s="1"/>
  <c r="AM250" i="13"/>
  <c r="AM249" i="13" s="1"/>
  <c r="AL250" i="13"/>
  <c r="AL249" i="13" s="1"/>
  <c r="AI250" i="13"/>
  <c r="AI249" i="13" s="1"/>
  <c r="AG250" i="13"/>
  <c r="AF250" i="13"/>
  <c r="AE250" i="13"/>
  <c r="AD250" i="13"/>
  <c r="AD249" i="13" s="1"/>
  <c r="AC250" i="13"/>
  <c r="AC249" i="13" s="1"/>
  <c r="AB250" i="13"/>
  <c r="AA250" i="13"/>
  <c r="AA249" i="13" s="1"/>
  <c r="Z250" i="13"/>
  <c r="Z249" i="13" s="1"/>
  <c r="Y250" i="13"/>
  <c r="Y249" i="13" s="1"/>
  <c r="X250" i="13"/>
  <c r="W250" i="13"/>
  <c r="W249" i="13" s="1"/>
  <c r="V250" i="13"/>
  <c r="V249" i="13" s="1"/>
  <c r="U250" i="13"/>
  <c r="U249" i="13" s="1"/>
  <c r="T250" i="13"/>
  <c r="S250" i="13"/>
  <c r="S249" i="13" s="1"/>
  <c r="R250" i="13"/>
  <c r="R249" i="13" s="1"/>
  <c r="Q250" i="13"/>
  <c r="Q249" i="13" s="1"/>
  <c r="P250" i="13"/>
  <c r="O250" i="13"/>
  <c r="O249" i="13" s="1"/>
  <c r="N250" i="13"/>
  <c r="N249" i="13" s="1"/>
  <c r="M250" i="13"/>
  <c r="L250" i="13"/>
  <c r="K250" i="13"/>
  <c r="K249" i="13" s="1"/>
  <c r="J250" i="13"/>
  <c r="J249" i="13" s="1"/>
  <c r="I250" i="13"/>
  <c r="I249" i="13" s="1"/>
  <c r="H250" i="13"/>
  <c r="G250" i="13"/>
  <c r="G249" i="13" s="1"/>
  <c r="F250" i="13"/>
  <c r="F249" i="13" s="1"/>
  <c r="E250" i="13"/>
  <c r="E249" i="13" s="1"/>
  <c r="D250" i="13"/>
  <c r="AG249" i="13"/>
  <c r="AF249" i="13"/>
  <c r="AB249" i="13"/>
  <c r="X249" i="13"/>
  <c r="T249" i="13"/>
  <c r="P249" i="13"/>
  <c r="M249" i="13"/>
  <c r="L249" i="13"/>
  <c r="H249" i="13"/>
  <c r="D249" i="13"/>
  <c r="AH248" i="13"/>
  <c r="AJ248" i="13" s="1"/>
  <c r="AK248" i="13" s="1"/>
  <c r="AN247" i="13"/>
  <c r="AN246" i="13" s="1"/>
  <c r="AM247" i="13"/>
  <c r="AL247" i="13"/>
  <c r="AI247" i="13"/>
  <c r="AI246" i="13" s="1"/>
  <c r="AG247" i="13"/>
  <c r="AG246" i="13" s="1"/>
  <c r="AF247" i="13"/>
  <c r="AE247" i="13"/>
  <c r="AE246" i="13" s="1"/>
  <c r="AD247" i="13"/>
  <c r="AD246" i="13" s="1"/>
  <c r="AC247" i="13"/>
  <c r="AC246" i="13" s="1"/>
  <c r="AB247" i="13"/>
  <c r="AB246" i="13" s="1"/>
  <c r="AA247" i="13"/>
  <c r="Z247" i="13"/>
  <c r="Z246" i="13" s="1"/>
  <c r="Y247" i="13"/>
  <c r="X247" i="13"/>
  <c r="X246" i="13" s="1"/>
  <c r="W247" i="13"/>
  <c r="W246" i="13" s="1"/>
  <c r="V247" i="13"/>
  <c r="V246" i="13" s="1"/>
  <c r="U247" i="13"/>
  <c r="U246" i="13" s="1"/>
  <c r="T247" i="13"/>
  <c r="T246" i="13" s="1"/>
  <c r="S247" i="13"/>
  <c r="S246" i="13" s="1"/>
  <c r="R247" i="13"/>
  <c r="R246" i="13" s="1"/>
  <c r="Q247" i="13"/>
  <c r="Q246" i="13" s="1"/>
  <c r="P247" i="13"/>
  <c r="P246" i="13" s="1"/>
  <c r="O247" i="13"/>
  <c r="N247" i="13"/>
  <c r="N246" i="13" s="1"/>
  <c r="M247" i="13"/>
  <c r="L247" i="13"/>
  <c r="L246" i="13" s="1"/>
  <c r="K247" i="13"/>
  <c r="K246" i="13" s="1"/>
  <c r="J247" i="13"/>
  <c r="J246" i="13" s="1"/>
  <c r="I247" i="13"/>
  <c r="I246" i="13" s="1"/>
  <c r="H247" i="13"/>
  <c r="H246" i="13" s="1"/>
  <c r="G247" i="13"/>
  <c r="F247" i="13"/>
  <c r="F246" i="13" s="1"/>
  <c r="E247" i="13"/>
  <c r="E246" i="13" s="1"/>
  <c r="D247" i="13"/>
  <c r="D246" i="13" s="1"/>
  <c r="AM246" i="13"/>
  <c r="AL246" i="13"/>
  <c r="AA246" i="13"/>
  <c r="Y246" i="13"/>
  <c r="O246" i="13"/>
  <c r="M246" i="13"/>
  <c r="G246" i="13"/>
  <c r="AH245" i="13"/>
  <c r="AJ245" i="13" s="1"/>
  <c r="AK245" i="13" s="1"/>
  <c r="AN244" i="13"/>
  <c r="AM244" i="13"/>
  <c r="AL244" i="13"/>
  <c r="AI244" i="13"/>
  <c r="AG244" i="13"/>
  <c r="AH244" i="13" s="1"/>
  <c r="AF244" i="13"/>
  <c r="AE244" i="13"/>
  <c r="AD244" i="13"/>
  <c r="AC244" i="13"/>
  <c r="AB244" i="13"/>
  <c r="AA244" i="13"/>
  <c r="Z244" i="13"/>
  <c r="Y244" i="13"/>
  <c r="X244" i="13"/>
  <c r="W244" i="13"/>
  <c r="V244" i="13"/>
  <c r="U244" i="13"/>
  <c r="T244" i="13"/>
  <c r="S244" i="13"/>
  <c r="R244" i="13"/>
  <c r="Q244" i="13"/>
  <c r="P244" i="13"/>
  <c r="O244" i="13"/>
  <c r="N244" i="13"/>
  <c r="M244" i="13"/>
  <c r="L244" i="13"/>
  <c r="K244" i="13"/>
  <c r="J244" i="13"/>
  <c r="J237" i="13" s="1"/>
  <c r="I244" i="13"/>
  <c r="H244" i="13"/>
  <c r="G244" i="13"/>
  <c r="F244" i="13"/>
  <c r="E244" i="13"/>
  <c r="D244" i="13"/>
  <c r="AH243" i="13"/>
  <c r="AJ243" i="13" s="1"/>
  <c r="AK243" i="13" s="1"/>
  <c r="AN242" i="13"/>
  <c r="AM242" i="13"/>
  <c r="AL242" i="13"/>
  <c r="AI242" i="13"/>
  <c r="AG242" i="13"/>
  <c r="AH242" i="13" s="1"/>
  <c r="AF242" i="13"/>
  <c r="AE242" i="13"/>
  <c r="AD242" i="13"/>
  <c r="AC242" i="13"/>
  <c r="AB242" i="13"/>
  <c r="AA242" i="13"/>
  <c r="Z242" i="13"/>
  <c r="Z237" i="13" s="1"/>
  <c r="Y242" i="13"/>
  <c r="X242" i="13"/>
  <c r="W242" i="13"/>
  <c r="V242" i="13"/>
  <c r="U242" i="13"/>
  <c r="T242" i="13"/>
  <c r="S242" i="13"/>
  <c r="R242" i="13"/>
  <c r="Q242" i="13"/>
  <c r="P242" i="13"/>
  <c r="O242" i="13"/>
  <c r="N242" i="13"/>
  <c r="M242" i="13"/>
  <c r="L242" i="13"/>
  <c r="K242" i="13"/>
  <c r="J242" i="13"/>
  <c r="I242" i="13"/>
  <c r="H242" i="13"/>
  <c r="G242" i="13"/>
  <c r="F242" i="13"/>
  <c r="E242" i="13"/>
  <c r="D242" i="13"/>
  <c r="AH241" i="13"/>
  <c r="AJ241" i="13" s="1"/>
  <c r="AK241" i="13" s="1"/>
  <c r="AN240" i="13"/>
  <c r="AM240" i="13"/>
  <c r="AL240" i="13"/>
  <c r="AI240" i="13"/>
  <c r="AG240" i="13"/>
  <c r="AF240" i="13"/>
  <c r="AE240" i="13"/>
  <c r="AD240" i="13"/>
  <c r="AC240" i="13"/>
  <c r="AB240" i="13"/>
  <c r="AA240" i="13"/>
  <c r="Z240" i="13"/>
  <c r="Y240" i="13"/>
  <c r="X240" i="13"/>
  <c r="W240" i="13"/>
  <c r="V240" i="13"/>
  <c r="U240" i="13"/>
  <c r="T240" i="13"/>
  <c r="T237" i="13" s="1"/>
  <c r="S240" i="13"/>
  <c r="R240" i="13"/>
  <c r="Q240" i="13"/>
  <c r="P240" i="13"/>
  <c r="O240" i="13"/>
  <c r="N240" i="13"/>
  <c r="M240" i="13"/>
  <c r="L240" i="13"/>
  <c r="K240" i="13"/>
  <c r="J240" i="13"/>
  <c r="I240" i="13"/>
  <c r="H240" i="13"/>
  <c r="G240" i="13"/>
  <c r="F240" i="13"/>
  <c r="E240" i="13"/>
  <c r="D240" i="13"/>
  <c r="AH239" i="13"/>
  <c r="AJ239" i="13" s="1"/>
  <c r="AK239" i="13" s="1"/>
  <c r="AN238" i="13"/>
  <c r="AM238" i="13"/>
  <c r="AL238" i="13"/>
  <c r="AL237" i="13" s="1"/>
  <c r="AI238" i="13"/>
  <c r="AG238" i="13"/>
  <c r="AF238" i="13"/>
  <c r="AF237" i="13" s="1"/>
  <c r="AE238" i="13"/>
  <c r="AE237" i="13" s="1"/>
  <c r="AD238" i="13"/>
  <c r="AC238" i="13"/>
  <c r="AB238" i="13"/>
  <c r="AA238" i="13"/>
  <c r="Z238" i="13"/>
  <c r="Y238" i="13"/>
  <c r="X238" i="13"/>
  <c r="X237" i="13" s="1"/>
  <c r="W238" i="13"/>
  <c r="V238" i="13"/>
  <c r="U238" i="13"/>
  <c r="T238" i="13"/>
  <c r="S238" i="13"/>
  <c r="R238" i="13"/>
  <c r="Q238" i="13"/>
  <c r="P238" i="13"/>
  <c r="O238" i="13"/>
  <c r="O237" i="13" s="1"/>
  <c r="N238" i="13"/>
  <c r="M238" i="13"/>
  <c r="L238" i="13"/>
  <c r="L237" i="13" s="1"/>
  <c r="K238" i="13"/>
  <c r="J238" i="13"/>
  <c r="I238" i="13"/>
  <c r="H238" i="13"/>
  <c r="G238" i="13"/>
  <c r="F238" i="13"/>
  <c r="E238" i="13"/>
  <c r="D238" i="13"/>
  <c r="D237" i="13" s="1"/>
  <c r="AM237" i="13"/>
  <c r="AB237" i="13"/>
  <c r="P237" i="13"/>
  <c r="H237" i="13"/>
  <c r="AH236" i="13"/>
  <c r="AJ236" i="13" s="1"/>
  <c r="AK236" i="13" s="1"/>
  <c r="AN235" i="13"/>
  <c r="AN234" i="13" s="1"/>
  <c r="AM235" i="13"/>
  <c r="AM234" i="13" s="1"/>
  <c r="AL235" i="13"/>
  <c r="AL234" i="13" s="1"/>
  <c r="AI235" i="13"/>
  <c r="AG235" i="13"/>
  <c r="AG234" i="13" s="1"/>
  <c r="AF235" i="13"/>
  <c r="AF234" i="13" s="1"/>
  <c r="AE235" i="13"/>
  <c r="AD235" i="13"/>
  <c r="AD234" i="13" s="1"/>
  <c r="AC235" i="13"/>
  <c r="AC234" i="13" s="1"/>
  <c r="AB235" i="13"/>
  <c r="AB234" i="13" s="1"/>
  <c r="AA235" i="13"/>
  <c r="Z235" i="13"/>
  <c r="Z234" i="13" s="1"/>
  <c r="Y235" i="13"/>
  <c r="Y234" i="13" s="1"/>
  <c r="X235" i="13"/>
  <c r="W235" i="13"/>
  <c r="V235" i="13"/>
  <c r="V234" i="13" s="1"/>
  <c r="U235" i="13"/>
  <c r="U234" i="13" s="1"/>
  <c r="T235" i="13"/>
  <c r="T234" i="13" s="1"/>
  <c r="S235" i="13"/>
  <c r="R235" i="13"/>
  <c r="R234" i="13" s="1"/>
  <c r="Q235" i="13"/>
  <c r="Q234" i="13" s="1"/>
  <c r="P235" i="13"/>
  <c r="P234" i="13" s="1"/>
  <c r="O235" i="13"/>
  <c r="N235" i="13"/>
  <c r="N234" i="13" s="1"/>
  <c r="M235" i="13"/>
  <c r="M234" i="13" s="1"/>
  <c r="L235" i="13"/>
  <c r="K235" i="13"/>
  <c r="J235" i="13"/>
  <c r="J234" i="13" s="1"/>
  <c r="I235" i="13"/>
  <c r="I234" i="13" s="1"/>
  <c r="H235" i="13"/>
  <c r="G235" i="13"/>
  <c r="F235" i="13"/>
  <c r="F234" i="13" s="1"/>
  <c r="E235" i="13"/>
  <c r="E234" i="13" s="1"/>
  <c r="D235" i="13"/>
  <c r="D234" i="13" s="1"/>
  <c r="AI234" i="13"/>
  <c r="AE234" i="13"/>
  <c r="AA234" i="13"/>
  <c r="X234" i="13"/>
  <c r="W234" i="13"/>
  <c r="S234" i="13"/>
  <c r="O234" i="13"/>
  <c r="L234" i="13"/>
  <c r="K234" i="13"/>
  <c r="H234" i="13"/>
  <c r="G234" i="13"/>
  <c r="AK233" i="13"/>
  <c r="AH233" i="13"/>
  <c r="AJ233" i="13" s="1"/>
  <c r="AN232" i="13"/>
  <c r="AM232" i="13"/>
  <c r="AL232" i="13"/>
  <c r="AI232" i="13"/>
  <c r="AG232" i="13"/>
  <c r="AF232" i="13"/>
  <c r="AH232" i="13" s="1"/>
  <c r="AE232" i="13"/>
  <c r="AD232" i="13"/>
  <c r="AC232" i="13"/>
  <c r="AB232" i="13"/>
  <c r="AA232" i="13"/>
  <c r="Z232" i="13"/>
  <c r="Y232" i="13"/>
  <c r="X232" i="13"/>
  <c r="W232" i="13"/>
  <c r="V232" i="13"/>
  <c r="U232" i="13"/>
  <c r="T232" i="13"/>
  <c r="S232" i="13"/>
  <c r="R232" i="13"/>
  <c r="Q232" i="13"/>
  <c r="P232" i="13"/>
  <c r="O232" i="13"/>
  <c r="N232" i="13"/>
  <c r="M232" i="13"/>
  <c r="L232" i="13"/>
  <c r="K232" i="13"/>
  <c r="J232" i="13"/>
  <c r="I232" i="13"/>
  <c r="H232" i="13"/>
  <c r="G232" i="13"/>
  <c r="F232" i="13"/>
  <c r="E232" i="13"/>
  <c r="D232" i="13"/>
  <c r="AK231" i="13"/>
  <c r="AH231" i="13"/>
  <c r="AJ231" i="13" s="1"/>
  <c r="AN230" i="13"/>
  <c r="AM230" i="13"/>
  <c r="AL230" i="13"/>
  <c r="AI230" i="13"/>
  <c r="AG230" i="13"/>
  <c r="AF230" i="13"/>
  <c r="AH230" i="13" s="1"/>
  <c r="AE230" i="13"/>
  <c r="AD230" i="13"/>
  <c r="AC230" i="13"/>
  <c r="AB230" i="13"/>
  <c r="AA230" i="13"/>
  <c r="Z230" i="13"/>
  <c r="Y230" i="13"/>
  <c r="X230" i="13"/>
  <c r="W230" i="13"/>
  <c r="V230" i="13"/>
  <c r="U230" i="13"/>
  <c r="T230" i="13"/>
  <c r="S230" i="13"/>
  <c r="R230" i="13"/>
  <c r="Q230" i="13"/>
  <c r="P230" i="13"/>
  <c r="O230" i="13"/>
  <c r="N230" i="13"/>
  <c r="M230" i="13"/>
  <c r="L230" i="13"/>
  <c r="K230" i="13"/>
  <c r="J230" i="13"/>
  <c r="I230" i="13"/>
  <c r="H230" i="13"/>
  <c r="G230" i="13"/>
  <c r="F230" i="13"/>
  <c r="E230" i="13"/>
  <c r="D230" i="13"/>
  <c r="AK229" i="13"/>
  <c r="AH229" i="13"/>
  <c r="AJ229" i="13" s="1"/>
  <c r="AN228" i="13"/>
  <c r="AM228" i="13"/>
  <c r="AL228" i="13"/>
  <c r="AI228" i="13"/>
  <c r="AG228" i="13"/>
  <c r="AG225" i="13" s="1"/>
  <c r="AF228" i="13"/>
  <c r="AH228" i="13" s="1"/>
  <c r="AE228" i="13"/>
  <c r="AD228" i="13"/>
  <c r="AC228" i="13"/>
  <c r="AB228" i="13"/>
  <c r="AA228" i="13"/>
  <c r="Z228" i="13"/>
  <c r="Y228" i="13"/>
  <c r="Y225" i="13" s="1"/>
  <c r="X228" i="13"/>
  <c r="W228" i="13"/>
  <c r="V228" i="13"/>
  <c r="U228" i="13"/>
  <c r="T228" i="13"/>
  <c r="S228" i="13"/>
  <c r="R228" i="13"/>
  <c r="Q228" i="13"/>
  <c r="Q225" i="13" s="1"/>
  <c r="P228" i="13"/>
  <c r="O228" i="13"/>
  <c r="N228" i="13"/>
  <c r="M228" i="13"/>
  <c r="L228" i="13"/>
  <c r="K228" i="13"/>
  <c r="J228" i="13"/>
  <c r="I228" i="13"/>
  <c r="I225" i="13" s="1"/>
  <c r="H228" i="13"/>
  <c r="G228" i="13"/>
  <c r="F228" i="13"/>
  <c r="E228" i="13"/>
  <c r="D228" i="13"/>
  <c r="AH227" i="13"/>
  <c r="AJ227" i="13" s="1"/>
  <c r="AK227" i="13" s="1"/>
  <c r="AN226" i="13"/>
  <c r="AM226" i="13"/>
  <c r="AL226" i="13"/>
  <c r="AL225" i="13" s="1"/>
  <c r="AI226" i="13"/>
  <c r="AI225" i="13" s="1"/>
  <c r="AG226" i="13"/>
  <c r="AF226" i="13"/>
  <c r="AE226" i="13"/>
  <c r="AD226" i="13"/>
  <c r="AD225" i="13" s="1"/>
  <c r="AC226" i="13"/>
  <c r="AB226" i="13"/>
  <c r="AA226" i="13"/>
  <c r="AA225" i="13" s="1"/>
  <c r="Z226" i="13"/>
  <c r="Z225" i="13" s="1"/>
  <c r="Y226" i="13"/>
  <c r="X226" i="13"/>
  <c r="X225" i="13" s="1"/>
  <c r="W226" i="13"/>
  <c r="W225" i="13" s="1"/>
  <c r="V226" i="13"/>
  <c r="V225" i="13" s="1"/>
  <c r="U226" i="13"/>
  <c r="T226" i="13"/>
  <c r="S226" i="13"/>
  <c r="S225" i="13" s="1"/>
  <c r="R226" i="13"/>
  <c r="R225" i="13" s="1"/>
  <c r="Q226" i="13"/>
  <c r="P226" i="13"/>
  <c r="P225" i="13" s="1"/>
  <c r="O226" i="13"/>
  <c r="O225" i="13" s="1"/>
  <c r="N226" i="13"/>
  <c r="M226" i="13"/>
  <c r="L226" i="13"/>
  <c r="K226" i="13"/>
  <c r="K225" i="13" s="1"/>
  <c r="J226" i="13"/>
  <c r="J225" i="13" s="1"/>
  <c r="I226" i="13"/>
  <c r="H226" i="13"/>
  <c r="H225" i="13" s="1"/>
  <c r="G226" i="13"/>
  <c r="G225" i="13" s="1"/>
  <c r="F226" i="13"/>
  <c r="F225" i="13" s="1"/>
  <c r="E226" i="13"/>
  <c r="D226" i="13"/>
  <c r="AN225" i="13"/>
  <c r="AC225" i="13"/>
  <c r="U225" i="13"/>
  <c r="T225" i="13"/>
  <c r="N225" i="13"/>
  <c r="M225" i="13"/>
  <c r="E225" i="13"/>
  <c r="D225" i="13"/>
  <c r="AJ224" i="13"/>
  <c r="AK224" i="13" s="1"/>
  <c r="AH224" i="13"/>
  <c r="AH223" i="13"/>
  <c r="AJ223" i="13" s="1"/>
  <c r="AK223" i="13" s="1"/>
  <c r="AJ222" i="13"/>
  <c r="AK222" i="13" s="1"/>
  <c r="AH222" i="13"/>
  <c r="AH221" i="13"/>
  <c r="AJ221" i="13" s="1"/>
  <c r="AK221" i="13" s="1"/>
  <c r="AH220" i="13"/>
  <c r="AJ220" i="13" s="1"/>
  <c r="AK220" i="13" s="1"/>
  <c r="AN219" i="13"/>
  <c r="AM219" i="13"/>
  <c r="AL219" i="13"/>
  <c r="AI219" i="13"/>
  <c r="AG219" i="13"/>
  <c r="AF219" i="13"/>
  <c r="AE219" i="13"/>
  <c r="AD219" i="13"/>
  <c r="AC219" i="13"/>
  <c r="AB219" i="13"/>
  <c r="AA219" i="13"/>
  <c r="Z219" i="13"/>
  <c r="Y219" i="13"/>
  <c r="X219" i="13"/>
  <c r="W219" i="13"/>
  <c r="V219" i="13"/>
  <c r="U219" i="13"/>
  <c r="T219" i="13"/>
  <c r="S219" i="13"/>
  <c r="R219" i="13"/>
  <c r="Q219" i="13"/>
  <c r="P219" i="13"/>
  <c r="O219" i="13"/>
  <c r="N219" i="13"/>
  <c r="M219" i="13"/>
  <c r="L219" i="13"/>
  <c r="K219" i="13"/>
  <c r="J219" i="13"/>
  <c r="I219" i="13"/>
  <c r="H219" i="13"/>
  <c r="G219" i="13"/>
  <c r="F219" i="13"/>
  <c r="E219" i="13"/>
  <c r="D219" i="13"/>
  <c r="AH218" i="13"/>
  <c r="AJ218" i="13" s="1"/>
  <c r="AK218" i="13" s="1"/>
  <c r="AH217" i="13"/>
  <c r="AJ217" i="13" s="1"/>
  <c r="AK217" i="13" s="1"/>
  <c r="AH216" i="13"/>
  <c r="AJ216" i="13" s="1"/>
  <c r="AK216" i="13" s="1"/>
  <c r="AN215" i="13"/>
  <c r="AM215" i="13"/>
  <c r="AM210" i="13" s="1"/>
  <c r="AL215" i="13"/>
  <c r="AI215" i="13"/>
  <c r="AG215" i="13"/>
  <c r="AF215" i="13"/>
  <c r="AH215" i="13" s="1"/>
  <c r="AJ215" i="13" s="1"/>
  <c r="AE215" i="13"/>
  <c r="AD215" i="13"/>
  <c r="AC215" i="13"/>
  <c r="AB215" i="13"/>
  <c r="AA215" i="13"/>
  <c r="Z215" i="13"/>
  <c r="Y215" i="13"/>
  <c r="X215" i="13"/>
  <c r="W215" i="13"/>
  <c r="V215" i="13"/>
  <c r="U215" i="13"/>
  <c r="T215" i="13"/>
  <c r="S215" i="13"/>
  <c r="R215" i="13"/>
  <c r="Q215" i="13"/>
  <c r="P215" i="13"/>
  <c r="O215" i="13"/>
  <c r="N215" i="13"/>
  <c r="M215" i="13"/>
  <c r="L215" i="13"/>
  <c r="K215" i="13"/>
  <c r="J215" i="13"/>
  <c r="I215" i="13"/>
  <c r="H215" i="13"/>
  <c r="G215" i="13"/>
  <c r="F215" i="13"/>
  <c r="E215" i="13"/>
  <c r="D215" i="13"/>
  <c r="AH214" i="13"/>
  <c r="AJ214" i="13" s="1"/>
  <c r="AK214" i="13" s="1"/>
  <c r="AH213" i="13"/>
  <c r="AJ213" i="13" s="1"/>
  <c r="AK213" i="13" s="1"/>
  <c r="AH212" i="13"/>
  <c r="AJ212" i="13" s="1"/>
  <c r="AK212" i="13" s="1"/>
  <c r="AN211" i="13"/>
  <c r="AM211" i="13"/>
  <c r="AL211" i="13"/>
  <c r="AI211" i="13"/>
  <c r="AG211" i="13"/>
  <c r="AG210" i="13" s="1"/>
  <c r="AF211" i="13"/>
  <c r="AE211" i="13"/>
  <c r="AD211" i="13"/>
  <c r="AC211" i="13"/>
  <c r="AC210" i="13" s="1"/>
  <c r="AB211" i="13"/>
  <c r="AA211" i="13"/>
  <c r="Z211" i="13"/>
  <c r="Y211" i="13"/>
  <c r="Y210" i="13" s="1"/>
  <c r="X211" i="13"/>
  <c r="W211" i="13"/>
  <c r="V211" i="13"/>
  <c r="U211" i="13"/>
  <c r="U210" i="13" s="1"/>
  <c r="T211" i="13"/>
  <c r="S211" i="13"/>
  <c r="R211" i="13"/>
  <c r="Q211" i="13"/>
  <c r="Q210" i="13" s="1"/>
  <c r="P211" i="13"/>
  <c r="O211" i="13"/>
  <c r="N211" i="13"/>
  <c r="M211" i="13"/>
  <c r="M210" i="13" s="1"/>
  <c r="L211" i="13"/>
  <c r="K211" i="13"/>
  <c r="J211" i="13"/>
  <c r="I211" i="13"/>
  <c r="H211" i="13"/>
  <c r="G211" i="13"/>
  <c r="F211" i="13"/>
  <c r="E211" i="13"/>
  <c r="E210" i="13" s="1"/>
  <c r="D211" i="13"/>
  <c r="AA210" i="13"/>
  <c r="K210" i="13"/>
  <c r="I210" i="13"/>
  <c r="AH208" i="13"/>
  <c r="AJ208" i="13" s="1"/>
  <c r="AK208" i="13" s="1"/>
  <c r="AN207" i="13"/>
  <c r="AM207" i="13"/>
  <c r="AL207" i="13"/>
  <c r="AI207" i="13"/>
  <c r="AG207" i="13"/>
  <c r="AH207" i="13" s="1"/>
  <c r="AF207" i="13"/>
  <c r="AE207" i="13"/>
  <c r="AD207" i="13"/>
  <c r="AC207" i="13"/>
  <c r="AB207" i="13"/>
  <c r="AA207" i="13"/>
  <c r="Z207" i="13"/>
  <c r="Y207" i="13"/>
  <c r="X207" i="13"/>
  <c r="W207" i="13"/>
  <c r="V207" i="13"/>
  <c r="U207" i="13"/>
  <c r="T207" i="13"/>
  <c r="S207" i="13"/>
  <c r="R207" i="13"/>
  <c r="Q207" i="13"/>
  <c r="P207" i="13"/>
  <c r="O207" i="13"/>
  <c r="N207" i="13"/>
  <c r="M207" i="13"/>
  <c r="L207" i="13"/>
  <c r="K207" i="13"/>
  <c r="J207" i="13"/>
  <c r="I207" i="13"/>
  <c r="H207" i="13"/>
  <c r="G207" i="13"/>
  <c r="F207" i="13"/>
  <c r="E207" i="13"/>
  <c r="D207" i="13"/>
  <c r="V206" i="13"/>
  <c r="R206" i="13"/>
  <c r="O206" i="13"/>
  <c r="N206" i="13"/>
  <c r="AN205" i="13"/>
  <c r="Y205" i="13"/>
  <c r="U205" i="13"/>
  <c r="Q205" i="13"/>
  <c r="M205" i="13"/>
  <c r="L205" i="13"/>
  <c r="K205" i="13"/>
  <c r="N205" i="13" s="1"/>
  <c r="J205" i="13"/>
  <c r="I205" i="13"/>
  <c r="H205" i="13"/>
  <c r="G205" i="13"/>
  <c r="F205" i="13"/>
  <c r="E205" i="13"/>
  <c r="D205" i="13"/>
  <c r="V204" i="13"/>
  <c r="R204" i="13"/>
  <c r="O204" i="13"/>
  <c r="N204" i="13"/>
  <c r="AN203" i="13"/>
  <c r="Y203" i="13"/>
  <c r="U203" i="13"/>
  <c r="Q203" i="13"/>
  <c r="M203" i="13"/>
  <c r="L203" i="13"/>
  <c r="O203" i="13" s="1"/>
  <c r="P203" i="13" s="1"/>
  <c r="S203" i="13" s="1"/>
  <c r="K203" i="13"/>
  <c r="N203" i="13" s="1"/>
  <c r="J203" i="13"/>
  <c r="I203" i="13"/>
  <c r="H203" i="13"/>
  <c r="G203" i="13"/>
  <c r="F203" i="13"/>
  <c r="E203" i="13"/>
  <c r="D203" i="13"/>
  <c r="V202" i="13"/>
  <c r="R202" i="13"/>
  <c r="O202" i="13"/>
  <c r="N202" i="13"/>
  <c r="P202" i="13" s="1"/>
  <c r="S202" i="13" s="1"/>
  <c r="V201" i="13"/>
  <c r="R201" i="13"/>
  <c r="O201" i="13"/>
  <c r="N201" i="13"/>
  <c r="P201" i="13" s="1"/>
  <c r="S201" i="13" s="1"/>
  <c r="T201" i="13" s="1"/>
  <c r="W201" i="13" s="1"/>
  <c r="X201" i="13" s="1"/>
  <c r="AN200" i="13"/>
  <c r="Y200" i="13"/>
  <c r="U200" i="13"/>
  <c r="R200" i="13"/>
  <c r="Q200" i="13"/>
  <c r="M200" i="13"/>
  <c r="L200" i="13"/>
  <c r="O200" i="13" s="1"/>
  <c r="K200" i="13"/>
  <c r="N200" i="13" s="1"/>
  <c r="P200" i="13" s="1"/>
  <c r="S200" i="13" s="1"/>
  <c r="T200" i="13" s="1"/>
  <c r="W200" i="13" s="1"/>
  <c r="J200" i="13"/>
  <c r="I200" i="13"/>
  <c r="H200" i="13"/>
  <c r="G200" i="13"/>
  <c r="F200" i="13"/>
  <c r="E200" i="13"/>
  <c r="D200" i="13"/>
  <c r="V199" i="13"/>
  <c r="R199" i="13"/>
  <c r="O199" i="13"/>
  <c r="P199" i="13" s="1"/>
  <c r="S199" i="13" s="1"/>
  <c r="N199" i="13"/>
  <c r="AN198" i="13"/>
  <c r="Y198" i="13"/>
  <c r="U198" i="13"/>
  <c r="Q198" i="13"/>
  <c r="M198" i="13"/>
  <c r="L198" i="13"/>
  <c r="O198" i="13" s="1"/>
  <c r="K198" i="13"/>
  <c r="N198" i="13" s="1"/>
  <c r="J198" i="13"/>
  <c r="I198" i="13"/>
  <c r="H198" i="13"/>
  <c r="G198" i="13"/>
  <c r="F198" i="13"/>
  <c r="E198" i="13"/>
  <c r="D198" i="13"/>
  <c r="V197" i="13"/>
  <c r="R197" i="13"/>
  <c r="O197" i="13"/>
  <c r="P197" i="13" s="1"/>
  <c r="S197" i="13" s="1"/>
  <c r="T197" i="13" s="1"/>
  <c r="W197" i="13" s="1"/>
  <c r="N197" i="13"/>
  <c r="V196" i="13"/>
  <c r="R196" i="13"/>
  <c r="T196" i="13" s="1"/>
  <c r="W196" i="13" s="1"/>
  <c r="X196" i="13" s="1"/>
  <c r="P196" i="13"/>
  <c r="S196" i="13" s="1"/>
  <c r="O196" i="13"/>
  <c r="N196" i="13"/>
  <c r="V195" i="13"/>
  <c r="R195" i="13"/>
  <c r="O195" i="13"/>
  <c r="N195" i="13"/>
  <c r="P195" i="13" s="1"/>
  <c r="S195" i="13" s="1"/>
  <c r="AI194" i="13"/>
  <c r="AG194" i="13"/>
  <c r="AF194" i="13"/>
  <c r="AN193" i="13"/>
  <c r="Y193" i="13"/>
  <c r="U193" i="13"/>
  <c r="Q193" i="13"/>
  <c r="M193" i="13"/>
  <c r="M189" i="13" s="1"/>
  <c r="L193" i="13"/>
  <c r="O193" i="13" s="1"/>
  <c r="K193" i="13"/>
  <c r="N193" i="13" s="1"/>
  <c r="J193" i="13"/>
  <c r="I193" i="13"/>
  <c r="H193" i="13"/>
  <c r="G193" i="13"/>
  <c r="F193" i="13"/>
  <c r="E193" i="13"/>
  <c r="D193" i="13"/>
  <c r="V192" i="13"/>
  <c r="R192" i="13"/>
  <c r="O192" i="13"/>
  <c r="N192" i="13"/>
  <c r="P192" i="13" s="1"/>
  <c r="S192" i="13" s="1"/>
  <c r="V191" i="13"/>
  <c r="R191" i="13"/>
  <c r="O191" i="13"/>
  <c r="N191" i="13"/>
  <c r="AN190" i="13"/>
  <c r="Y190" i="13"/>
  <c r="U190" i="13"/>
  <c r="Q190" i="13"/>
  <c r="O190" i="13"/>
  <c r="M190" i="13"/>
  <c r="L190" i="13"/>
  <c r="R190" i="13" s="1"/>
  <c r="K190" i="13"/>
  <c r="J190" i="13"/>
  <c r="J189" i="13" s="1"/>
  <c r="I190" i="13"/>
  <c r="H190" i="13"/>
  <c r="G190" i="13"/>
  <c r="F190" i="13"/>
  <c r="E190" i="13"/>
  <c r="D190" i="13"/>
  <c r="V188" i="13"/>
  <c r="R188" i="13"/>
  <c r="O188" i="13"/>
  <c r="N188" i="13"/>
  <c r="P188" i="13" s="1"/>
  <c r="S188" i="13" s="1"/>
  <c r="T188" i="13" s="1"/>
  <c r="W188" i="13" s="1"/>
  <c r="X188" i="13" s="1"/>
  <c r="V187" i="13"/>
  <c r="R187" i="13"/>
  <c r="O187" i="13"/>
  <c r="N187" i="13"/>
  <c r="V186" i="13"/>
  <c r="R186" i="13"/>
  <c r="O186" i="13"/>
  <c r="N186" i="13"/>
  <c r="V185" i="13"/>
  <c r="R185" i="13"/>
  <c r="O185" i="13"/>
  <c r="N185" i="13"/>
  <c r="AN184" i="13"/>
  <c r="Y184" i="13"/>
  <c r="U184" i="13"/>
  <c r="Q184" i="13"/>
  <c r="M184" i="13"/>
  <c r="L184" i="13"/>
  <c r="O184" i="13" s="1"/>
  <c r="K184" i="13"/>
  <c r="N184" i="13" s="1"/>
  <c r="J184" i="13"/>
  <c r="I184" i="13"/>
  <c r="H184" i="13"/>
  <c r="G184" i="13"/>
  <c r="F184" i="13"/>
  <c r="E184" i="13"/>
  <c r="D184" i="13"/>
  <c r="V183" i="13"/>
  <c r="R183" i="13"/>
  <c r="O183" i="13"/>
  <c r="N183" i="13"/>
  <c r="P183" i="13" s="1"/>
  <c r="S183" i="13" s="1"/>
  <c r="AN182" i="13"/>
  <c r="Y182" i="13"/>
  <c r="U182" i="13"/>
  <c r="Q182" i="13"/>
  <c r="M182" i="13"/>
  <c r="L182" i="13"/>
  <c r="V182" i="13" s="1"/>
  <c r="K182" i="13"/>
  <c r="N182" i="13" s="1"/>
  <c r="J182" i="13"/>
  <c r="I182" i="13"/>
  <c r="H182" i="13"/>
  <c r="G182" i="13"/>
  <c r="F182" i="13"/>
  <c r="E182" i="13"/>
  <c r="D182" i="13"/>
  <c r="V181" i="13"/>
  <c r="R181" i="13"/>
  <c r="O181" i="13"/>
  <c r="P181" i="13" s="1"/>
  <c r="S181" i="13" s="1"/>
  <c r="N181" i="13"/>
  <c r="V180" i="13"/>
  <c r="R180" i="13"/>
  <c r="O180" i="13"/>
  <c r="N180" i="13"/>
  <c r="P180" i="13" s="1"/>
  <c r="S180" i="13" s="1"/>
  <c r="V179" i="13"/>
  <c r="R179" i="13"/>
  <c r="O179" i="13"/>
  <c r="N179" i="13"/>
  <c r="V178" i="13"/>
  <c r="R178" i="13"/>
  <c r="T178" i="13" s="1"/>
  <c r="W178" i="13" s="1"/>
  <c r="O178" i="13"/>
  <c r="N178" i="13"/>
  <c r="P178" i="13" s="1"/>
  <c r="S178" i="13" s="1"/>
  <c r="V177" i="13"/>
  <c r="R177" i="13"/>
  <c r="O177" i="13"/>
  <c r="N177" i="13"/>
  <c r="V176" i="13"/>
  <c r="R176" i="13"/>
  <c r="O176" i="13"/>
  <c r="N176" i="13"/>
  <c r="P176" i="13" s="1"/>
  <c r="S176" i="13" s="1"/>
  <c r="V175" i="13"/>
  <c r="R175" i="13"/>
  <c r="O175" i="13"/>
  <c r="N175" i="13"/>
  <c r="AN174" i="13"/>
  <c r="Y174" i="13"/>
  <c r="U174" i="13"/>
  <c r="U171" i="13" s="1"/>
  <c r="Q174" i="13"/>
  <c r="Q171" i="13" s="1"/>
  <c r="Q167" i="13" s="1"/>
  <c r="M174" i="13"/>
  <c r="M171" i="13" s="1"/>
  <c r="L174" i="13"/>
  <c r="O174" i="13" s="1"/>
  <c r="K174" i="13"/>
  <c r="N174" i="13" s="1"/>
  <c r="J174" i="13"/>
  <c r="I174" i="13"/>
  <c r="I171" i="13" s="1"/>
  <c r="H174" i="13"/>
  <c r="G174" i="13"/>
  <c r="F174" i="13"/>
  <c r="E174" i="13"/>
  <c r="E171" i="13" s="1"/>
  <c r="D174" i="13"/>
  <c r="V173" i="13"/>
  <c r="R173" i="13"/>
  <c r="O173" i="13"/>
  <c r="N173" i="13"/>
  <c r="V172" i="13"/>
  <c r="R172" i="13"/>
  <c r="O172" i="13"/>
  <c r="P172" i="13" s="1"/>
  <c r="S172" i="13" s="1"/>
  <c r="T172" i="13" s="1"/>
  <c r="W172" i="13" s="1"/>
  <c r="N172" i="13"/>
  <c r="AN171" i="13"/>
  <c r="AN167" i="13" s="1"/>
  <c r="Y171" i="13"/>
  <c r="L171" i="13"/>
  <c r="O171" i="13" s="1"/>
  <c r="J171" i="13"/>
  <c r="H171" i="13"/>
  <c r="G171" i="13"/>
  <c r="F171" i="13"/>
  <c r="D171" i="13"/>
  <c r="V170" i="13"/>
  <c r="R170" i="13"/>
  <c r="O170" i="13"/>
  <c r="N170" i="13"/>
  <c r="P170" i="13" s="1"/>
  <c r="S170" i="13" s="1"/>
  <c r="V169" i="13"/>
  <c r="R169" i="13"/>
  <c r="O169" i="13"/>
  <c r="N169" i="13"/>
  <c r="AN168" i="13"/>
  <c r="Y168" i="13"/>
  <c r="U168" i="13"/>
  <c r="Q168" i="13"/>
  <c r="M168" i="13"/>
  <c r="L168" i="13"/>
  <c r="K168" i="13"/>
  <c r="N168" i="13" s="1"/>
  <c r="J168" i="13"/>
  <c r="I168" i="13"/>
  <c r="H168" i="13"/>
  <c r="H167" i="13" s="1"/>
  <c r="G168" i="13"/>
  <c r="F168" i="13"/>
  <c r="E168" i="13"/>
  <c r="D168" i="13"/>
  <c r="D167" i="13" s="1"/>
  <c r="V166" i="13"/>
  <c r="R166" i="13"/>
  <c r="O166" i="13"/>
  <c r="N166" i="13"/>
  <c r="V165" i="13"/>
  <c r="R165" i="13"/>
  <c r="O165" i="13"/>
  <c r="N165" i="13"/>
  <c r="P165" i="13" s="1"/>
  <c r="S165" i="13" s="1"/>
  <c r="V164" i="13"/>
  <c r="R164" i="13"/>
  <c r="O164" i="13"/>
  <c r="N164" i="13"/>
  <c r="P164" i="13" s="1"/>
  <c r="S164" i="13" s="1"/>
  <c r="V163" i="13"/>
  <c r="R163" i="13"/>
  <c r="O163" i="13"/>
  <c r="N163" i="13"/>
  <c r="V162" i="13"/>
  <c r="R162" i="13"/>
  <c r="O162" i="13"/>
  <c r="N162" i="13"/>
  <c r="V161" i="13"/>
  <c r="R161" i="13"/>
  <c r="O161" i="13"/>
  <c r="N161" i="13"/>
  <c r="P161" i="13" s="1"/>
  <c r="S161" i="13" s="1"/>
  <c r="AN160" i="13"/>
  <c r="Y160" i="13"/>
  <c r="U160" i="13"/>
  <c r="Q160" i="13"/>
  <c r="M160" i="13"/>
  <c r="L160" i="13"/>
  <c r="R160" i="13" s="1"/>
  <c r="K160" i="13"/>
  <c r="N160" i="13" s="1"/>
  <c r="J160" i="13"/>
  <c r="I160" i="13"/>
  <c r="H160" i="13"/>
  <c r="G160" i="13"/>
  <c r="F160" i="13"/>
  <c r="E160" i="13"/>
  <c r="D160" i="13"/>
  <c r="V159" i="13"/>
  <c r="R159" i="13"/>
  <c r="O159" i="13"/>
  <c r="N159" i="13"/>
  <c r="V158" i="13"/>
  <c r="R158" i="13"/>
  <c r="O158" i="13"/>
  <c r="N158" i="13"/>
  <c r="V157" i="13"/>
  <c r="R157" i="13"/>
  <c r="O157" i="13"/>
  <c r="N157" i="13"/>
  <c r="V156" i="13"/>
  <c r="R156" i="13"/>
  <c r="P156" i="13"/>
  <c r="S156" i="13" s="1"/>
  <c r="O156" i="13"/>
  <c r="N156" i="13"/>
  <c r="V155" i="13"/>
  <c r="R155" i="13"/>
  <c r="O155" i="13"/>
  <c r="N155" i="13"/>
  <c r="V154" i="13"/>
  <c r="R154" i="13"/>
  <c r="O154" i="13"/>
  <c r="N154" i="13"/>
  <c r="P154" i="13" s="1"/>
  <c r="S154" i="13" s="1"/>
  <c r="V153" i="13"/>
  <c r="R153" i="13"/>
  <c r="O153" i="13"/>
  <c r="N153" i="13"/>
  <c r="P153" i="13" s="1"/>
  <c r="S153" i="13" s="1"/>
  <c r="V152" i="13"/>
  <c r="R152" i="13"/>
  <c r="O152" i="13"/>
  <c r="N152" i="13"/>
  <c r="AN151" i="13"/>
  <c r="Y151" i="13"/>
  <c r="U151" i="13"/>
  <c r="Q151" i="13"/>
  <c r="O151" i="13"/>
  <c r="M151" i="13"/>
  <c r="L151" i="13"/>
  <c r="R151" i="13" s="1"/>
  <c r="K151" i="13"/>
  <c r="N151" i="13" s="1"/>
  <c r="J151" i="13"/>
  <c r="I151" i="13"/>
  <c r="H151" i="13"/>
  <c r="G151" i="13"/>
  <c r="F151" i="13"/>
  <c r="E151" i="13"/>
  <c r="D151" i="13"/>
  <c r="V150" i="13"/>
  <c r="R150" i="13"/>
  <c r="O150" i="13"/>
  <c r="N150" i="13"/>
  <c r="V149" i="13"/>
  <c r="R149" i="13"/>
  <c r="O149" i="13"/>
  <c r="N149" i="13"/>
  <c r="P149" i="13" s="1"/>
  <c r="S149" i="13" s="1"/>
  <c r="AN148" i="13"/>
  <c r="Y148" i="13"/>
  <c r="U148" i="13"/>
  <c r="Q148" i="13"/>
  <c r="M148" i="13"/>
  <c r="M144" i="13" s="1"/>
  <c r="L148" i="13"/>
  <c r="R148" i="13" s="1"/>
  <c r="K148" i="13"/>
  <c r="N148" i="13" s="1"/>
  <c r="J148" i="13"/>
  <c r="I148" i="13"/>
  <c r="I144" i="13" s="1"/>
  <c r="H148" i="13"/>
  <c r="G148" i="13"/>
  <c r="F148" i="13"/>
  <c r="E148" i="13"/>
  <c r="E144" i="13" s="1"/>
  <c r="D148" i="13"/>
  <c r="V147" i="13"/>
  <c r="R147" i="13"/>
  <c r="O147" i="13"/>
  <c r="N147" i="13"/>
  <c r="V146" i="13"/>
  <c r="R146" i="13"/>
  <c r="O146" i="13"/>
  <c r="P146" i="13" s="1"/>
  <c r="S146" i="13" s="1"/>
  <c r="N146" i="13"/>
  <c r="AN145" i="13"/>
  <c r="Y145" i="13"/>
  <c r="U145" i="13"/>
  <c r="Q145" i="13"/>
  <c r="Q144" i="13" s="1"/>
  <c r="M145" i="13"/>
  <c r="L145" i="13"/>
  <c r="R145" i="13" s="1"/>
  <c r="K145" i="13"/>
  <c r="N145" i="13" s="1"/>
  <c r="J145" i="13"/>
  <c r="I145" i="13"/>
  <c r="H145" i="13"/>
  <c r="H144" i="13" s="1"/>
  <c r="G145" i="13"/>
  <c r="F145" i="13"/>
  <c r="E145" i="13"/>
  <c r="D145" i="13"/>
  <c r="D144" i="13" s="1"/>
  <c r="L144" i="13"/>
  <c r="R144" i="13" s="1"/>
  <c r="V143" i="13"/>
  <c r="R143" i="13"/>
  <c r="O143" i="13"/>
  <c r="N143" i="13"/>
  <c r="V142" i="13"/>
  <c r="R142" i="13"/>
  <c r="O142" i="13"/>
  <c r="N142" i="13"/>
  <c r="AN141" i="13"/>
  <c r="Y141" i="13"/>
  <c r="V141" i="13"/>
  <c r="U141" i="13"/>
  <c r="Q141" i="13"/>
  <c r="M141" i="13"/>
  <c r="L141" i="13"/>
  <c r="R141" i="13" s="1"/>
  <c r="K141" i="13"/>
  <c r="N141" i="13" s="1"/>
  <c r="J141" i="13"/>
  <c r="I141" i="13"/>
  <c r="H141" i="13"/>
  <c r="G141" i="13"/>
  <c r="F141" i="13"/>
  <c r="E141" i="13"/>
  <c r="D141" i="13"/>
  <c r="V140" i="13"/>
  <c r="R140" i="13"/>
  <c r="O140" i="13"/>
  <c r="N140" i="13"/>
  <c r="V139" i="13"/>
  <c r="R139" i="13"/>
  <c r="O139" i="13"/>
  <c r="N139" i="13"/>
  <c r="AN138" i="13"/>
  <c r="AN137" i="13" s="1"/>
  <c r="Y138" i="13"/>
  <c r="V138" i="13"/>
  <c r="U138" i="13"/>
  <c r="Q138" i="13"/>
  <c r="Q137" i="13" s="1"/>
  <c r="M138" i="13"/>
  <c r="L138" i="13"/>
  <c r="R138" i="13" s="1"/>
  <c r="K138" i="13"/>
  <c r="K137" i="13" s="1"/>
  <c r="N137" i="13" s="1"/>
  <c r="J138" i="13"/>
  <c r="J137" i="13" s="1"/>
  <c r="I138" i="13"/>
  <c r="I137" i="13" s="1"/>
  <c r="H138" i="13"/>
  <c r="H137" i="13" s="1"/>
  <c r="G138" i="13"/>
  <c r="G137" i="13" s="1"/>
  <c r="F138" i="13"/>
  <c r="F137" i="13" s="1"/>
  <c r="E138" i="13"/>
  <c r="E137" i="13" s="1"/>
  <c r="D138" i="13"/>
  <c r="Y137" i="13"/>
  <c r="U137" i="13"/>
  <c r="M137" i="13"/>
  <c r="L137" i="13"/>
  <c r="R137" i="13" s="1"/>
  <c r="D137" i="13"/>
  <c r="V136" i="13"/>
  <c r="R136" i="13"/>
  <c r="O136" i="13"/>
  <c r="N136" i="13"/>
  <c r="P136" i="13" s="1"/>
  <c r="S136" i="13" s="1"/>
  <c r="V135" i="13"/>
  <c r="R135" i="13"/>
  <c r="O135" i="13"/>
  <c r="N135" i="13"/>
  <c r="V134" i="13"/>
  <c r="R134" i="13"/>
  <c r="O134" i="13"/>
  <c r="N134" i="13"/>
  <c r="P134" i="13" s="1"/>
  <c r="S134" i="13" s="1"/>
  <c r="AN133" i="13"/>
  <c r="Y133" i="13"/>
  <c r="U133" i="13"/>
  <c r="Q133" i="13"/>
  <c r="M133" i="13"/>
  <c r="L133" i="13"/>
  <c r="V133" i="13" s="1"/>
  <c r="K133" i="13"/>
  <c r="N133" i="13" s="1"/>
  <c r="J133" i="13"/>
  <c r="I133" i="13"/>
  <c r="H133" i="13"/>
  <c r="G133" i="13"/>
  <c r="F133" i="13"/>
  <c r="E133" i="13"/>
  <c r="D133" i="13"/>
  <c r="V132" i="13"/>
  <c r="R132" i="13"/>
  <c r="O132" i="13"/>
  <c r="N132" i="13"/>
  <c r="V131" i="13"/>
  <c r="R131" i="13"/>
  <c r="O131" i="13"/>
  <c r="N131" i="13"/>
  <c r="P131" i="13" s="1"/>
  <c r="S131" i="13" s="1"/>
  <c r="AN130" i="13"/>
  <c r="Y130" i="13"/>
  <c r="U130" i="13"/>
  <c r="Q130" i="13"/>
  <c r="Q126" i="13" s="1"/>
  <c r="M130" i="13"/>
  <c r="L130" i="13"/>
  <c r="V130" i="13" s="1"/>
  <c r="K130" i="13"/>
  <c r="N130" i="13" s="1"/>
  <c r="J130" i="13"/>
  <c r="I130" i="13"/>
  <c r="H130" i="13"/>
  <c r="G130" i="13"/>
  <c r="F130" i="13"/>
  <c r="E130" i="13"/>
  <c r="D130" i="13"/>
  <c r="V129" i="13"/>
  <c r="R129" i="13"/>
  <c r="O129" i="13"/>
  <c r="N129" i="13"/>
  <c r="P129" i="13" s="1"/>
  <c r="S129" i="13" s="1"/>
  <c r="V128" i="13"/>
  <c r="R128" i="13"/>
  <c r="O128" i="13"/>
  <c r="N128" i="13"/>
  <c r="P128" i="13" s="1"/>
  <c r="S128" i="13" s="1"/>
  <c r="AN127" i="13"/>
  <c r="Y127" i="13"/>
  <c r="U127" i="13"/>
  <c r="Q127" i="13"/>
  <c r="O127" i="13"/>
  <c r="M127" i="13"/>
  <c r="M126" i="13" s="1"/>
  <c r="L127" i="13"/>
  <c r="R127" i="13" s="1"/>
  <c r="K127" i="13"/>
  <c r="J127" i="13"/>
  <c r="J126" i="13" s="1"/>
  <c r="I127" i="13"/>
  <c r="H127" i="13"/>
  <c r="G127" i="13"/>
  <c r="F127" i="13"/>
  <c r="F126" i="13" s="1"/>
  <c r="E127" i="13"/>
  <c r="D127" i="13"/>
  <c r="AN126" i="13"/>
  <c r="Y126" i="13"/>
  <c r="I126" i="13"/>
  <c r="E126" i="13"/>
  <c r="V125" i="13"/>
  <c r="R125" i="13"/>
  <c r="O125" i="13"/>
  <c r="N125" i="13"/>
  <c r="AN124" i="13"/>
  <c r="Y124" i="13"/>
  <c r="U124" i="13"/>
  <c r="Q124" i="13"/>
  <c r="M124" i="13"/>
  <c r="L124" i="13"/>
  <c r="K124" i="13"/>
  <c r="N124" i="13" s="1"/>
  <c r="J124" i="13"/>
  <c r="I124" i="13"/>
  <c r="H124" i="13"/>
  <c r="G124" i="13"/>
  <c r="F124" i="13"/>
  <c r="E124" i="13"/>
  <c r="D124" i="13"/>
  <c r="V123" i="13"/>
  <c r="R123" i="13"/>
  <c r="O123" i="13"/>
  <c r="N123" i="13"/>
  <c r="P123" i="13" s="1"/>
  <c r="S123" i="13" s="1"/>
  <c r="V122" i="13"/>
  <c r="R122" i="13"/>
  <c r="O122" i="13"/>
  <c r="N122" i="13"/>
  <c r="AN121" i="13"/>
  <c r="Y121" i="13"/>
  <c r="U121" i="13"/>
  <c r="Q121" i="13"/>
  <c r="M121" i="13"/>
  <c r="L121" i="13"/>
  <c r="K121" i="13"/>
  <c r="N121" i="13" s="1"/>
  <c r="J121" i="13"/>
  <c r="I121" i="13"/>
  <c r="H121" i="13"/>
  <c r="G121" i="13"/>
  <c r="F121" i="13"/>
  <c r="E121" i="13"/>
  <c r="D121" i="13"/>
  <c r="V120" i="13"/>
  <c r="R120" i="13"/>
  <c r="O120" i="13"/>
  <c r="N120" i="13"/>
  <c r="P120" i="13" s="1"/>
  <c r="S120" i="13" s="1"/>
  <c r="V119" i="13"/>
  <c r="R119" i="13"/>
  <c r="O119" i="13"/>
  <c r="N119" i="13"/>
  <c r="V118" i="13"/>
  <c r="R118" i="13"/>
  <c r="O118" i="13"/>
  <c r="N118" i="13"/>
  <c r="V117" i="13"/>
  <c r="R117" i="13"/>
  <c r="O117" i="13"/>
  <c r="N117" i="13"/>
  <c r="V116" i="13"/>
  <c r="R116" i="13"/>
  <c r="P116" i="13"/>
  <c r="S116" i="13" s="1"/>
  <c r="O116" i="13"/>
  <c r="N116" i="13"/>
  <c r="V115" i="13"/>
  <c r="R115" i="13"/>
  <c r="O115" i="13"/>
  <c r="N115" i="13"/>
  <c r="V114" i="13"/>
  <c r="R114" i="13"/>
  <c r="O114" i="13"/>
  <c r="N114" i="13"/>
  <c r="V113" i="13"/>
  <c r="R113" i="13"/>
  <c r="O113" i="13"/>
  <c r="N113" i="13"/>
  <c r="V110" i="13"/>
  <c r="R110" i="13"/>
  <c r="O110" i="13"/>
  <c r="N110" i="13"/>
  <c r="P110" i="13" s="1"/>
  <c r="S110" i="13" s="1"/>
  <c r="AN109" i="13"/>
  <c r="Y109" i="13"/>
  <c r="V109" i="13"/>
  <c r="U109" i="13"/>
  <c r="Q109" i="13"/>
  <c r="M109" i="13"/>
  <c r="L109" i="13"/>
  <c r="R109" i="13" s="1"/>
  <c r="K109" i="13"/>
  <c r="N109" i="13" s="1"/>
  <c r="J109" i="13"/>
  <c r="I109" i="13"/>
  <c r="H109" i="13"/>
  <c r="G109" i="13"/>
  <c r="F109" i="13"/>
  <c r="E109" i="13"/>
  <c r="D109" i="13"/>
  <c r="V108" i="13"/>
  <c r="R108" i="13"/>
  <c r="O108" i="13"/>
  <c r="N108" i="13"/>
  <c r="V107" i="13"/>
  <c r="R107" i="13"/>
  <c r="O107" i="13"/>
  <c r="P107" i="13" s="1"/>
  <c r="S107" i="13" s="1"/>
  <c r="N107" i="13"/>
  <c r="V106" i="13"/>
  <c r="R106" i="13"/>
  <c r="O106" i="13"/>
  <c r="N106" i="13"/>
  <c r="V105" i="13"/>
  <c r="R105" i="13"/>
  <c r="O105" i="13"/>
  <c r="N105" i="13"/>
  <c r="P105" i="13" s="1"/>
  <c r="S105" i="13" s="1"/>
  <c r="AN104" i="13"/>
  <c r="Y104" i="13"/>
  <c r="U104" i="13"/>
  <c r="U103" i="13" s="1"/>
  <c r="Q104" i="13"/>
  <c r="M104" i="13"/>
  <c r="L104" i="13"/>
  <c r="V104" i="13" s="1"/>
  <c r="K104" i="13"/>
  <c r="N104" i="13" s="1"/>
  <c r="J104" i="13"/>
  <c r="J103" i="13" s="1"/>
  <c r="I104" i="13"/>
  <c r="H104" i="13"/>
  <c r="G104" i="13"/>
  <c r="F104" i="13"/>
  <c r="F103" i="13" s="1"/>
  <c r="E104" i="13"/>
  <c r="D104" i="13"/>
  <c r="Y103" i="13"/>
  <c r="L103" i="13"/>
  <c r="V103" i="13" s="1"/>
  <c r="K103" i="13"/>
  <c r="N103" i="13" s="1"/>
  <c r="H103" i="13"/>
  <c r="D103" i="13"/>
  <c r="V102" i="13"/>
  <c r="R102" i="13"/>
  <c r="O102" i="13"/>
  <c r="N102" i="13"/>
  <c r="P102" i="13" s="1"/>
  <c r="S102" i="13" s="1"/>
  <c r="T102" i="13" s="1"/>
  <c r="W102" i="13" s="1"/>
  <c r="X102" i="13" s="1"/>
  <c r="V101" i="13"/>
  <c r="R101" i="13"/>
  <c r="O101" i="13"/>
  <c r="N101" i="13"/>
  <c r="P101" i="13" s="1"/>
  <c r="S101" i="13" s="1"/>
  <c r="AN100" i="13"/>
  <c r="Y100" i="13"/>
  <c r="V100" i="13"/>
  <c r="U100" i="13"/>
  <c r="Q100" i="13"/>
  <c r="O100" i="13"/>
  <c r="M100" i="13"/>
  <c r="L100" i="13"/>
  <c r="R100" i="13" s="1"/>
  <c r="K100" i="13"/>
  <c r="N100" i="13" s="1"/>
  <c r="P100" i="13" s="1"/>
  <c r="S100" i="13" s="1"/>
  <c r="J100" i="13"/>
  <c r="I100" i="13"/>
  <c r="H100" i="13"/>
  <c r="G100" i="13"/>
  <c r="F100" i="13"/>
  <c r="E100" i="13"/>
  <c r="D100" i="13"/>
  <c r="V99" i="13"/>
  <c r="R99" i="13"/>
  <c r="O99" i="13"/>
  <c r="N99" i="13"/>
  <c r="AN98" i="13"/>
  <c r="Y98" i="13"/>
  <c r="U98" i="13"/>
  <c r="Q98" i="13"/>
  <c r="N98" i="13"/>
  <c r="M98" i="13"/>
  <c r="L98" i="13"/>
  <c r="V98" i="13" s="1"/>
  <c r="K98" i="13"/>
  <c r="J98" i="13"/>
  <c r="I98" i="13"/>
  <c r="H98" i="13"/>
  <c r="G98" i="13"/>
  <c r="F98" i="13"/>
  <c r="E98" i="13"/>
  <c r="D98" i="13"/>
  <c r="V97" i="13"/>
  <c r="R97" i="13"/>
  <c r="T97" i="13" s="1"/>
  <c r="W97" i="13" s="1"/>
  <c r="P97" i="13"/>
  <c r="S97" i="13" s="1"/>
  <c r="O97" i="13"/>
  <c r="N97" i="13"/>
  <c r="V96" i="13"/>
  <c r="R96" i="13"/>
  <c r="O96" i="13"/>
  <c r="N96" i="13"/>
  <c r="P96" i="13" s="1"/>
  <c r="S96" i="13" s="1"/>
  <c r="V95" i="13"/>
  <c r="R95" i="13"/>
  <c r="O95" i="13"/>
  <c r="N95" i="13"/>
  <c r="P95" i="13" s="1"/>
  <c r="S95" i="13" s="1"/>
  <c r="V94" i="13"/>
  <c r="R94" i="13"/>
  <c r="O94" i="13"/>
  <c r="N94" i="13"/>
  <c r="P94" i="13" s="1"/>
  <c r="S94" i="13" s="1"/>
  <c r="T94" i="13" s="1"/>
  <c r="W94" i="13" s="1"/>
  <c r="V93" i="13"/>
  <c r="R93" i="13"/>
  <c r="O93" i="13"/>
  <c r="N93" i="13"/>
  <c r="P93" i="13" s="1"/>
  <c r="S93" i="13" s="1"/>
  <c r="V92" i="13"/>
  <c r="R92" i="13"/>
  <c r="O92" i="13"/>
  <c r="N92" i="13"/>
  <c r="V91" i="13"/>
  <c r="R91" i="13"/>
  <c r="O91" i="13"/>
  <c r="N91" i="13"/>
  <c r="P91" i="13" s="1"/>
  <c r="S91" i="13" s="1"/>
  <c r="V90" i="13"/>
  <c r="R90" i="13"/>
  <c r="O90" i="13"/>
  <c r="N90" i="13"/>
  <c r="V89" i="13"/>
  <c r="R89" i="13"/>
  <c r="O89" i="13"/>
  <c r="N89" i="13"/>
  <c r="P89" i="13" s="1"/>
  <c r="S89" i="13" s="1"/>
  <c r="AN88" i="13"/>
  <c r="Y88" i="13"/>
  <c r="U88" i="13"/>
  <c r="Q88" i="13"/>
  <c r="M88" i="13"/>
  <c r="L88" i="13"/>
  <c r="R88" i="13" s="1"/>
  <c r="K88" i="13"/>
  <c r="N88" i="13" s="1"/>
  <c r="J88" i="13"/>
  <c r="I88" i="13"/>
  <c r="H88" i="13"/>
  <c r="G88" i="13"/>
  <c r="F88" i="13"/>
  <c r="E88" i="13"/>
  <c r="D88" i="13"/>
  <c r="V87" i="13"/>
  <c r="R87" i="13"/>
  <c r="O87" i="13"/>
  <c r="N87" i="13"/>
  <c r="V86" i="13"/>
  <c r="R86" i="13"/>
  <c r="P86" i="13"/>
  <c r="S86" i="13" s="1"/>
  <c r="O86" i="13"/>
  <c r="N86" i="13"/>
  <c r="V85" i="13"/>
  <c r="R85" i="13"/>
  <c r="O85" i="13"/>
  <c r="N85" i="13"/>
  <c r="V84" i="13"/>
  <c r="R84" i="13"/>
  <c r="O84" i="13"/>
  <c r="N84" i="13"/>
  <c r="V83" i="13"/>
  <c r="R83" i="13"/>
  <c r="O83" i="13"/>
  <c r="N83" i="13"/>
  <c r="V82" i="13"/>
  <c r="R82" i="13"/>
  <c r="O82" i="13"/>
  <c r="N82" i="13"/>
  <c r="V81" i="13"/>
  <c r="R81" i="13"/>
  <c r="O81" i="13"/>
  <c r="N81" i="13"/>
  <c r="AN80" i="13"/>
  <c r="Y80" i="13"/>
  <c r="U80" i="13"/>
  <c r="Q80" i="13"/>
  <c r="M80" i="13"/>
  <c r="L80" i="13"/>
  <c r="O80" i="13" s="1"/>
  <c r="K80" i="13"/>
  <c r="N80" i="13" s="1"/>
  <c r="P80" i="13" s="1"/>
  <c r="S80" i="13" s="1"/>
  <c r="J80" i="13"/>
  <c r="I80" i="13"/>
  <c r="H80" i="13"/>
  <c r="G80" i="13"/>
  <c r="F80" i="13"/>
  <c r="E80" i="13"/>
  <c r="D80" i="13"/>
  <c r="V79" i="13"/>
  <c r="R79" i="13"/>
  <c r="O79" i="13"/>
  <c r="N79" i="13"/>
  <c r="P79" i="13" s="1"/>
  <c r="S79" i="13" s="1"/>
  <c r="V78" i="13"/>
  <c r="R78" i="13"/>
  <c r="O78" i="13"/>
  <c r="N78" i="13"/>
  <c r="P78" i="13" s="1"/>
  <c r="S78" i="13" s="1"/>
  <c r="T78" i="13" s="1"/>
  <c r="W78" i="13" s="1"/>
  <c r="V77" i="13"/>
  <c r="R77" i="13"/>
  <c r="O77" i="13"/>
  <c r="N77" i="13"/>
  <c r="V76" i="13"/>
  <c r="R76" i="13"/>
  <c r="O76" i="13"/>
  <c r="N76" i="13"/>
  <c r="V75" i="13"/>
  <c r="R75" i="13"/>
  <c r="P75" i="13"/>
  <c r="S75" i="13" s="1"/>
  <c r="O75" i="13"/>
  <c r="N75" i="13"/>
  <c r="V74" i="13"/>
  <c r="R74" i="13"/>
  <c r="O74" i="13"/>
  <c r="N74" i="13"/>
  <c r="V73" i="13"/>
  <c r="R73" i="13"/>
  <c r="P73" i="13"/>
  <c r="S73" i="13" s="1"/>
  <c r="O73" i="13"/>
  <c r="N73" i="13"/>
  <c r="V72" i="13"/>
  <c r="R72" i="13"/>
  <c r="O72" i="13"/>
  <c r="N72" i="13"/>
  <c r="P72" i="13" s="1"/>
  <c r="S72" i="13" s="1"/>
  <c r="V71" i="13"/>
  <c r="R71" i="13"/>
  <c r="O71" i="13"/>
  <c r="N71" i="13"/>
  <c r="P71" i="13" s="1"/>
  <c r="S71" i="13" s="1"/>
  <c r="V70" i="13"/>
  <c r="R70" i="13"/>
  <c r="O70" i="13"/>
  <c r="N70" i="13"/>
  <c r="P70" i="13" s="1"/>
  <c r="S70" i="13" s="1"/>
  <c r="T70" i="13" s="1"/>
  <c r="W70" i="13" s="1"/>
  <c r="V68" i="13"/>
  <c r="R68" i="13"/>
  <c r="O68" i="13"/>
  <c r="N68" i="13"/>
  <c r="P68" i="13" s="1"/>
  <c r="S68" i="13" s="1"/>
  <c r="V66" i="13"/>
  <c r="R66" i="13"/>
  <c r="O66" i="13"/>
  <c r="O65" i="13" s="1"/>
  <c r="N66" i="13"/>
  <c r="AN65" i="13"/>
  <c r="Y65" i="13"/>
  <c r="U65" i="13"/>
  <c r="Q65" i="13"/>
  <c r="M65" i="13"/>
  <c r="L65" i="13"/>
  <c r="V65" i="13" s="1"/>
  <c r="K65" i="13"/>
  <c r="J65" i="13"/>
  <c r="I65" i="13"/>
  <c r="H65" i="13"/>
  <c r="G65" i="13"/>
  <c r="F65" i="13"/>
  <c r="E65" i="13"/>
  <c r="D65" i="13"/>
  <c r="V64" i="13"/>
  <c r="S64" i="13"/>
  <c r="R64" i="13"/>
  <c r="V63" i="13"/>
  <c r="S63" i="13"/>
  <c r="R63" i="13"/>
  <c r="T63" i="13" s="1"/>
  <c r="W63" i="13" s="1"/>
  <c r="V62" i="13"/>
  <c r="R62" i="13"/>
  <c r="O62" i="13"/>
  <c r="O61" i="13" s="1"/>
  <c r="N62" i="13"/>
  <c r="P62" i="13" s="1"/>
  <c r="P61" i="13" s="1"/>
  <c r="S61" i="13" s="1"/>
  <c r="AN61" i="13"/>
  <c r="Y61" i="13"/>
  <c r="U61" i="13"/>
  <c r="Q61" i="13"/>
  <c r="N61" i="13"/>
  <c r="M61" i="13"/>
  <c r="L61" i="13"/>
  <c r="R61" i="13" s="1"/>
  <c r="K61" i="13"/>
  <c r="J61" i="13"/>
  <c r="I61" i="13"/>
  <c r="H61" i="13"/>
  <c r="G61" i="13"/>
  <c r="F61" i="13"/>
  <c r="E61" i="13"/>
  <c r="D61" i="13"/>
  <c r="V60" i="13"/>
  <c r="S60" i="13"/>
  <c r="R60" i="13"/>
  <c r="V59" i="13"/>
  <c r="S59" i="13"/>
  <c r="R59" i="13"/>
  <c r="T59" i="13" s="1"/>
  <c r="W59" i="13" s="1"/>
  <c r="V58" i="13"/>
  <c r="S58" i="13"/>
  <c r="T58" i="13" s="1"/>
  <c r="W58" i="13" s="1"/>
  <c r="R58" i="13"/>
  <c r="V57" i="13"/>
  <c r="S57" i="13"/>
  <c r="R57" i="13"/>
  <c r="V56" i="13"/>
  <c r="S56" i="13"/>
  <c r="R56" i="13"/>
  <c r="V55" i="13"/>
  <c r="S55" i="13"/>
  <c r="R55" i="13"/>
  <c r="T55" i="13" s="1"/>
  <c r="W55" i="13" s="1"/>
  <c r="V54" i="13"/>
  <c r="S54" i="13"/>
  <c r="T54" i="13" s="1"/>
  <c r="W54" i="13" s="1"/>
  <c r="X54" i="13" s="1"/>
  <c r="R54" i="13"/>
  <c r="V53" i="13"/>
  <c r="S53" i="13"/>
  <c r="R53" i="13"/>
  <c r="T53" i="13" s="1"/>
  <c r="W53" i="13" s="1"/>
  <c r="V52" i="13"/>
  <c r="R52" i="13"/>
  <c r="O52" i="13"/>
  <c r="N52" i="13"/>
  <c r="P52" i="13" s="1"/>
  <c r="S52" i="13" s="1"/>
  <c r="V51" i="13"/>
  <c r="R51" i="13"/>
  <c r="O51" i="13"/>
  <c r="N51" i="13"/>
  <c r="V50" i="13"/>
  <c r="R50" i="13"/>
  <c r="O50" i="13"/>
  <c r="N50" i="13"/>
  <c r="V49" i="13"/>
  <c r="R49" i="13"/>
  <c r="O49" i="13"/>
  <c r="N49" i="13"/>
  <c r="V48" i="13"/>
  <c r="R48" i="13"/>
  <c r="O48" i="13"/>
  <c r="N48" i="13"/>
  <c r="V47" i="13"/>
  <c r="R47" i="13"/>
  <c r="O47" i="13"/>
  <c r="N47" i="13"/>
  <c r="V46" i="13"/>
  <c r="R46" i="13"/>
  <c r="O46" i="13"/>
  <c r="O45" i="13" s="1"/>
  <c r="O43" i="13" s="1"/>
  <c r="N46" i="13"/>
  <c r="P46" i="13" s="1"/>
  <c r="S46" i="13" s="1"/>
  <c r="S45" i="13" s="1"/>
  <c r="AN45" i="13"/>
  <c r="AL45" i="13"/>
  <c r="Y45" i="13"/>
  <c r="U45" i="13"/>
  <c r="Q45" i="13"/>
  <c r="M45" i="13"/>
  <c r="M43" i="13" s="1"/>
  <c r="L45" i="13"/>
  <c r="K45" i="13"/>
  <c r="J45" i="13"/>
  <c r="I45" i="13"/>
  <c r="I43" i="13" s="1"/>
  <c r="H45" i="13"/>
  <c r="G45" i="13"/>
  <c r="F45" i="13"/>
  <c r="E45" i="13"/>
  <c r="E43" i="13" s="1"/>
  <c r="D45" i="13"/>
  <c r="AH44" i="13"/>
  <c r="AJ44" i="13" s="1"/>
  <c r="AK44" i="13" s="1"/>
  <c r="AN43" i="13"/>
  <c r="AL43" i="13"/>
  <c r="AL42" i="13" s="1"/>
  <c r="K43" i="13"/>
  <c r="J43" i="13"/>
  <c r="J42" i="13" s="1"/>
  <c r="G43" i="13"/>
  <c r="D43" i="13"/>
  <c r="D42" i="13" s="1"/>
  <c r="AH41" i="13"/>
  <c r="AJ41" i="13" s="1"/>
  <c r="AK41" i="13" s="1"/>
  <c r="AN40" i="13"/>
  <c r="AM40" i="13"/>
  <c r="AL40" i="13"/>
  <c r="AI40" i="13"/>
  <c r="AG40" i="13"/>
  <c r="AH40" i="13" s="1"/>
  <c r="AF40" i="13"/>
  <c r="AE40" i="13"/>
  <c r="AD40" i="13"/>
  <c r="AC40" i="13"/>
  <c r="AB40" i="13"/>
  <c r="AA40" i="13"/>
  <c r="Z40" i="13"/>
  <c r="Y40" i="13"/>
  <c r="X40" i="13"/>
  <c r="W40" i="13"/>
  <c r="V40" i="13"/>
  <c r="U40" i="13"/>
  <c r="T40" i="13"/>
  <c r="S40" i="13"/>
  <c r="R40" i="13"/>
  <c r="Q40" i="13"/>
  <c r="P40" i="13"/>
  <c r="O40" i="13"/>
  <c r="N40" i="13"/>
  <c r="M40" i="13"/>
  <c r="L40" i="13"/>
  <c r="K40" i="13"/>
  <c r="K22" i="13" s="1"/>
  <c r="J40" i="13"/>
  <c r="I40" i="13"/>
  <c r="H40" i="13"/>
  <c r="G40" i="13"/>
  <c r="F40" i="13"/>
  <c r="E40" i="13"/>
  <c r="D40" i="13"/>
  <c r="AH39" i="13"/>
  <c r="AJ39" i="13" s="1"/>
  <c r="AK39" i="13" s="1"/>
  <c r="AN38" i="13"/>
  <c r="AM38" i="13"/>
  <c r="AL38" i="13"/>
  <c r="AI38" i="13"/>
  <c r="AG38" i="13"/>
  <c r="AF38" i="13"/>
  <c r="AE38" i="13"/>
  <c r="AD38" i="13"/>
  <c r="AC38" i="13"/>
  <c r="AB38" i="13"/>
  <c r="AA38" i="13"/>
  <c r="Z38" i="13"/>
  <c r="Y38" i="13"/>
  <c r="X38" i="13"/>
  <c r="W38" i="13"/>
  <c r="V38" i="13"/>
  <c r="U38" i="13"/>
  <c r="T38" i="13"/>
  <c r="S38" i="13"/>
  <c r="R38" i="13"/>
  <c r="Q38" i="13"/>
  <c r="P38" i="13"/>
  <c r="O38" i="13"/>
  <c r="N38" i="13"/>
  <c r="M38" i="13"/>
  <c r="L38" i="13"/>
  <c r="K38" i="13"/>
  <c r="J38" i="13"/>
  <c r="I38" i="13"/>
  <c r="H38" i="13"/>
  <c r="G38" i="13"/>
  <c r="F38" i="13"/>
  <c r="E38" i="13"/>
  <c r="D38" i="13"/>
  <c r="AH37" i="13"/>
  <c r="AJ37" i="13" s="1"/>
  <c r="AK37" i="13" s="1"/>
  <c r="AH36" i="13"/>
  <c r="AJ36" i="13" s="1"/>
  <c r="AK36" i="13" s="1"/>
  <c r="AH35" i="13"/>
  <c r="AJ35" i="13" s="1"/>
  <c r="AK35" i="13" s="1"/>
  <c r="AH34" i="13"/>
  <c r="AJ34" i="13" s="1"/>
  <c r="AK34" i="13" s="1"/>
  <c r="V33" i="13"/>
  <c r="R33" i="13"/>
  <c r="O33" i="13"/>
  <c r="N33" i="13"/>
  <c r="Z32" i="13"/>
  <c r="AC32" i="13" s="1"/>
  <c r="AE32" i="13" s="1"/>
  <c r="V32" i="13"/>
  <c r="X32" i="13" s="1"/>
  <c r="R32" i="13"/>
  <c r="T32" i="13" s="1"/>
  <c r="N32" i="13"/>
  <c r="P32" i="13" s="1"/>
  <c r="Z31" i="13"/>
  <c r="AC31" i="13" s="1"/>
  <c r="AE31" i="13" s="1"/>
  <c r="V31" i="13"/>
  <c r="X31" i="13" s="1"/>
  <c r="X30" i="13" s="1"/>
  <c r="R31" i="13"/>
  <c r="T31" i="13" s="1"/>
  <c r="N31" i="13"/>
  <c r="P31" i="13" s="1"/>
  <c r="AN30" i="13"/>
  <c r="AL30" i="13"/>
  <c r="AL25" i="13" s="1"/>
  <c r="AL23" i="13" s="1"/>
  <c r="AD30" i="13"/>
  <c r="AA30" i="13"/>
  <c r="Y30" i="13"/>
  <c r="Y25" i="13" s="1"/>
  <c r="Y23" i="13" s="1"/>
  <c r="Y22" i="13" s="1"/>
  <c r="W30" i="13"/>
  <c r="Z30" i="13" s="1"/>
  <c r="AC30" i="13" s="1"/>
  <c r="U30" i="13"/>
  <c r="S30" i="13"/>
  <c r="Q30" i="13"/>
  <c r="O30" i="13"/>
  <c r="R30" i="13" s="1"/>
  <c r="M30" i="13"/>
  <c r="L30" i="13"/>
  <c r="V30" i="13" s="1"/>
  <c r="K30" i="13"/>
  <c r="N30" i="13" s="1"/>
  <c r="J30" i="13"/>
  <c r="J25" i="13" s="1"/>
  <c r="J23" i="13" s="1"/>
  <c r="I30" i="13"/>
  <c r="H30" i="13"/>
  <c r="G30" i="13"/>
  <c r="G25" i="13" s="1"/>
  <c r="G23" i="13" s="1"/>
  <c r="F30" i="13"/>
  <c r="E30" i="13"/>
  <c r="D30" i="13"/>
  <c r="AC29" i="13"/>
  <c r="AE29" i="13" s="1"/>
  <c r="AB29" i="13"/>
  <c r="Z29" i="13"/>
  <c r="V29" i="13"/>
  <c r="X29" i="13" s="1"/>
  <c r="R29" i="13"/>
  <c r="T29" i="13" s="1"/>
  <c r="N29" i="13"/>
  <c r="P29" i="13" s="1"/>
  <c r="Z28" i="13"/>
  <c r="AB28" i="13" s="1"/>
  <c r="V28" i="13"/>
  <c r="X28" i="13" s="1"/>
  <c r="R28" i="13"/>
  <c r="T28" i="13" s="1"/>
  <c r="N28" i="13"/>
  <c r="P28" i="13" s="1"/>
  <c r="Z27" i="13"/>
  <c r="AC27" i="13" s="1"/>
  <c r="AE27" i="13" s="1"/>
  <c r="V27" i="13"/>
  <c r="X27" i="13" s="1"/>
  <c r="R27" i="13"/>
  <c r="T27" i="13" s="1"/>
  <c r="N27" i="13"/>
  <c r="P27" i="13" s="1"/>
  <c r="Z26" i="13"/>
  <c r="AB26" i="13" s="1"/>
  <c r="V26" i="13"/>
  <c r="X26" i="13" s="1"/>
  <c r="R26" i="13"/>
  <c r="T26" i="13" s="1"/>
  <c r="N26" i="13"/>
  <c r="P26" i="13" s="1"/>
  <c r="AN25" i="13"/>
  <c r="AN23" i="13" s="1"/>
  <c r="V25" i="13"/>
  <c r="U25" i="13"/>
  <c r="R25" i="13"/>
  <c r="Q25" i="13"/>
  <c r="Q23" i="13" s="1"/>
  <c r="O25" i="13"/>
  <c r="N25" i="13"/>
  <c r="N23" i="13" s="1"/>
  <c r="M25" i="13"/>
  <c r="I25" i="13"/>
  <c r="I23" i="13" s="1"/>
  <c r="I22" i="13" s="1"/>
  <c r="E25" i="13"/>
  <c r="E23" i="13" s="1"/>
  <c r="V23" i="13"/>
  <c r="U23" i="13"/>
  <c r="R23" i="13"/>
  <c r="R24" i="13" s="1"/>
  <c r="M23" i="13"/>
  <c r="M22" i="13" s="1"/>
  <c r="L23" i="13"/>
  <c r="K23" i="13"/>
  <c r="K24" i="13" s="1"/>
  <c r="H23" i="13"/>
  <c r="F23" i="13"/>
  <c r="F24" i="13" s="1"/>
  <c r="D23" i="13"/>
  <c r="AH19" i="13"/>
  <c r="AJ19" i="13" s="1"/>
  <c r="AK19" i="13" s="1"/>
  <c r="AH18" i="13"/>
  <c r="AJ18" i="13" s="1"/>
  <c r="AK18" i="13" s="1"/>
  <c r="AH17" i="13"/>
  <c r="AJ17" i="13" s="1"/>
  <c r="AK17" i="13" s="1"/>
  <c r="AN16" i="13"/>
  <c r="AM16" i="13"/>
  <c r="AL16" i="13"/>
  <c r="AL11" i="13" s="1"/>
  <c r="AI16" i="13"/>
  <c r="AG16" i="13"/>
  <c r="AF16" i="13"/>
  <c r="AE16" i="13"/>
  <c r="AD16" i="13"/>
  <c r="AD11" i="13" s="1"/>
  <c r="AC16" i="13"/>
  <c r="AB16" i="13"/>
  <c r="AA16" i="13"/>
  <c r="AA11" i="13" s="1"/>
  <c r="Z16" i="13"/>
  <c r="Y16" i="13"/>
  <c r="Y11" i="13" s="1"/>
  <c r="X16" i="13"/>
  <c r="W16" i="13"/>
  <c r="W11" i="13" s="1"/>
  <c r="V16" i="13"/>
  <c r="U16" i="13"/>
  <c r="U11" i="13" s="1"/>
  <c r="T16" i="13"/>
  <c r="S16" i="13"/>
  <c r="S11" i="13" s="1"/>
  <c r="R16" i="13"/>
  <c r="R11" i="13" s="1"/>
  <c r="Q16" i="13"/>
  <c r="Q11" i="13" s="1"/>
  <c r="P16" i="13"/>
  <c r="O16" i="13"/>
  <c r="N16" i="13"/>
  <c r="N11" i="13" s="1"/>
  <c r="M16" i="13"/>
  <c r="M11" i="13" s="1"/>
  <c r="L16" i="13"/>
  <c r="K16" i="13"/>
  <c r="J16" i="13"/>
  <c r="I16" i="13"/>
  <c r="I11" i="13" s="1"/>
  <c r="H16" i="13"/>
  <c r="G16" i="13"/>
  <c r="G11" i="13" s="1"/>
  <c r="F16" i="13"/>
  <c r="E16" i="13"/>
  <c r="E11" i="13" s="1"/>
  <c r="D16" i="13"/>
  <c r="AH15" i="13"/>
  <c r="AJ15" i="13" s="1"/>
  <c r="AK15" i="13" s="1"/>
  <c r="AH14" i="13"/>
  <c r="AJ14" i="13" s="1"/>
  <c r="AK14" i="13" s="1"/>
  <c r="AH13" i="13"/>
  <c r="AJ13" i="13" s="1"/>
  <c r="AK13" i="13" s="1"/>
  <c r="AH12" i="13"/>
  <c r="AJ12" i="13" s="1"/>
  <c r="AK12" i="13" s="1"/>
  <c r="AN11" i="13"/>
  <c r="AI11" i="13"/>
  <c r="Z11" i="13"/>
  <c r="V11" i="13"/>
  <c r="O11" i="13"/>
  <c r="J11" i="13"/>
  <c r="AG10" i="13"/>
  <c r="AF10" i="13"/>
  <c r="AE10" i="13"/>
  <c r="AB10" i="13"/>
  <c r="X10" i="13"/>
  <c r="T10" i="13"/>
  <c r="V24" i="13" l="1"/>
  <c r="Q24" i="13"/>
  <c r="Q22" i="13"/>
  <c r="E24" i="13"/>
  <c r="E22" i="13"/>
  <c r="V22" i="13"/>
  <c r="N22" i="13"/>
  <c r="U22" i="13"/>
  <c r="AJ40" i="13"/>
  <c r="P48" i="13"/>
  <c r="S48" i="13" s="1"/>
  <c r="P49" i="13"/>
  <c r="S49" i="13" s="1"/>
  <c r="T49" i="13" s="1"/>
  <c r="W49" i="13" s="1"/>
  <c r="X49" i="13" s="1"/>
  <c r="P50" i="13"/>
  <c r="S50" i="13" s="1"/>
  <c r="F43" i="13"/>
  <c r="F42" i="13" s="1"/>
  <c r="T72" i="13"/>
  <c r="W72" i="13" s="1"/>
  <c r="Y43" i="13"/>
  <c r="Y42" i="13" s="1"/>
  <c r="H43" i="13"/>
  <c r="P76" i="13"/>
  <c r="S76" i="13" s="1"/>
  <c r="T76" i="13" s="1"/>
  <c r="W76" i="13" s="1"/>
  <c r="P82" i="13"/>
  <c r="S82" i="13" s="1"/>
  <c r="P83" i="13"/>
  <c r="S83" i="13" s="1"/>
  <c r="T83" i="13" s="1"/>
  <c r="W83" i="13" s="1"/>
  <c r="X83" i="13" s="1"/>
  <c r="P84" i="13"/>
  <c r="S84" i="13" s="1"/>
  <c r="P85" i="13"/>
  <c r="S85" i="13" s="1"/>
  <c r="T85" i="13" s="1"/>
  <c r="W85" i="13" s="1"/>
  <c r="X85" i="13" s="1"/>
  <c r="T91" i="13"/>
  <c r="W91" i="13" s="1"/>
  <c r="X94" i="13"/>
  <c r="H42" i="13"/>
  <c r="P99" i="13"/>
  <c r="S99" i="13" s="1"/>
  <c r="Q103" i="13"/>
  <c r="R104" i="13"/>
  <c r="P106" i="13"/>
  <c r="S106" i="13" s="1"/>
  <c r="G103" i="13"/>
  <c r="E103" i="13"/>
  <c r="I103" i="13"/>
  <c r="I42" i="13" s="1"/>
  <c r="M103" i="13"/>
  <c r="M42" i="13" s="1"/>
  <c r="M21" i="13" s="1"/>
  <c r="P113" i="13"/>
  <c r="S113" i="13" s="1"/>
  <c r="P114" i="13"/>
  <c r="S114" i="13" s="1"/>
  <c r="P115" i="13"/>
  <c r="S115" i="13" s="1"/>
  <c r="T115" i="13" s="1"/>
  <c r="W115" i="13" s="1"/>
  <c r="X115" i="13" s="1"/>
  <c r="AN103" i="13"/>
  <c r="O109" i="13"/>
  <c r="P118" i="13"/>
  <c r="S118" i="13" s="1"/>
  <c r="P119" i="13"/>
  <c r="S119" i="13" s="1"/>
  <c r="T119" i="13" s="1"/>
  <c r="W119" i="13" s="1"/>
  <c r="X119" i="13" s="1"/>
  <c r="Z119" i="13" s="1"/>
  <c r="T113" i="13"/>
  <c r="W113" i="13" s="1"/>
  <c r="X113" i="13" s="1"/>
  <c r="AA113" i="13" s="1"/>
  <c r="O138" i="13"/>
  <c r="O141" i="13"/>
  <c r="P141" i="13" s="1"/>
  <c r="S141" i="13" s="1"/>
  <c r="T141" i="13" s="1"/>
  <c r="W141" i="13" s="1"/>
  <c r="X141" i="13" s="1"/>
  <c r="P151" i="13"/>
  <c r="S151" i="13" s="1"/>
  <c r="U167" i="13"/>
  <c r="V184" i="13"/>
  <c r="P185" i="13"/>
  <c r="S185" i="13" s="1"/>
  <c r="T185" i="13" s="1"/>
  <c r="W185" i="13" s="1"/>
  <c r="X185" i="13" s="1"/>
  <c r="U126" i="13"/>
  <c r="T129" i="13"/>
  <c r="W129" i="13" s="1"/>
  <c r="X129" i="13" s="1"/>
  <c r="D126" i="13"/>
  <c r="H126" i="13"/>
  <c r="T153" i="13"/>
  <c r="W153" i="13" s="1"/>
  <c r="T165" i="13"/>
  <c r="W165" i="13" s="1"/>
  <c r="V171" i="13"/>
  <c r="E167" i="13"/>
  <c r="I167" i="13"/>
  <c r="M167" i="13"/>
  <c r="V174" i="13"/>
  <c r="P175" i="13"/>
  <c r="S175" i="13" s="1"/>
  <c r="T175" i="13" s="1"/>
  <c r="W175" i="13" s="1"/>
  <c r="P182" i="13"/>
  <c r="S182" i="13" s="1"/>
  <c r="V127" i="13"/>
  <c r="P139" i="13"/>
  <c r="S139" i="13" s="1"/>
  <c r="T139" i="13" s="1"/>
  <c r="W139" i="13" s="1"/>
  <c r="X139" i="13" s="1"/>
  <c r="P140" i="13"/>
  <c r="S140" i="13" s="1"/>
  <c r="T140" i="13" s="1"/>
  <c r="W140" i="13" s="1"/>
  <c r="X140" i="13" s="1"/>
  <c r="U144" i="13"/>
  <c r="V151" i="13"/>
  <c r="P152" i="13"/>
  <c r="S152" i="13" s="1"/>
  <c r="Y144" i="13"/>
  <c r="G167" i="13"/>
  <c r="K171" i="13"/>
  <c r="O182" i="13"/>
  <c r="V190" i="13"/>
  <c r="U189" i="13"/>
  <c r="E189" i="13"/>
  <c r="I189" i="13"/>
  <c r="Y189" i="13"/>
  <c r="AN189" i="13"/>
  <c r="G189" i="13"/>
  <c r="Y209" i="13"/>
  <c r="AF225" i="13"/>
  <c r="AH225" i="13" s="1"/>
  <c r="L225" i="13"/>
  <c r="AB225" i="13"/>
  <c r="AM225" i="13"/>
  <c r="AH240" i="13"/>
  <c r="F210" i="13"/>
  <c r="J210" i="13"/>
  <c r="J209" i="13" s="1"/>
  <c r="N210" i="13"/>
  <c r="N209" i="13" s="1"/>
  <c r="R210" i="13"/>
  <c r="V210" i="13"/>
  <c r="V209" i="13" s="1"/>
  <c r="Z210" i="13"/>
  <c r="AD210" i="13"/>
  <c r="AH219" i="13"/>
  <c r="AJ219" i="13" s="1"/>
  <c r="E237" i="13"/>
  <c r="E209" i="13" s="1"/>
  <c r="I237" i="13"/>
  <c r="I209" i="13" s="1"/>
  <c r="M237" i="13"/>
  <c r="M209" i="13" s="1"/>
  <c r="Q237" i="13"/>
  <c r="Q209" i="13" s="1"/>
  <c r="U237" i="13"/>
  <c r="Y237" i="13"/>
  <c r="AC237" i="13"/>
  <c r="AN237" i="13"/>
  <c r="AJ207" i="13"/>
  <c r="AK207" i="13" s="1"/>
  <c r="S210" i="13"/>
  <c r="AI210" i="13"/>
  <c r="AH234" i="13"/>
  <c r="F237" i="13"/>
  <c r="N237" i="13"/>
  <c r="R237" i="13"/>
  <c r="V237" i="13"/>
  <c r="AD237" i="13"/>
  <c r="AD209" i="13" s="1"/>
  <c r="AI237" i="13"/>
  <c r="G237" i="13"/>
  <c r="K237" i="13"/>
  <c r="S237" i="13"/>
  <c r="S209" i="13" s="1"/>
  <c r="W237" i="13"/>
  <c r="AA237" i="13"/>
  <c r="T100" i="13"/>
  <c r="W100" i="13" s="1"/>
  <c r="X100" i="13" s="1"/>
  <c r="O168" i="13"/>
  <c r="P168" i="13" s="1"/>
  <c r="S168" i="13" s="1"/>
  <c r="V168" i="13"/>
  <c r="L167" i="13"/>
  <c r="F22" i="13"/>
  <c r="G22" i="13"/>
  <c r="AB32" i="13"/>
  <c r="R22" i="13"/>
  <c r="K42" i="13"/>
  <c r="AN42" i="13"/>
  <c r="P47" i="13"/>
  <c r="S47" i="13" s="1"/>
  <c r="T47" i="13" s="1"/>
  <c r="W47" i="13" s="1"/>
  <c r="X47" i="13" s="1"/>
  <c r="P51" i="13"/>
  <c r="S51" i="13" s="1"/>
  <c r="T51" i="13" s="1"/>
  <c r="W51" i="13" s="1"/>
  <c r="X51" i="13" s="1"/>
  <c r="Z51" i="13" s="1"/>
  <c r="U43" i="13"/>
  <c r="U42" i="13" s="1"/>
  <c r="X72" i="13"/>
  <c r="Z72" i="13" s="1"/>
  <c r="P81" i="13"/>
  <c r="S81" i="13" s="1"/>
  <c r="T81" i="13" s="1"/>
  <c r="W81" i="13" s="1"/>
  <c r="X81" i="13" s="1"/>
  <c r="O88" i="13"/>
  <c r="P88" i="13" s="1"/>
  <c r="S88" i="13" s="1"/>
  <c r="T88" i="13" s="1"/>
  <c r="W88" i="13" s="1"/>
  <c r="V88" i="13"/>
  <c r="P90" i="13"/>
  <c r="S90" i="13" s="1"/>
  <c r="T90" i="13" s="1"/>
  <c r="W90" i="13" s="1"/>
  <c r="X90" i="13" s="1"/>
  <c r="T96" i="13"/>
  <c r="W96" i="13" s="1"/>
  <c r="X96" i="13" s="1"/>
  <c r="Z96" i="13" s="1"/>
  <c r="X97" i="13"/>
  <c r="T99" i="13"/>
  <c r="W99" i="13" s="1"/>
  <c r="X99" i="13" s="1"/>
  <c r="R103" i="13"/>
  <c r="O104" i="13"/>
  <c r="P104" i="13" s="1"/>
  <c r="S104" i="13" s="1"/>
  <c r="T106" i="13"/>
  <c r="W106" i="13" s="1"/>
  <c r="X106" i="13" s="1"/>
  <c r="P109" i="13"/>
  <c r="S109" i="13" s="1"/>
  <c r="L126" i="13"/>
  <c r="G126" i="13"/>
  <c r="K126" i="13"/>
  <c r="N126" i="13" s="1"/>
  <c r="R130" i="13"/>
  <c r="T131" i="13"/>
  <c r="W131" i="13" s="1"/>
  <c r="R133" i="13"/>
  <c r="V145" i="13"/>
  <c r="X145" i="13" s="1"/>
  <c r="V148" i="13"/>
  <c r="O148" i="13"/>
  <c r="P148" i="13" s="1"/>
  <c r="S148" i="13" s="1"/>
  <c r="T148" i="13" s="1"/>
  <c r="W148" i="13" s="1"/>
  <c r="X148" i="13" s="1"/>
  <c r="T156" i="13"/>
  <c r="W156" i="13" s="1"/>
  <c r="Y167" i="13"/>
  <c r="AN210" i="13"/>
  <c r="G210" i="13"/>
  <c r="O210" i="13"/>
  <c r="O209" i="13" s="1"/>
  <c r="W210" i="13"/>
  <c r="W209" i="13" s="1"/>
  <c r="AK215" i="13"/>
  <c r="AE210" i="13"/>
  <c r="G209" i="13"/>
  <c r="K209" i="13"/>
  <c r="AA209" i="13"/>
  <c r="AJ234" i="13"/>
  <c r="AK234" i="13" s="1"/>
  <c r="Z209" i="13"/>
  <c r="T30" i="13"/>
  <c r="E42" i="13"/>
  <c r="AC28" i="13"/>
  <c r="AE28" i="13" s="1"/>
  <c r="AF28" i="13" s="1"/>
  <c r="AK40" i="13"/>
  <c r="G42" i="13"/>
  <c r="L43" i="13"/>
  <c r="L42" i="13" s="1"/>
  <c r="X53" i="13"/>
  <c r="AA53" i="13" s="1"/>
  <c r="P74" i="13"/>
  <c r="S74" i="13" s="1"/>
  <c r="T74" i="13" s="1"/>
  <c r="W74" i="13" s="1"/>
  <c r="X74" i="13" s="1"/>
  <c r="AA74" i="13" s="1"/>
  <c r="X76" i="13"/>
  <c r="P92" i="13"/>
  <c r="S92" i="13" s="1"/>
  <c r="T92" i="13" s="1"/>
  <c r="W92" i="13" s="1"/>
  <c r="X92" i="13" s="1"/>
  <c r="AA92" i="13" s="1"/>
  <c r="P142" i="13"/>
  <c r="S142" i="13" s="1"/>
  <c r="T142" i="13" s="1"/>
  <c r="W142" i="13" s="1"/>
  <c r="X142" i="13" s="1"/>
  <c r="O145" i="13"/>
  <c r="X153" i="13"/>
  <c r="Z153" i="13" s="1"/>
  <c r="X175" i="13"/>
  <c r="AA175" i="13" s="1"/>
  <c r="X178" i="13"/>
  <c r="Z178" i="13" s="1"/>
  <c r="AB178" i="13" s="1"/>
  <c r="P191" i="13"/>
  <c r="S191" i="13" s="1"/>
  <c r="T191" i="13" s="1"/>
  <c r="W191" i="13" s="1"/>
  <c r="X191" i="13" s="1"/>
  <c r="T192" i="13"/>
  <c r="W192" i="13" s="1"/>
  <c r="Q189" i="13"/>
  <c r="P204" i="13"/>
  <c r="S204" i="13" s="1"/>
  <c r="T204" i="13" s="1"/>
  <c r="W204" i="13" s="1"/>
  <c r="X204" i="13" s="1"/>
  <c r="V144" i="13"/>
  <c r="O144" i="13"/>
  <c r="R209" i="13"/>
  <c r="P33" i="13"/>
  <c r="S33" i="13" s="1"/>
  <c r="AH38" i="13"/>
  <c r="AJ38" i="13" s="1"/>
  <c r="AK38" i="13" s="1"/>
  <c r="T57" i="13"/>
  <c r="W57" i="13" s="1"/>
  <c r="X57" i="13" s="1"/>
  <c r="X58" i="13"/>
  <c r="AA58" i="13" s="1"/>
  <c r="Q43" i="13"/>
  <c r="Q42" i="13" s="1"/>
  <c r="P77" i="13"/>
  <c r="S77" i="13" s="1"/>
  <c r="T77" i="13" s="1"/>
  <c r="W77" i="13" s="1"/>
  <c r="X77" i="13" s="1"/>
  <c r="T89" i="13"/>
  <c r="W89" i="13" s="1"/>
  <c r="X89" i="13" s="1"/>
  <c r="O103" i="13"/>
  <c r="P103" i="13" s="1"/>
  <c r="S103" i="13" s="1"/>
  <c r="P117" i="13"/>
  <c r="S117" i="13" s="1"/>
  <c r="T117" i="13" s="1"/>
  <c r="W117" i="13" s="1"/>
  <c r="X117" i="13" s="1"/>
  <c r="T123" i="13"/>
  <c r="W123" i="13" s="1"/>
  <c r="P125" i="13"/>
  <c r="S125" i="13" s="1"/>
  <c r="T125" i="13" s="1"/>
  <c r="W125" i="13" s="1"/>
  <c r="X125" i="13" s="1"/>
  <c r="AA125" i="13" s="1"/>
  <c r="O130" i="13"/>
  <c r="P130" i="13" s="1"/>
  <c r="S130" i="13" s="1"/>
  <c r="T130" i="13" s="1"/>
  <c r="W130" i="13" s="1"/>
  <c r="X130" i="13" s="1"/>
  <c r="P132" i="13"/>
  <c r="S132" i="13" s="1"/>
  <c r="T132" i="13" s="1"/>
  <c r="W132" i="13" s="1"/>
  <c r="X132" i="13" s="1"/>
  <c r="O133" i="13"/>
  <c r="P133" i="13" s="1"/>
  <c r="S133" i="13" s="1"/>
  <c r="T133" i="13" s="1"/>
  <c r="W133" i="13" s="1"/>
  <c r="X133" i="13" s="1"/>
  <c r="P135" i="13"/>
  <c r="S135" i="13" s="1"/>
  <c r="T135" i="13" s="1"/>
  <c r="W135" i="13" s="1"/>
  <c r="X135" i="13" s="1"/>
  <c r="AA135" i="13" s="1"/>
  <c r="N138" i="13"/>
  <c r="P138" i="13" s="1"/>
  <c r="S138" i="13" s="1"/>
  <c r="P145" i="13"/>
  <c r="S145" i="13" s="1"/>
  <c r="G144" i="13"/>
  <c r="P157" i="13"/>
  <c r="S157" i="13" s="1"/>
  <c r="T157" i="13" s="1"/>
  <c r="W157" i="13" s="1"/>
  <c r="X157" i="13" s="1"/>
  <c r="Z157" i="13" s="1"/>
  <c r="P158" i="13"/>
  <c r="S158" i="13" s="1"/>
  <c r="V160" i="13"/>
  <c r="O160" i="13"/>
  <c r="P160" i="13" s="1"/>
  <c r="S160" i="13" s="1"/>
  <c r="T160" i="13" s="1"/>
  <c r="W160" i="13" s="1"/>
  <c r="X160" i="13" s="1"/>
  <c r="R168" i="13"/>
  <c r="T168" i="13" s="1"/>
  <c r="W168" i="13" s="1"/>
  <c r="X168" i="13" s="1"/>
  <c r="P186" i="13"/>
  <c r="S186" i="13" s="1"/>
  <c r="T186" i="13" s="1"/>
  <c r="W186" i="13" s="1"/>
  <c r="X186" i="13" s="1"/>
  <c r="Z186" i="13" s="1"/>
  <c r="AK219" i="13"/>
  <c r="AN144" i="13"/>
  <c r="T152" i="13"/>
  <c r="W152" i="13" s="1"/>
  <c r="X156" i="13"/>
  <c r="Z156" i="13" s="1"/>
  <c r="P163" i="13"/>
  <c r="S163" i="13" s="1"/>
  <c r="T163" i="13" s="1"/>
  <c r="W163" i="13" s="1"/>
  <c r="X163" i="13" s="1"/>
  <c r="R171" i="13"/>
  <c r="P177" i="13"/>
  <c r="S177" i="13" s="1"/>
  <c r="T177" i="13" s="1"/>
  <c r="W177" i="13" s="1"/>
  <c r="R184" i="13"/>
  <c r="P187" i="13"/>
  <c r="S187" i="13" s="1"/>
  <c r="T187" i="13" s="1"/>
  <c r="W187" i="13" s="1"/>
  <c r="X187" i="13" s="1"/>
  <c r="T195" i="13"/>
  <c r="W195" i="13" s="1"/>
  <c r="X195" i="13" s="1"/>
  <c r="F189" i="13"/>
  <c r="AL210" i="13"/>
  <c r="AL209" i="13" s="1"/>
  <c r="AJ225" i="13"/>
  <c r="AM209" i="13"/>
  <c r="AH235" i="13"/>
  <c r="AJ235" i="13" s="1"/>
  <c r="AK235" i="13" s="1"/>
  <c r="F144" i="13"/>
  <c r="J144" i="13"/>
  <c r="X152" i="13"/>
  <c r="Z152" i="13" s="1"/>
  <c r="P162" i="13"/>
  <c r="S162" i="13" s="1"/>
  <c r="T162" i="13" s="1"/>
  <c r="W162" i="13" s="1"/>
  <c r="X162" i="13" s="1"/>
  <c r="P166" i="13"/>
  <c r="S166" i="13" s="1"/>
  <c r="T166" i="13" s="1"/>
  <c r="W166" i="13" s="1"/>
  <c r="X166" i="13" s="1"/>
  <c r="F167" i="13"/>
  <c r="J167" i="13"/>
  <c r="P169" i="13"/>
  <c r="S169" i="13" s="1"/>
  <c r="T169" i="13" s="1"/>
  <c r="W169" i="13" s="1"/>
  <c r="X169" i="13" s="1"/>
  <c r="P173" i="13"/>
  <c r="S173" i="13" s="1"/>
  <c r="R174" i="13"/>
  <c r="T176" i="13"/>
  <c r="W176" i="13" s="1"/>
  <c r="X176" i="13" s="1"/>
  <c r="P179" i="13"/>
  <c r="S179" i="13" s="1"/>
  <c r="T179" i="13" s="1"/>
  <c r="W179" i="13" s="1"/>
  <c r="T181" i="13"/>
  <c r="W181" i="13" s="1"/>
  <c r="X181" i="13" s="1"/>
  <c r="P193" i="13"/>
  <c r="S193" i="13" s="1"/>
  <c r="P198" i="13"/>
  <c r="S198" i="13" s="1"/>
  <c r="P206" i="13"/>
  <c r="S206" i="13" s="1"/>
  <c r="D210" i="13"/>
  <c r="D209" i="13" s="1"/>
  <c r="H210" i="13"/>
  <c r="H209" i="13" s="1"/>
  <c r="L210" i="13"/>
  <c r="L209" i="13" s="1"/>
  <c r="P210" i="13"/>
  <c r="P209" i="13" s="1"/>
  <c r="T210" i="13"/>
  <c r="T209" i="13" s="1"/>
  <c r="X210" i="13"/>
  <c r="X209" i="13" s="1"/>
  <c r="AB210" i="13"/>
  <c r="AB209" i="13" s="1"/>
  <c r="AH226" i="13"/>
  <c r="AJ226" i="13" s="1"/>
  <c r="AJ240" i="13"/>
  <c r="AK240" i="13" s="1"/>
  <c r="AJ242" i="13"/>
  <c r="AK242" i="13" s="1"/>
  <c r="AJ244" i="13"/>
  <c r="AK244" i="13" s="1"/>
  <c r="AH249" i="13"/>
  <c r="AJ249" i="13" s="1"/>
  <c r="AH250" i="13"/>
  <c r="AJ250" i="13" s="1"/>
  <c r="J24" i="12"/>
  <c r="AL24" i="12"/>
  <c r="P32" i="12"/>
  <c r="S32" i="12" s="1"/>
  <c r="T32" i="12" s="1"/>
  <c r="W32" i="12" s="1"/>
  <c r="X32" i="12" s="1"/>
  <c r="AH38" i="12"/>
  <c r="AJ38" i="12" s="1"/>
  <c r="AK38" i="12" s="1"/>
  <c r="AJ40" i="12"/>
  <c r="K22" i="12"/>
  <c r="R22" i="12"/>
  <c r="P71" i="12"/>
  <c r="S71" i="12" s="1"/>
  <c r="P97" i="12"/>
  <c r="S97" i="12" s="1"/>
  <c r="T97" i="12" s="1"/>
  <c r="W97" i="12" s="1"/>
  <c r="T92" i="12"/>
  <c r="W92" i="12" s="1"/>
  <c r="T94" i="12"/>
  <c r="W94" i="12" s="1"/>
  <c r="X94" i="12" s="1"/>
  <c r="O88" i="12"/>
  <c r="P88" i="12" s="1"/>
  <c r="S88" i="12" s="1"/>
  <c r="V104" i="12"/>
  <c r="O104" i="12"/>
  <c r="F103" i="12"/>
  <c r="H42" i="12"/>
  <c r="L42" i="12"/>
  <c r="L103" i="12"/>
  <c r="O103" i="12" s="1"/>
  <c r="G103" i="12"/>
  <c r="Q103" i="12"/>
  <c r="F42" i="12"/>
  <c r="J42" i="12"/>
  <c r="U103" i="12"/>
  <c r="P117" i="12"/>
  <c r="S117" i="12" s="1"/>
  <c r="O121" i="12"/>
  <c r="D167" i="12"/>
  <c r="U42" i="12"/>
  <c r="L167" i="12"/>
  <c r="V167" i="12" s="1"/>
  <c r="D42" i="12"/>
  <c r="T136" i="12"/>
  <c r="W136" i="12" s="1"/>
  <c r="L137" i="12"/>
  <c r="K144" i="12"/>
  <c r="N144" i="12" s="1"/>
  <c r="P158" i="12"/>
  <c r="S158" i="12" s="1"/>
  <c r="T158" i="12" s="1"/>
  <c r="W158" i="12" s="1"/>
  <c r="X158" i="12" s="1"/>
  <c r="I167" i="12"/>
  <c r="O171" i="12"/>
  <c r="P183" i="12"/>
  <c r="S183" i="12" s="1"/>
  <c r="AJ194" i="12"/>
  <c r="AK194" i="12" s="1"/>
  <c r="T118" i="12"/>
  <c r="W118" i="12" s="1"/>
  <c r="X118" i="12" s="1"/>
  <c r="E126" i="12"/>
  <c r="I126" i="12"/>
  <c r="M126" i="12"/>
  <c r="Y126" i="12"/>
  <c r="P131" i="12"/>
  <c r="S131" i="12" s="1"/>
  <c r="T131" i="12" s="1"/>
  <c r="W131" i="12" s="1"/>
  <c r="P132" i="12"/>
  <c r="S132" i="12" s="1"/>
  <c r="T132" i="12" s="1"/>
  <c r="W132" i="12" s="1"/>
  <c r="X132" i="12" s="1"/>
  <c r="G137" i="12"/>
  <c r="P140" i="12"/>
  <c r="S140" i="12" s="1"/>
  <c r="T140" i="12" s="1"/>
  <c r="W140" i="12" s="1"/>
  <c r="P147" i="12"/>
  <c r="S147" i="12" s="1"/>
  <c r="T147" i="12" s="1"/>
  <c r="W147" i="12" s="1"/>
  <c r="P152" i="12"/>
  <c r="S152" i="12" s="1"/>
  <c r="T152" i="12" s="1"/>
  <c r="W152" i="12" s="1"/>
  <c r="X152" i="12" s="1"/>
  <c r="P153" i="12"/>
  <c r="S153" i="12" s="1"/>
  <c r="T153" i="12" s="1"/>
  <c r="W153" i="12" s="1"/>
  <c r="X153" i="12" s="1"/>
  <c r="P154" i="12"/>
  <c r="S154" i="12" s="1"/>
  <c r="P155" i="12"/>
  <c r="S155" i="12" s="1"/>
  <c r="T155" i="12" s="1"/>
  <c r="W155" i="12" s="1"/>
  <c r="P156" i="12"/>
  <c r="S156" i="12" s="1"/>
  <c r="T156" i="12" s="1"/>
  <c r="W156" i="12" s="1"/>
  <c r="X156" i="12" s="1"/>
  <c r="P166" i="12"/>
  <c r="S166" i="12" s="1"/>
  <c r="P178" i="12"/>
  <c r="S178" i="12" s="1"/>
  <c r="P180" i="12"/>
  <c r="S180" i="12" s="1"/>
  <c r="T183" i="12"/>
  <c r="W183" i="12" s="1"/>
  <c r="X183" i="12" s="1"/>
  <c r="Z183" i="12" s="1"/>
  <c r="P185" i="12"/>
  <c r="S185" i="12" s="1"/>
  <c r="T185" i="12" s="1"/>
  <c r="W185" i="12" s="1"/>
  <c r="X185" i="12" s="1"/>
  <c r="P187" i="12"/>
  <c r="S187" i="12" s="1"/>
  <c r="AN189" i="12"/>
  <c r="P199" i="12"/>
  <c r="S199" i="12" s="1"/>
  <c r="T199" i="12" s="1"/>
  <c r="W199" i="12" s="1"/>
  <c r="X199" i="12" s="1"/>
  <c r="P198" i="12"/>
  <c r="S198" i="12" s="1"/>
  <c r="V200" i="12"/>
  <c r="AH235" i="12"/>
  <c r="AJ235" i="12" s="1"/>
  <c r="AK235" i="12" s="1"/>
  <c r="E237" i="12"/>
  <c r="E209" i="12" s="1"/>
  <c r="I237" i="12"/>
  <c r="I209" i="12" s="1"/>
  <c r="M237" i="12"/>
  <c r="AH207" i="12"/>
  <c r="AJ207" i="12" s="1"/>
  <c r="AK207" i="12" s="1"/>
  <c r="K210" i="12"/>
  <c r="AL210" i="12"/>
  <c r="AH234" i="12"/>
  <c r="G237" i="12"/>
  <c r="K237" i="12"/>
  <c r="O237" i="12"/>
  <c r="S237" i="12"/>
  <c r="W237" i="12"/>
  <c r="AA237" i="12"/>
  <c r="AE237" i="12"/>
  <c r="AE209" i="12" s="1"/>
  <c r="AL237" i="12"/>
  <c r="AL209" i="12" s="1"/>
  <c r="AL20" i="12" s="1"/>
  <c r="D237" i="12"/>
  <c r="D209" i="12" s="1"/>
  <c r="H237" i="12"/>
  <c r="H209" i="12" s="1"/>
  <c r="L237" i="12"/>
  <c r="P237" i="12"/>
  <c r="P209" i="12" s="1"/>
  <c r="T237" i="12"/>
  <c r="T209" i="12" s="1"/>
  <c r="X237" i="12"/>
  <c r="X209" i="12" s="1"/>
  <c r="AB237" i="12"/>
  <c r="AB209" i="12" s="1"/>
  <c r="AF237" i="12"/>
  <c r="D22" i="12"/>
  <c r="H24" i="12"/>
  <c r="N23" i="12"/>
  <c r="L24" i="12"/>
  <c r="L22" i="12"/>
  <c r="R43" i="12"/>
  <c r="T101" i="12"/>
  <c r="W101" i="12" s="1"/>
  <c r="R103" i="12"/>
  <c r="X150" i="12"/>
  <c r="Z150" i="12" s="1"/>
  <c r="AB150" i="12" s="1"/>
  <c r="T154" i="12"/>
  <c r="W154" i="12" s="1"/>
  <c r="X154" i="12" s="1"/>
  <c r="X157" i="12"/>
  <c r="Q144" i="12"/>
  <c r="P162" i="12"/>
  <c r="S162" i="12" s="1"/>
  <c r="T162" i="12" s="1"/>
  <c r="W162" i="12" s="1"/>
  <c r="X162" i="12" s="1"/>
  <c r="P164" i="12"/>
  <c r="S164" i="12" s="1"/>
  <c r="O168" i="12"/>
  <c r="U167" i="12"/>
  <c r="O174" i="12"/>
  <c r="P174" i="12" s="1"/>
  <c r="S174" i="12" s="1"/>
  <c r="T174" i="12" s="1"/>
  <c r="W174" i="12" s="1"/>
  <c r="X174" i="12" s="1"/>
  <c r="V174" i="12"/>
  <c r="P175" i="12"/>
  <c r="S175" i="12" s="1"/>
  <c r="T175" i="12" s="1"/>
  <c r="W175" i="12" s="1"/>
  <c r="X175" i="12" s="1"/>
  <c r="P176" i="12"/>
  <c r="S176" i="12" s="1"/>
  <c r="T176" i="12" s="1"/>
  <c r="W176" i="12" s="1"/>
  <c r="X176" i="12" s="1"/>
  <c r="T180" i="12"/>
  <c r="W180" i="12" s="1"/>
  <c r="X180" i="12" s="1"/>
  <c r="AA180" i="12" s="1"/>
  <c r="O182" i="12"/>
  <c r="O184" i="12"/>
  <c r="P201" i="12"/>
  <c r="S201" i="12" s="1"/>
  <c r="T201" i="12" s="1"/>
  <c r="W201" i="12" s="1"/>
  <c r="X201" i="12" s="1"/>
  <c r="P202" i="12"/>
  <c r="S202" i="12" s="1"/>
  <c r="T202" i="12" s="1"/>
  <c r="W202" i="12" s="1"/>
  <c r="X202" i="12" s="1"/>
  <c r="R203" i="12"/>
  <c r="Q189" i="12"/>
  <c r="K209" i="12"/>
  <c r="AF34" i="12"/>
  <c r="AI34" i="12" s="1"/>
  <c r="O23" i="12"/>
  <c r="O24" i="12" s="1"/>
  <c r="P47" i="12"/>
  <c r="S47" i="12" s="1"/>
  <c r="P49" i="12"/>
  <c r="S49" i="12" s="1"/>
  <c r="T49" i="12" s="1"/>
  <c r="W49" i="12" s="1"/>
  <c r="X49" i="12" s="1"/>
  <c r="P51" i="12"/>
  <c r="S51" i="12" s="1"/>
  <c r="T53" i="12"/>
  <c r="W53" i="12" s="1"/>
  <c r="X53" i="12" s="1"/>
  <c r="G43" i="12"/>
  <c r="K43" i="12"/>
  <c r="V61" i="12"/>
  <c r="P62" i="12"/>
  <c r="V65" i="12"/>
  <c r="P70" i="12"/>
  <c r="S70" i="12" s="1"/>
  <c r="T70" i="12" s="1"/>
  <c r="W70" i="12" s="1"/>
  <c r="P72" i="12"/>
  <c r="S72" i="12" s="1"/>
  <c r="T72" i="12" s="1"/>
  <c r="W72" i="12" s="1"/>
  <c r="X72" i="12" s="1"/>
  <c r="P78" i="12"/>
  <c r="S78" i="12" s="1"/>
  <c r="P85" i="12"/>
  <c r="S85" i="12" s="1"/>
  <c r="T85" i="12" s="1"/>
  <c r="W85" i="12" s="1"/>
  <c r="X85" i="12" s="1"/>
  <c r="P86" i="12"/>
  <c r="S86" i="12" s="1"/>
  <c r="P101" i="12"/>
  <c r="S101" i="12" s="1"/>
  <c r="P102" i="12"/>
  <c r="S102" i="12" s="1"/>
  <c r="V103" i="12"/>
  <c r="P105" i="12"/>
  <c r="S105" i="12" s="1"/>
  <c r="P107" i="12"/>
  <c r="S107" i="12" s="1"/>
  <c r="P108" i="12"/>
  <c r="S108" i="12" s="1"/>
  <c r="T108" i="12" s="1"/>
  <c r="W108" i="12" s="1"/>
  <c r="X108" i="12" s="1"/>
  <c r="AA108" i="12" s="1"/>
  <c r="R109" i="12"/>
  <c r="P119" i="12"/>
  <c r="S119" i="12" s="1"/>
  <c r="T119" i="12" s="1"/>
  <c r="W119" i="12" s="1"/>
  <c r="X119" i="12" s="1"/>
  <c r="P121" i="12"/>
  <c r="S121" i="12" s="1"/>
  <c r="P122" i="12"/>
  <c r="S122" i="12" s="1"/>
  <c r="P124" i="12"/>
  <c r="S124" i="12" s="1"/>
  <c r="R133" i="12"/>
  <c r="T133" i="12" s="1"/>
  <c r="W133" i="12" s="1"/>
  <c r="D137" i="12"/>
  <c r="H137" i="12"/>
  <c r="P143" i="12"/>
  <c r="S143" i="12" s="1"/>
  <c r="T143" i="12" s="1"/>
  <c r="W143" i="12" s="1"/>
  <c r="Y189" i="12"/>
  <c r="D189" i="12"/>
  <c r="H189" i="12"/>
  <c r="AH230" i="12"/>
  <c r="AJ230" i="12" s="1"/>
  <c r="AK230" i="12" s="1"/>
  <c r="AH232" i="12"/>
  <c r="AJ232" i="12" s="1"/>
  <c r="AK232" i="12" s="1"/>
  <c r="AM237" i="12"/>
  <c r="AM209" i="12" s="1"/>
  <c r="P27" i="12"/>
  <c r="S27" i="12" s="1"/>
  <c r="P29" i="12"/>
  <c r="S29" i="12" s="1"/>
  <c r="T29" i="12" s="1"/>
  <c r="W29" i="12" s="1"/>
  <c r="X29" i="12" s="1"/>
  <c r="T47" i="12"/>
  <c r="W47" i="12" s="1"/>
  <c r="T51" i="12"/>
  <c r="W51" i="12" s="1"/>
  <c r="X51" i="12" s="1"/>
  <c r="X56" i="12"/>
  <c r="AA56" i="12" s="1"/>
  <c r="X59" i="12"/>
  <c r="Q43" i="12"/>
  <c r="Q42" i="12" s="1"/>
  <c r="Y43" i="12"/>
  <c r="Y42" i="12" s="1"/>
  <c r="P74" i="12"/>
  <c r="S74" i="12" s="1"/>
  <c r="T82" i="12"/>
  <c r="W82" i="12" s="1"/>
  <c r="O98" i="12"/>
  <c r="T107" i="12"/>
  <c r="W107" i="12" s="1"/>
  <c r="X107" i="12" s="1"/>
  <c r="T114" i="12"/>
  <c r="W114" i="12" s="1"/>
  <c r="X114" i="12" s="1"/>
  <c r="U126" i="12"/>
  <c r="P134" i="12"/>
  <c r="S134" i="12" s="1"/>
  <c r="T134" i="12" s="1"/>
  <c r="W134" i="12" s="1"/>
  <c r="X134" i="12" s="1"/>
  <c r="O138" i="12"/>
  <c r="P146" i="12"/>
  <c r="S146" i="12" s="1"/>
  <c r="Y144" i="12"/>
  <c r="T164" i="12"/>
  <c r="W164" i="12" s="1"/>
  <c r="X164" i="12" s="1"/>
  <c r="P165" i="12"/>
  <c r="S165" i="12" s="1"/>
  <c r="T165" i="12" s="1"/>
  <c r="W165" i="12" s="1"/>
  <c r="R168" i="12"/>
  <c r="AN167" i="12"/>
  <c r="P179" i="12"/>
  <c r="S179" i="12" s="1"/>
  <c r="T179" i="12" s="1"/>
  <c r="W179" i="12" s="1"/>
  <c r="X192" i="12"/>
  <c r="P203" i="12"/>
  <c r="S203" i="12" s="1"/>
  <c r="T203" i="12" s="1"/>
  <c r="W203" i="12" s="1"/>
  <c r="X203" i="12" s="1"/>
  <c r="V203" i="12"/>
  <c r="M209" i="12"/>
  <c r="Q237" i="12"/>
  <c r="Q209" i="12" s="1"/>
  <c r="U237" i="12"/>
  <c r="Y237" i="12"/>
  <c r="Y209" i="12" s="1"/>
  <c r="AC237" i="12"/>
  <c r="AC209" i="12" s="1"/>
  <c r="AG237" i="12"/>
  <c r="AH237" i="12" s="1"/>
  <c r="G22" i="12"/>
  <c r="T27" i="12"/>
  <c r="W27" i="12" s="1"/>
  <c r="X27" i="12" s="1"/>
  <c r="P31" i="12"/>
  <c r="S31" i="12" s="1"/>
  <c r="T31" i="12" s="1"/>
  <c r="P33" i="12"/>
  <c r="S33" i="12" s="1"/>
  <c r="AK40" i="12"/>
  <c r="T55" i="12"/>
  <c r="W55" i="12" s="1"/>
  <c r="X55" i="12" s="1"/>
  <c r="X57" i="12"/>
  <c r="AA57" i="12" s="1"/>
  <c r="T60" i="12"/>
  <c r="W60" i="12" s="1"/>
  <c r="X60" i="12" s="1"/>
  <c r="AA60" i="12" s="1"/>
  <c r="T64" i="12"/>
  <c r="W64" i="12" s="1"/>
  <c r="X64" i="12" s="1"/>
  <c r="T74" i="12"/>
  <c r="W74" i="12" s="1"/>
  <c r="X74" i="12" s="1"/>
  <c r="T76" i="12"/>
  <c r="W76" i="12" s="1"/>
  <c r="T78" i="12"/>
  <c r="W78" i="12" s="1"/>
  <c r="X78" i="12" s="1"/>
  <c r="T86" i="12"/>
  <c r="W86" i="12" s="1"/>
  <c r="X86" i="12" s="1"/>
  <c r="P87" i="12"/>
  <c r="S87" i="12" s="1"/>
  <c r="T87" i="12" s="1"/>
  <c r="W87" i="12" s="1"/>
  <c r="X87" i="12" s="1"/>
  <c r="P93" i="12"/>
  <c r="S93" i="12" s="1"/>
  <c r="T93" i="12" s="1"/>
  <c r="W93" i="12" s="1"/>
  <c r="P95" i="12"/>
  <c r="S95" i="12" s="1"/>
  <c r="T95" i="12" s="1"/>
  <c r="W95" i="12" s="1"/>
  <c r="X95" i="12" s="1"/>
  <c r="P96" i="12"/>
  <c r="S96" i="12" s="1"/>
  <c r="T96" i="12" s="1"/>
  <c r="W96" i="12" s="1"/>
  <c r="X96" i="12" s="1"/>
  <c r="T102" i="12"/>
  <c r="W102" i="12" s="1"/>
  <c r="X102" i="12" s="1"/>
  <c r="AN103" i="12"/>
  <c r="AN42" i="12" s="1"/>
  <c r="AN21" i="12" s="1"/>
  <c r="O109" i="12"/>
  <c r="P110" i="12"/>
  <c r="S110" i="12" s="1"/>
  <c r="T110" i="12" s="1"/>
  <c r="W110" i="12" s="1"/>
  <c r="X110" i="12" s="1"/>
  <c r="P116" i="12"/>
  <c r="S116" i="12" s="1"/>
  <c r="T116" i="12" s="1"/>
  <c r="W116" i="12" s="1"/>
  <c r="X116" i="12" s="1"/>
  <c r="Z116" i="12" s="1"/>
  <c r="P120" i="12"/>
  <c r="S120" i="12" s="1"/>
  <c r="T120" i="12" s="1"/>
  <c r="W120" i="12" s="1"/>
  <c r="X120" i="12" s="1"/>
  <c r="Z120" i="12" s="1"/>
  <c r="P123" i="12"/>
  <c r="S123" i="12" s="1"/>
  <c r="T123" i="12" s="1"/>
  <c r="W123" i="12" s="1"/>
  <c r="X123" i="12" s="1"/>
  <c r="R127" i="12"/>
  <c r="T127" i="12" s="1"/>
  <c r="W127" i="12" s="1"/>
  <c r="P128" i="12"/>
  <c r="S128" i="12" s="1"/>
  <c r="T128" i="12" s="1"/>
  <c r="W128" i="12" s="1"/>
  <c r="X128" i="12" s="1"/>
  <c r="AA128" i="12" s="1"/>
  <c r="Q126" i="12"/>
  <c r="X131" i="12"/>
  <c r="O160" i="12"/>
  <c r="O167" i="12"/>
  <c r="P169" i="12"/>
  <c r="S169" i="12" s="1"/>
  <c r="T169" i="12" s="1"/>
  <c r="W169" i="12" s="1"/>
  <c r="X169" i="12" s="1"/>
  <c r="R171" i="12"/>
  <c r="P172" i="12"/>
  <c r="S172" i="12" s="1"/>
  <c r="T172" i="12" s="1"/>
  <c r="W172" i="12" s="1"/>
  <c r="X172" i="12" s="1"/>
  <c r="T178" i="12"/>
  <c r="W178" i="12" s="1"/>
  <c r="X178" i="12" s="1"/>
  <c r="Z178" i="12" s="1"/>
  <c r="P181" i="12"/>
  <c r="S181" i="12" s="1"/>
  <c r="T181" i="12" s="1"/>
  <c r="W181" i="12" s="1"/>
  <c r="R200" i="12"/>
  <c r="AI237" i="12"/>
  <c r="AI209" i="12" s="1"/>
  <c r="AH250" i="12"/>
  <c r="AK16" i="12"/>
  <c r="E22" i="12"/>
  <c r="E24" i="12"/>
  <c r="I22" i="12"/>
  <c r="I24" i="12"/>
  <c r="M22" i="12"/>
  <c r="M24" i="12"/>
  <c r="P30" i="12"/>
  <c r="S30" i="12" s="1"/>
  <c r="N24" i="12"/>
  <c r="N22" i="12"/>
  <c r="R24" i="12"/>
  <c r="O22" i="12"/>
  <c r="Z59" i="12"/>
  <c r="AA59" i="12"/>
  <c r="V23" i="12"/>
  <c r="AN24" i="12"/>
  <c r="T33" i="12"/>
  <c r="W33" i="12" s="1"/>
  <c r="X33" i="12" s="1"/>
  <c r="Z57" i="12"/>
  <c r="Z60" i="12"/>
  <c r="Z128" i="12"/>
  <c r="AA123" i="12"/>
  <c r="Z123" i="12"/>
  <c r="O137" i="12"/>
  <c r="V137" i="12"/>
  <c r="R137" i="12"/>
  <c r="AE225" i="12"/>
  <c r="Y22" i="12"/>
  <c r="Y24" i="12"/>
  <c r="P28" i="12"/>
  <c r="S28" i="12" s="1"/>
  <c r="T28" i="12" s="1"/>
  <c r="W28" i="12" s="1"/>
  <c r="X28" i="12" s="1"/>
  <c r="P46" i="12"/>
  <c r="P50" i="12"/>
  <c r="S50" i="12" s="1"/>
  <c r="T50" i="12" s="1"/>
  <c r="W50" i="12" s="1"/>
  <c r="X50" i="12" s="1"/>
  <c r="X54" i="12"/>
  <c r="X58" i="12"/>
  <c r="E43" i="12"/>
  <c r="E42" i="12" s="1"/>
  <c r="I43" i="12"/>
  <c r="I42" i="12" s="1"/>
  <c r="M43" i="12"/>
  <c r="M42" i="12" s="1"/>
  <c r="T68" i="12"/>
  <c r="W68" i="12" s="1"/>
  <c r="X68" i="12" s="1"/>
  <c r="T84" i="12"/>
  <c r="W84" i="12" s="1"/>
  <c r="X84" i="12" s="1"/>
  <c r="G24" i="12"/>
  <c r="U22" i="12"/>
  <c r="U24" i="12"/>
  <c r="O45" i="12"/>
  <c r="X47" i="12"/>
  <c r="AA64" i="12"/>
  <c r="Z64" i="12"/>
  <c r="T71" i="12"/>
  <c r="W71" i="12" s="1"/>
  <c r="X71" i="12" s="1"/>
  <c r="T90" i="12"/>
  <c r="W90" i="12" s="1"/>
  <c r="X90" i="12" s="1"/>
  <c r="Z134" i="12"/>
  <c r="AB134" i="12" s="1"/>
  <c r="AA134" i="12"/>
  <c r="O151" i="12"/>
  <c r="P151" i="12" s="1"/>
  <c r="S151" i="12" s="1"/>
  <c r="V151" i="12"/>
  <c r="R151" i="12"/>
  <c r="T151" i="12" s="1"/>
  <c r="W151" i="12" s="1"/>
  <c r="AA157" i="12"/>
  <c r="Z157" i="12"/>
  <c r="Q22" i="12"/>
  <c r="Q24" i="12"/>
  <c r="S25" i="12"/>
  <c r="P23" i="12"/>
  <c r="P26" i="12"/>
  <c r="S26" i="12" s="1"/>
  <c r="T26" i="12" s="1"/>
  <c r="W26" i="12" s="1"/>
  <c r="X26" i="12" s="1"/>
  <c r="AH34" i="12"/>
  <c r="AJ34" i="12" s="1"/>
  <c r="P48" i="12"/>
  <c r="S48" i="12" s="1"/>
  <c r="T48" i="12" s="1"/>
  <c r="W48" i="12" s="1"/>
  <c r="X48" i="12" s="1"/>
  <c r="P52" i="12"/>
  <c r="S52" i="12" s="1"/>
  <c r="T52" i="12" s="1"/>
  <c r="W52" i="12" s="1"/>
  <c r="X52" i="12" s="1"/>
  <c r="S62" i="12"/>
  <c r="T62" i="12" s="1"/>
  <c r="W62" i="12" s="1"/>
  <c r="X62" i="12" s="1"/>
  <c r="P61" i="12"/>
  <c r="S61" i="12" s="1"/>
  <c r="T61" i="12" s="1"/>
  <c r="W61" i="12" s="1"/>
  <c r="X61" i="12" s="1"/>
  <c r="T63" i="12"/>
  <c r="W63" i="12" s="1"/>
  <c r="X63" i="12" s="1"/>
  <c r="O65" i="12"/>
  <c r="P66" i="12"/>
  <c r="X70" i="12"/>
  <c r="AA94" i="12"/>
  <c r="Z94" i="12"/>
  <c r="Z108" i="12"/>
  <c r="N109" i="12"/>
  <c r="P109" i="12" s="1"/>
  <c r="S109" i="12" s="1"/>
  <c r="T109" i="12" s="1"/>
  <c r="W109" i="12" s="1"/>
  <c r="X109" i="12" s="1"/>
  <c r="K103" i="12"/>
  <c r="AA110" i="12"/>
  <c r="Z110" i="12"/>
  <c r="AB110" i="12" s="1"/>
  <c r="O141" i="12"/>
  <c r="P141" i="12" s="1"/>
  <c r="S141" i="12" s="1"/>
  <c r="R141" i="12"/>
  <c r="V141" i="12"/>
  <c r="P75" i="12"/>
  <c r="S75" i="12" s="1"/>
  <c r="T75" i="12" s="1"/>
  <c r="W75" i="12" s="1"/>
  <c r="X75" i="12" s="1"/>
  <c r="P79" i="12"/>
  <c r="S79" i="12" s="1"/>
  <c r="T79" i="12" s="1"/>
  <c r="W79" i="12" s="1"/>
  <c r="X79" i="12" s="1"/>
  <c r="P80" i="12"/>
  <c r="S80" i="12" s="1"/>
  <c r="P81" i="12"/>
  <c r="S81" i="12" s="1"/>
  <c r="T81" i="12" s="1"/>
  <c r="W81" i="12" s="1"/>
  <c r="X81" i="12" s="1"/>
  <c r="P91" i="12"/>
  <c r="S91" i="12" s="1"/>
  <c r="T91" i="12" s="1"/>
  <c r="W91" i="12" s="1"/>
  <c r="X91" i="12" s="1"/>
  <c r="X101" i="12"/>
  <c r="T105" i="12"/>
  <c r="W105" i="12" s="1"/>
  <c r="X105" i="12" s="1"/>
  <c r="AA131" i="12"/>
  <c r="Z131" i="12"/>
  <c r="AB131" i="12" s="1"/>
  <c r="AA154" i="12"/>
  <c r="Z154" i="12"/>
  <c r="X76" i="12"/>
  <c r="X82" i="12"/>
  <c r="X92" i="12"/>
  <c r="O130" i="12"/>
  <c r="P130" i="12" s="1"/>
  <c r="S130" i="12" s="1"/>
  <c r="R130" i="12"/>
  <c r="L126" i="12"/>
  <c r="T135" i="12"/>
  <c r="W135" i="12" s="1"/>
  <c r="X135" i="12" s="1"/>
  <c r="N138" i="12"/>
  <c r="P138" i="12" s="1"/>
  <c r="S138" i="12" s="1"/>
  <c r="K137" i="12"/>
  <c r="N137" i="12" s="1"/>
  <c r="P137" i="12" s="1"/>
  <c r="S137" i="12" s="1"/>
  <c r="X140" i="12"/>
  <c r="D144" i="12"/>
  <c r="H144" i="12"/>
  <c r="O145" i="12"/>
  <c r="P145" i="12" s="1"/>
  <c r="S145" i="12" s="1"/>
  <c r="V145" i="12"/>
  <c r="R145" i="12"/>
  <c r="L144" i="12"/>
  <c r="AA178" i="12"/>
  <c r="P73" i="12"/>
  <c r="S73" i="12" s="1"/>
  <c r="T73" i="12" s="1"/>
  <c r="W73" i="12" s="1"/>
  <c r="X73" i="12"/>
  <c r="P77" i="12"/>
  <c r="S77" i="12" s="1"/>
  <c r="T77" i="12" s="1"/>
  <c r="W77" i="12" s="1"/>
  <c r="X77" i="12" s="1"/>
  <c r="P83" i="12"/>
  <c r="S83" i="12" s="1"/>
  <c r="T83" i="12" s="1"/>
  <c r="W83" i="12" s="1"/>
  <c r="X83" i="12" s="1"/>
  <c r="P89" i="12"/>
  <c r="S89" i="12" s="1"/>
  <c r="T89" i="12" s="1"/>
  <c r="W89" i="12" s="1"/>
  <c r="X89" i="12" s="1"/>
  <c r="X93" i="12"/>
  <c r="X97" i="12"/>
  <c r="P98" i="12"/>
  <c r="S98" i="12" s="1"/>
  <c r="P99" i="12"/>
  <c r="S99" i="12" s="1"/>
  <c r="T99" i="12" s="1"/>
  <c r="W99" i="12" s="1"/>
  <c r="X99" i="12" s="1"/>
  <c r="P100" i="12"/>
  <c r="S100" i="12" s="1"/>
  <c r="T100" i="12" s="1"/>
  <c r="W100" i="12" s="1"/>
  <c r="X100" i="12" s="1"/>
  <c r="P104" i="12"/>
  <c r="S104" i="12" s="1"/>
  <c r="T104" i="12" s="1"/>
  <c r="W104" i="12" s="1"/>
  <c r="P106" i="12"/>
  <c r="S106" i="12" s="1"/>
  <c r="T106" i="12" s="1"/>
  <c r="W106" i="12" s="1"/>
  <c r="X106" i="12" s="1"/>
  <c r="T117" i="12"/>
  <c r="W117" i="12" s="1"/>
  <c r="X117" i="12" s="1"/>
  <c r="V130" i="12"/>
  <c r="X136" i="12"/>
  <c r="AA150" i="12"/>
  <c r="R80" i="12"/>
  <c r="R98" i="12"/>
  <c r="T115" i="12"/>
  <c r="W115" i="12" s="1"/>
  <c r="X115" i="12" s="1"/>
  <c r="R121" i="12"/>
  <c r="T121" i="12" s="1"/>
  <c r="W121" i="12" s="1"/>
  <c r="X121" i="12" s="1"/>
  <c r="R124" i="12"/>
  <c r="V133" i="12"/>
  <c r="T139" i="12"/>
  <c r="W139" i="12" s="1"/>
  <c r="X139" i="12" s="1"/>
  <c r="X143" i="12"/>
  <c r="T149" i="12"/>
  <c r="W149" i="12" s="1"/>
  <c r="X149" i="12" s="1"/>
  <c r="T113" i="12"/>
  <c r="W113" i="12" s="1"/>
  <c r="X113" i="12" s="1"/>
  <c r="T129" i="12"/>
  <c r="W129" i="12" s="1"/>
  <c r="X129" i="12" s="1"/>
  <c r="T142" i="12"/>
  <c r="W142" i="12" s="1"/>
  <c r="X142" i="12" s="1"/>
  <c r="X147" i="12"/>
  <c r="O148" i="12"/>
  <c r="P148" i="12" s="1"/>
  <c r="S148" i="12" s="1"/>
  <c r="V148" i="12"/>
  <c r="R148" i="12"/>
  <c r="T166" i="12"/>
  <c r="W166" i="12" s="1"/>
  <c r="X166" i="12" s="1"/>
  <c r="R88" i="12"/>
  <c r="T122" i="12"/>
  <c r="W122" i="12" s="1"/>
  <c r="X122" i="12" s="1"/>
  <c r="T125" i="12"/>
  <c r="W125" i="12" s="1"/>
  <c r="X125" i="12" s="1"/>
  <c r="V127" i="12"/>
  <c r="X127" i="12" s="1"/>
  <c r="R138" i="12"/>
  <c r="T138" i="12" s="1"/>
  <c r="W138" i="12" s="1"/>
  <c r="X138" i="12" s="1"/>
  <c r="T146" i="12"/>
  <c r="W146" i="12" s="1"/>
  <c r="X146" i="12" s="1"/>
  <c r="X155" i="12"/>
  <c r="P163" i="12"/>
  <c r="S163" i="12" s="1"/>
  <c r="T163" i="12" s="1"/>
  <c r="W163" i="12" s="1"/>
  <c r="X163" i="12" s="1"/>
  <c r="P170" i="12"/>
  <c r="S170" i="12" s="1"/>
  <c r="T170" i="12" s="1"/>
  <c r="W170" i="12" s="1"/>
  <c r="X170" i="12" s="1"/>
  <c r="K171" i="12"/>
  <c r="X179" i="12"/>
  <c r="AA183" i="12"/>
  <c r="AB183" i="12" s="1"/>
  <c r="AA186" i="12"/>
  <c r="T187" i="12"/>
  <c r="W187" i="12" s="1"/>
  <c r="X187" i="12" s="1"/>
  <c r="Z196" i="12"/>
  <c r="AA196" i="12"/>
  <c r="O205" i="12"/>
  <c r="P205" i="12" s="1"/>
  <c r="S205" i="12" s="1"/>
  <c r="R205" i="12"/>
  <c r="T205" i="12" s="1"/>
  <c r="W205" i="12" s="1"/>
  <c r="V205" i="12"/>
  <c r="L189" i="12"/>
  <c r="P159" i="12"/>
  <c r="S159" i="12" s="1"/>
  <c r="T159" i="12" s="1"/>
  <c r="W159" i="12" s="1"/>
  <c r="X159" i="12"/>
  <c r="P160" i="12"/>
  <c r="S160" i="12" s="1"/>
  <c r="P161" i="12"/>
  <c r="S161" i="12" s="1"/>
  <c r="T161" i="12" s="1"/>
  <c r="W161" i="12" s="1"/>
  <c r="X161" i="12" s="1"/>
  <c r="X165" i="12"/>
  <c r="P168" i="12"/>
  <c r="S168" i="12" s="1"/>
  <c r="T168" i="12" s="1"/>
  <c r="W168" i="12" s="1"/>
  <c r="X168" i="12" s="1"/>
  <c r="P173" i="12"/>
  <c r="S173" i="12" s="1"/>
  <c r="T173" i="12" s="1"/>
  <c r="W173" i="12" s="1"/>
  <c r="X173" i="12" s="1"/>
  <c r="X177" i="12"/>
  <c r="X181" i="12"/>
  <c r="P182" i="12"/>
  <c r="S182" i="12" s="1"/>
  <c r="P184" i="12"/>
  <c r="S184" i="12" s="1"/>
  <c r="AB186" i="12"/>
  <c r="F189" i="12"/>
  <c r="J189" i="12"/>
  <c r="R160" i="12"/>
  <c r="O193" i="12"/>
  <c r="P193" i="12" s="1"/>
  <c r="S193" i="12" s="1"/>
  <c r="V193" i="12"/>
  <c r="R193" i="12"/>
  <c r="T197" i="12"/>
  <c r="W197" i="12" s="1"/>
  <c r="X197" i="12" s="1"/>
  <c r="G209" i="12"/>
  <c r="L209" i="12"/>
  <c r="T191" i="12"/>
  <c r="W191" i="12" s="1"/>
  <c r="X191" i="12" s="1"/>
  <c r="P200" i="12"/>
  <c r="S200" i="12" s="1"/>
  <c r="T200" i="12" s="1"/>
  <c r="W200" i="12" s="1"/>
  <c r="X200" i="12" s="1"/>
  <c r="R182" i="12"/>
  <c r="R184" i="12"/>
  <c r="X188" i="12"/>
  <c r="O190" i="12"/>
  <c r="P190" i="12" s="1"/>
  <c r="S190" i="12" s="1"/>
  <c r="V190" i="12"/>
  <c r="R190" i="12"/>
  <c r="X206" i="12"/>
  <c r="T195" i="12"/>
  <c r="W195" i="12" s="1"/>
  <c r="X195" i="12" s="1"/>
  <c r="S209" i="12"/>
  <c r="AA209" i="12"/>
  <c r="V198" i="12"/>
  <c r="T204" i="12"/>
  <c r="W204" i="12" s="1"/>
  <c r="X204" i="12" s="1"/>
  <c r="R198" i="12"/>
  <c r="T198" i="12" s="1"/>
  <c r="W198" i="12" s="1"/>
  <c r="O209" i="12"/>
  <c r="W209" i="12"/>
  <c r="AF210" i="12"/>
  <c r="AH211" i="12"/>
  <c r="AJ211" i="12" s="1"/>
  <c r="AK215" i="12"/>
  <c r="U209" i="12"/>
  <c r="F210" i="12"/>
  <c r="F209" i="12" s="1"/>
  <c r="J210" i="12"/>
  <c r="J209" i="12" s="1"/>
  <c r="N210" i="12"/>
  <c r="N209" i="12" s="1"/>
  <c r="R210" i="12"/>
  <c r="R209" i="12" s="1"/>
  <c r="V210" i="12"/>
  <c r="V209" i="12" s="1"/>
  <c r="Z210" i="12"/>
  <c r="Z209" i="12" s="1"/>
  <c r="AD210" i="12"/>
  <c r="AD209" i="12" s="1"/>
  <c r="AH225" i="12"/>
  <c r="AJ225" i="12" s="1"/>
  <c r="AJ226" i="12"/>
  <c r="AK226" i="12" s="1"/>
  <c r="AJ228" i="12"/>
  <c r="AK228" i="12" s="1"/>
  <c r="AH238" i="12"/>
  <c r="AJ238" i="12" s="1"/>
  <c r="AK238" i="12" s="1"/>
  <c r="AH240" i="12"/>
  <c r="AJ240" i="12" s="1"/>
  <c r="AK240" i="12" s="1"/>
  <c r="AH242" i="12"/>
  <c r="AJ242" i="12" s="1"/>
  <c r="AK242" i="12" s="1"/>
  <c r="AH244" i="12"/>
  <c r="AJ244" i="12" s="1"/>
  <c r="AK244" i="12" s="1"/>
  <c r="AE249" i="12"/>
  <c r="AK211" i="12"/>
  <c r="AN210" i="12"/>
  <c r="AN209" i="12" s="1"/>
  <c r="AK219" i="12"/>
  <c r="AJ234" i="12"/>
  <c r="AK234" i="12" s="1"/>
  <c r="AH249" i="12"/>
  <c r="AJ249" i="12" s="1"/>
  <c r="AJ250" i="12"/>
  <c r="AK250" i="12" s="1"/>
  <c r="AF246" i="12"/>
  <c r="AH246" i="12" s="1"/>
  <c r="AJ246" i="12" s="1"/>
  <c r="AK246" i="12" s="1"/>
  <c r="AH247" i="12"/>
  <c r="AJ247" i="12" s="1"/>
  <c r="AK247" i="12" s="1"/>
  <c r="H24" i="13"/>
  <c r="H22" i="13"/>
  <c r="N24" i="13"/>
  <c r="Y24" i="13"/>
  <c r="AN24" i="13"/>
  <c r="AN22" i="13"/>
  <c r="P30" i="13"/>
  <c r="AF31" i="13"/>
  <c r="AG31" i="13" s="1"/>
  <c r="AE30" i="13"/>
  <c r="AA57" i="13"/>
  <c r="Z57" i="13"/>
  <c r="Z58" i="13"/>
  <c r="X78" i="13"/>
  <c r="X79" i="13"/>
  <c r="AH10" i="13"/>
  <c r="AI10" i="13"/>
  <c r="AK10" i="13" s="1"/>
  <c r="D24" i="13"/>
  <c r="D22" i="13"/>
  <c r="U24" i="13"/>
  <c r="G24" i="13"/>
  <c r="J22" i="13"/>
  <c r="J24" i="13"/>
  <c r="AL22" i="13"/>
  <c r="AL21" i="13" s="1"/>
  <c r="AL24" i="13"/>
  <c r="T61" i="13"/>
  <c r="W61" i="13" s="1"/>
  <c r="X70" i="13"/>
  <c r="AA85" i="13"/>
  <c r="Z85" i="13"/>
  <c r="L24" i="13"/>
  <c r="L22" i="13"/>
  <c r="P25" i="13"/>
  <c r="O23" i="13"/>
  <c r="AF27" i="13"/>
  <c r="AG27" i="13" s="1"/>
  <c r="AF29" i="13"/>
  <c r="AG29" i="13" s="1"/>
  <c r="AA72" i="13"/>
  <c r="AA90" i="13"/>
  <c r="Z90" i="13"/>
  <c r="AH16" i="13"/>
  <c r="AJ16" i="13" s="1"/>
  <c r="AK16" i="13" s="1"/>
  <c r="AG11" i="13"/>
  <c r="M24" i="13"/>
  <c r="I24" i="13"/>
  <c r="AF32" i="13"/>
  <c r="AG32" i="13" s="1"/>
  <c r="Z54" i="13"/>
  <c r="AA54" i="13"/>
  <c r="AA76" i="13"/>
  <c r="Z76" i="13"/>
  <c r="AC26" i="13"/>
  <c r="AE26" i="13" s="1"/>
  <c r="AB27" i="13"/>
  <c r="AB31" i="13"/>
  <c r="AB30" i="13" s="1"/>
  <c r="T33" i="13"/>
  <c r="W33" i="13" s="1"/>
  <c r="X33" i="13" s="1"/>
  <c r="P45" i="13"/>
  <c r="N45" i="13"/>
  <c r="T52" i="13"/>
  <c r="W52" i="13" s="1"/>
  <c r="X52" i="13" s="1"/>
  <c r="X55" i="13"/>
  <c r="T56" i="13"/>
  <c r="W56" i="13" s="1"/>
  <c r="X56" i="13" s="1"/>
  <c r="X59" i="13"/>
  <c r="T60" i="13"/>
  <c r="W60" i="13" s="1"/>
  <c r="X60" i="13" s="1"/>
  <c r="S62" i="13"/>
  <c r="T62" i="13" s="1"/>
  <c r="W62" i="13" s="1"/>
  <c r="X62" i="13" s="1"/>
  <c r="R65" i="13"/>
  <c r="T73" i="13"/>
  <c r="W73" i="13" s="1"/>
  <c r="X73" i="13" s="1"/>
  <c r="R80" i="13"/>
  <c r="T80" i="13" s="1"/>
  <c r="W80" i="13" s="1"/>
  <c r="T86" i="13"/>
  <c r="W86" i="13" s="1"/>
  <c r="T95" i="13"/>
  <c r="W95" i="13" s="1"/>
  <c r="X95" i="13" s="1"/>
  <c r="T105" i="13"/>
  <c r="W105" i="13" s="1"/>
  <c r="X105" i="13" s="1"/>
  <c r="AA117" i="13"/>
  <c r="Z117" i="13"/>
  <c r="AA119" i="13"/>
  <c r="Z125" i="13"/>
  <c r="V45" i="13"/>
  <c r="T50" i="13"/>
  <c r="W50" i="13" s="1"/>
  <c r="X50" i="13" s="1"/>
  <c r="X63" i="13"/>
  <c r="T64" i="13"/>
  <c r="W64" i="13" s="1"/>
  <c r="X64" i="13" s="1"/>
  <c r="N65" i="13"/>
  <c r="T71" i="13"/>
  <c r="W71" i="13" s="1"/>
  <c r="X71" i="13" s="1"/>
  <c r="T79" i="13"/>
  <c r="W79" i="13" s="1"/>
  <c r="T84" i="13"/>
  <c r="W84" i="13" s="1"/>
  <c r="X84" i="13" s="1"/>
  <c r="X86" i="13"/>
  <c r="P87" i="13"/>
  <c r="S87" i="13" s="1"/>
  <c r="T87" i="13" s="1"/>
  <c r="W87" i="13" s="1"/>
  <c r="X87" i="13" s="1"/>
  <c r="AA94" i="13"/>
  <c r="Z94" i="13"/>
  <c r="AA102" i="13"/>
  <c r="Z102" i="13"/>
  <c r="AA115" i="13"/>
  <c r="Z115" i="13"/>
  <c r="AB115" i="13" s="1"/>
  <c r="AA129" i="13"/>
  <c r="Z129" i="13"/>
  <c r="T48" i="13"/>
  <c r="W48" i="13" s="1"/>
  <c r="X48" i="13" s="1"/>
  <c r="V61" i="13"/>
  <c r="X61" i="13" s="1"/>
  <c r="T68" i="13"/>
  <c r="W68" i="13" s="1"/>
  <c r="X68" i="13" s="1"/>
  <c r="T82" i="13"/>
  <c r="W82" i="13" s="1"/>
  <c r="X82" i="13" s="1"/>
  <c r="AA96" i="13"/>
  <c r="AA97" i="13"/>
  <c r="Z97" i="13"/>
  <c r="AB97" i="13" s="1"/>
  <c r="AA99" i="13"/>
  <c r="Z99" i="13"/>
  <c r="AA106" i="13"/>
  <c r="Z106" i="13"/>
  <c r="T46" i="13"/>
  <c r="R45" i="13"/>
  <c r="R43" i="13" s="1"/>
  <c r="P66" i="13"/>
  <c r="T75" i="13"/>
  <c r="W75" i="13" s="1"/>
  <c r="X75" i="13" s="1"/>
  <c r="V80" i="13"/>
  <c r="X91" i="13"/>
  <c r="T93" i="13"/>
  <c r="W93" i="13" s="1"/>
  <c r="X93" i="13" s="1"/>
  <c r="T101" i="13"/>
  <c r="W101" i="13" s="1"/>
  <c r="X101" i="13" s="1"/>
  <c r="Z132" i="13"/>
  <c r="AA132" i="13"/>
  <c r="O98" i="13"/>
  <c r="P98" i="13" s="1"/>
  <c r="S98" i="13" s="1"/>
  <c r="P108" i="13"/>
  <c r="S108" i="13" s="1"/>
  <c r="T108" i="13" s="1"/>
  <c r="W108" i="13" s="1"/>
  <c r="X108" i="13" s="1"/>
  <c r="T110" i="13"/>
  <c r="W110" i="13" s="1"/>
  <c r="X110" i="13" s="1"/>
  <c r="T116" i="13"/>
  <c r="W116" i="13" s="1"/>
  <c r="X116" i="13" s="1"/>
  <c r="T120" i="13"/>
  <c r="W120" i="13" s="1"/>
  <c r="P122" i="13"/>
  <c r="S122" i="13" s="1"/>
  <c r="T122" i="13" s="1"/>
  <c r="W122" i="13" s="1"/>
  <c r="X122" i="13" s="1"/>
  <c r="N127" i="13"/>
  <c r="P127" i="13" s="1"/>
  <c r="S127" i="13" s="1"/>
  <c r="T127" i="13" s="1"/>
  <c r="W127" i="13" s="1"/>
  <c r="X127" i="13" s="1"/>
  <c r="T128" i="13"/>
  <c r="W128" i="13" s="1"/>
  <c r="Z135" i="13"/>
  <c r="AA140" i="13"/>
  <c r="Z140" i="13"/>
  <c r="AA157" i="13"/>
  <c r="X120" i="13"/>
  <c r="O121" i="13"/>
  <c r="P121" i="13" s="1"/>
  <c r="S121" i="13" s="1"/>
  <c r="V121" i="13"/>
  <c r="R121" i="13"/>
  <c r="X128" i="13"/>
  <c r="AA153" i="13"/>
  <c r="T114" i="13"/>
  <c r="W114" i="13" s="1"/>
  <c r="X114" i="13" s="1"/>
  <c r="T118" i="13"/>
  <c r="W118" i="13" s="1"/>
  <c r="X118" i="13" s="1"/>
  <c r="X123" i="13"/>
  <c r="O124" i="13"/>
  <c r="P124" i="13" s="1"/>
  <c r="S124" i="13" s="1"/>
  <c r="V124" i="13"/>
  <c r="R124" i="13"/>
  <c r="X131" i="13"/>
  <c r="T134" i="13"/>
  <c r="W134" i="13" s="1"/>
  <c r="X134" i="13" s="1"/>
  <c r="R98" i="13"/>
  <c r="T107" i="13"/>
  <c r="W107" i="13" s="1"/>
  <c r="X107" i="13" s="1"/>
  <c r="T109" i="13"/>
  <c r="W109" i="13" s="1"/>
  <c r="X109" i="13" s="1"/>
  <c r="T136" i="13"/>
  <c r="W136" i="13" s="1"/>
  <c r="X136" i="13" s="1"/>
  <c r="P143" i="13"/>
  <c r="S143" i="13" s="1"/>
  <c r="T143" i="13" s="1"/>
  <c r="W143" i="13" s="1"/>
  <c r="X143" i="13" s="1"/>
  <c r="P147" i="13"/>
  <c r="S147" i="13" s="1"/>
  <c r="T147" i="13" s="1"/>
  <c r="W147" i="13" s="1"/>
  <c r="X147" i="13" s="1"/>
  <c r="T149" i="13"/>
  <c r="W149" i="13" s="1"/>
  <c r="X149" i="13" s="1"/>
  <c r="T151" i="13"/>
  <c r="W151" i="13" s="1"/>
  <c r="X151" i="13" s="1"/>
  <c r="AA152" i="13"/>
  <c r="AB152" i="13" s="1"/>
  <c r="P155" i="13"/>
  <c r="S155" i="13" s="1"/>
  <c r="T155" i="13" s="1"/>
  <c r="W155" i="13" s="1"/>
  <c r="X155" i="13" s="1"/>
  <c r="P159" i="13"/>
  <c r="S159" i="13" s="1"/>
  <c r="T159" i="13" s="1"/>
  <c r="W159" i="13" s="1"/>
  <c r="X159" i="13" s="1"/>
  <c r="T161" i="13"/>
  <c r="W161" i="13" s="1"/>
  <c r="X161" i="13" s="1"/>
  <c r="X172" i="13"/>
  <c r="AA178" i="13"/>
  <c r="O137" i="13"/>
  <c r="P137" i="13" s="1"/>
  <c r="S137" i="13" s="1"/>
  <c r="T137" i="13" s="1"/>
  <c r="W137" i="13" s="1"/>
  <c r="T138" i="13"/>
  <c r="W138" i="13" s="1"/>
  <c r="X138" i="13" s="1"/>
  <c r="K144" i="13"/>
  <c r="N144" i="13" s="1"/>
  <c r="P144" i="13" s="1"/>
  <c r="S144" i="13" s="1"/>
  <c r="T144" i="13" s="1"/>
  <c r="W144" i="13" s="1"/>
  <c r="X144" i="13" s="1"/>
  <c r="P150" i="13"/>
  <c r="S150" i="13" s="1"/>
  <c r="T150" i="13" s="1"/>
  <c r="W150" i="13" s="1"/>
  <c r="X150" i="13" s="1"/>
  <c r="AA188" i="13"/>
  <c r="Z188" i="13"/>
  <c r="AB188" i="13" s="1"/>
  <c r="V137" i="13"/>
  <c r="T145" i="13"/>
  <c r="W145" i="13" s="1"/>
  <c r="AA195" i="13"/>
  <c r="Z195" i="13"/>
  <c r="T146" i="13"/>
  <c r="W146" i="13" s="1"/>
  <c r="X146" i="13" s="1"/>
  <c r="T154" i="13"/>
  <c r="W154" i="13" s="1"/>
  <c r="X154" i="13" s="1"/>
  <c r="T158" i="13"/>
  <c r="W158" i="13" s="1"/>
  <c r="X158" i="13" s="1"/>
  <c r="AA176" i="13"/>
  <c r="Z176" i="13"/>
  <c r="AB176" i="13" s="1"/>
  <c r="AA186" i="13"/>
  <c r="T164" i="13"/>
  <c r="W164" i="13" s="1"/>
  <c r="X164" i="13" s="1"/>
  <c r="X165" i="13"/>
  <c r="T170" i="13"/>
  <c r="W170" i="13" s="1"/>
  <c r="X170" i="13" s="1"/>
  <c r="Z175" i="13"/>
  <c r="AB175" i="13" s="1"/>
  <c r="X177" i="13"/>
  <c r="T180" i="13"/>
  <c r="W180" i="13" s="1"/>
  <c r="X180" i="13" s="1"/>
  <c r="Z196" i="13"/>
  <c r="AA196" i="13"/>
  <c r="AA201" i="13"/>
  <c r="Z201" i="13"/>
  <c r="T173" i="13"/>
  <c r="W173" i="13" s="1"/>
  <c r="X173" i="13" s="1"/>
  <c r="P174" i="13"/>
  <c r="S174" i="13" s="1"/>
  <c r="T174" i="13" s="1"/>
  <c r="W174" i="13" s="1"/>
  <c r="X174" i="13" s="1"/>
  <c r="X179" i="13"/>
  <c r="T183" i="13"/>
  <c r="W183" i="13" s="1"/>
  <c r="X183" i="13" s="1"/>
  <c r="P184" i="13"/>
  <c r="S184" i="13" s="1"/>
  <c r="X197" i="13"/>
  <c r="N190" i="13"/>
  <c r="P190" i="13" s="1"/>
  <c r="S190" i="13" s="1"/>
  <c r="T190" i="13" s="1"/>
  <c r="W190" i="13" s="1"/>
  <c r="X190" i="13" s="1"/>
  <c r="K189" i="13"/>
  <c r="N189" i="13" s="1"/>
  <c r="D189" i="13"/>
  <c r="H189" i="13"/>
  <c r="V198" i="13"/>
  <c r="X198" i="13" s="1"/>
  <c r="R198" i="13"/>
  <c r="T198" i="13" s="1"/>
  <c r="W198" i="13" s="1"/>
  <c r="L189" i="13"/>
  <c r="T199" i="13"/>
  <c r="W199" i="13" s="1"/>
  <c r="X199" i="13" s="1"/>
  <c r="O205" i="13"/>
  <c r="P205" i="13" s="1"/>
  <c r="S205" i="13" s="1"/>
  <c r="V205" i="13"/>
  <c r="R205" i="13"/>
  <c r="R182" i="13"/>
  <c r="T182" i="13" s="1"/>
  <c r="W182" i="13" s="1"/>
  <c r="X182" i="13" s="1"/>
  <c r="V203" i="13"/>
  <c r="AE225" i="13"/>
  <c r="AK226" i="13"/>
  <c r="AF210" i="13"/>
  <c r="AH211" i="13"/>
  <c r="AJ211" i="13" s="1"/>
  <c r="AK211" i="13" s="1"/>
  <c r="R203" i="13"/>
  <c r="T203" i="13" s="1"/>
  <c r="W203" i="13" s="1"/>
  <c r="T206" i="13"/>
  <c r="W206" i="13" s="1"/>
  <c r="X206" i="13" s="1"/>
  <c r="X192" i="13"/>
  <c r="V193" i="13"/>
  <c r="R193" i="13"/>
  <c r="T202" i="13"/>
  <c r="W202" i="13" s="1"/>
  <c r="X202" i="13" s="1"/>
  <c r="AH194" i="13"/>
  <c r="AJ194" i="13" s="1"/>
  <c r="V200" i="13"/>
  <c r="X200" i="13" s="1"/>
  <c r="AK237" i="13"/>
  <c r="AG237" i="13"/>
  <c r="AH237" i="13" s="1"/>
  <c r="AJ237" i="13" s="1"/>
  <c r="AH238" i="13"/>
  <c r="AJ238" i="13" s="1"/>
  <c r="AK238" i="13" s="1"/>
  <c r="U209" i="13"/>
  <c r="AC209" i="13"/>
  <c r="AN209" i="13"/>
  <c r="AJ228" i="13"/>
  <c r="AK228" i="13" s="1"/>
  <c r="AJ230" i="13"/>
  <c r="AK230" i="13" s="1"/>
  <c r="AJ232" i="13"/>
  <c r="AK232" i="13" s="1"/>
  <c r="AF246" i="13"/>
  <c r="AH246" i="13" s="1"/>
  <c r="AJ246" i="13" s="1"/>
  <c r="AK246" i="13" s="1"/>
  <c r="AH247" i="13"/>
  <c r="AJ247" i="13" s="1"/>
  <c r="AK247" i="13" s="1"/>
  <c r="AE249" i="13"/>
  <c r="AK249" i="13" s="1"/>
  <c r="AK250" i="13"/>
  <c r="AI209" i="13"/>
  <c r="E21" i="13" l="1"/>
  <c r="AA51" i="13"/>
  <c r="X88" i="13"/>
  <c r="AA88" i="13" s="1"/>
  <c r="T98" i="13"/>
  <c r="W98" i="13" s="1"/>
  <c r="X98" i="13" s="1"/>
  <c r="Z98" i="13" s="1"/>
  <c r="AN21" i="13"/>
  <c r="AN20" i="13" s="1"/>
  <c r="T104" i="13"/>
  <c r="W104" i="13" s="1"/>
  <c r="X104" i="13" s="1"/>
  <c r="Z113" i="13"/>
  <c r="AA187" i="13"/>
  <c r="Z187" i="13"/>
  <c r="AB187" i="13" s="1"/>
  <c r="AC187" i="13" s="1"/>
  <c r="AA185" i="13"/>
  <c r="Z185" i="13"/>
  <c r="U21" i="13"/>
  <c r="U20" i="13" s="1"/>
  <c r="J21" i="13"/>
  <c r="J20" i="13" s="1"/>
  <c r="AB140" i="13"/>
  <c r="AD140" i="13" s="1"/>
  <c r="AG140" i="13" s="1"/>
  <c r="AI140" i="13" s="1"/>
  <c r="N171" i="13"/>
  <c r="P171" i="13" s="1"/>
  <c r="S171" i="13" s="1"/>
  <c r="T171" i="13" s="1"/>
  <c r="W171" i="13" s="1"/>
  <c r="X171" i="13" s="1"/>
  <c r="K167" i="13"/>
  <c r="N167" i="13" s="1"/>
  <c r="Y21" i="13"/>
  <c r="Y20" i="13" s="1"/>
  <c r="Q21" i="13"/>
  <c r="Q20" i="13" s="1"/>
  <c r="I21" i="13"/>
  <c r="I20" i="13" s="1"/>
  <c r="F209" i="13"/>
  <c r="M20" i="13"/>
  <c r="E20" i="13"/>
  <c r="Z89" i="13"/>
  <c r="AA89" i="13"/>
  <c r="AA204" i="13"/>
  <c r="Z204" i="13"/>
  <c r="AA166" i="13"/>
  <c r="Z166" i="13"/>
  <c r="AA162" i="13"/>
  <c r="Z162" i="13"/>
  <c r="Z191" i="13"/>
  <c r="AA191" i="13"/>
  <c r="T193" i="13"/>
  <c r="W193" i="13" s="1"/>
  <c r="T184" i="13"/>
  <c r="W184" i="13" s="1"/>
  <c r="X184" i="13" s="1"/>
  <c r="AA156" i="13"/>
  <c r="AB156" i="13" s="1"/>
  <c r="T121" i="13"/>
  <c r="W121" i="13" s="1"/>
  <c r="X121" i="13" s="1"/>
  <c r="Z74" i="13"/>
  <c r="AB74" i="13" s="1"/>
  <c r="AL20" i="13"/>
  <c r="V126" i="13"/>
  <c r="O126" i="13"/>
  <c r="R126" i="13"/>
  <c r="T103" i="13"/>
  <c r="W103" i="13" s="1"/>
  <c r="X103" i="13" s="1"/>
  <c r="G21" i="13"/>
  <c r="G20" i="13" s="1"/>
  <c r="X193" i="13"/>
  <c r="AB196" i="13"/>
  <c r="AB119" i="13"/>
  <c r="Z53" i="13"/>
  <c r="AB53" i="13" s="1"/>
  <c r="Z92" i="13"/>
  <c r="AB92" i="13" s="1"/>
  <c r="AB85" i="13"/>
  <c r="F21" i="13"/>
  <c r="AG209" i="13"/>
  <c r="AB201" i="13"/>
  <c r="AB195" i="13"/>
  <c r="AB135" i="13"/>
  <c r="P126" i="13"/>
  <c r="S126" i="13" s="1"/>
  <c r="O167" i="13"/>
  <c r="V167" i="13"/>
  <c r="R167" i="13"/>
  <c r="Z56" i="12"/>
  <c r="AB57" i="12"/>
  <c r="AC57" i="12" s="1"/>
  <c r="AB60" i="12"/>
  <c r="AD60" i="12" s="1"/>
  <c r="AG60" i="12" s="1"/>
  <c r="AI60" i="12" s="1"/>
  <c r="V43" i="12"/>
  <c r="J21" i="12"/>
  <c r="H21" i="12"/>
  <c r="H20" i="12" s="1"/>
  <c r="T88" i="12"/>
  <c r="W88" i="12" s="1"/>
  <c r="X88" i="12" s="1"/>
  <c r="T98" i="12"/>
  <c r="W98" i="12" s="1"/>
  <c r="X98" i="12" s="1"/>
  <c r="AB108" i="12"/>
  <c r="AC108" i="12" s="1"/>
  <c r="F21" i="12"/>
  <c r="F20" i="12" s="1"/>
  <c r="X104" i="12"/>
  <c r="Z104" i="12" s="1"/>
  <c r="V42" i="12"/>
  <c r="G42" i="12"/>
  <c r="G21" i="12" s="1"/>
  <c r="G20" i="12" s="1"/>
  <c r="AA118" i="12"/>
  <c r="Z118" i="12"/>
  <c r="AB120" i="12"/>
  <c r="AD120" i="12" s="1"/>
  <c r="AG120" i="12" s="1"/>
  <c r="AI120" i="12" s="1"/>
  <c r="AA120" i="12"/>
  <c r="AA176" i="12"/>
  <c r="Z176" i="12"/>
  <c r="AA114" i="12"/>
  <c r="Z114" i="12"/>
  <c r="T182" i="12"/>
  <c r="W182" i="12" s="1"/>
  <c r="X182" i="12" s="1"/>
  <c r="AM194" i="12"/>
  <c r="Z180" i="12"/>
  <c r="AB180" i="12" s="1"/>
  <c r="Q21" i="12"/>
  <c r="Q20" i="12" s="1"/>
  <c r="U21" i="12"/>
  <c r="U20" i="12" s="1"/>
  <c r="R167" i="12"/>
  <c r="X133" i="12"/>
  <c r="AA116" i="12"/>
  <c r="AB116" i="12" s="1"/>
  <c r="T124" i="12"/>
  <c r="W124" i="12" s="1"/>
  <c r="X124" i="12" s="1"/>
  <c r="Z124" i="12" s="1"/>
  <c r="D21" i="12"/>
  <c r="D20" i="12" s="1"/>
  <c r="Y21" i="12"/>
  <c r="Y20" i="12" s="1"/>
  <c r="AN20" i="12"/>
  <c r="AG209" i="12"/>
  <c r="AJ237" i="12"/>
  <c r="AK237" i="12" s="1"/>
  <c r="AA74" i="12"/>
  <c r="Z74" i="12"/>
  <c r="AB74" i="12" s="1"/>
  <c r="AD74" i="12" s="1"/>
  <c r="AG74" i="12" s="1"/>
  <c r="AI74" i="12" s="1"/>
  <c r="Z55" i="12"/>
  <c r="AA55" i="12"/>
  <c r="W31" i="12"/>
  <c r="X31" i="12" s="1"/>
  <c r="AA31" i="12" s="1"/>
  <c r="T30" i="12"/>
  <c r="W30" i="12" s="1"/>
  <c r="Z53" i="12"/>
  <c r="AA53" i="12"/>
  <c r="AA96" i="12"/>
  <c r="Z96" i="12"/>
  <c r="AB96" i="12" s="1"/>
  <c r="AC96" i="12" s="1"/>
  <c r="AA72" i="12"/>
  <c r="Z72" i="12"/>
  <c r="AB72" i="12" s="1"/>
  <c r="Z169" i="12"/>
  <c r="AA169" i="12"/>
  <c r="AA27" i="12"/>
  <c r="Z27" i="12"/>
  <c r="T193" i="12"/>
  <c r="W193" i="12" s="1"/>
  <c r="X193" i="12" s="1"/>
  <c r="J20" i="12"/>
  <c r="T145" i="12"/>
  <c r="W145" i="12" s="1"/>
  <c r="Z192" i="12"/>
  <c r="AA192" i="12"/>
  <c r="X205" i="12"/>
  <c r="AA205" i="12" s="1"/>
  <c r="T148" i="12"/>
  <c r="W148" i="12" s="1"/>
  <c r="AB178" i="12"/>
  <c r="AC178" i="12" s="1"/>
  <c r="AB64" i="12"/>
  <c r="AA102" i="12"/>
  <c r="Z102" i="12"/>
  <c r="AB102" i="12" s="1"/>
  <c r="L21" i="12"/>
  <c r="L20" i="12" s="1"/>
  <c r="AA86" i="12"/>
  <c r="Z86" i="12"/>
  <c r="AA164" i="12"/>
  <c r="Z164" i="12"/>
  <c r="AB164" i="12" s="1"/>
  <c r="T130" i="12"/>
  <c r="W130" i="12" s="1"/>
  <c r="Z182" i="12"/>
  <c r="AA182" i="12"/>
  <c r="Z132" i="12"/>
  <c r="AA132" i="12"/>
  <c r="Z98" i="12"/>
  <c r="AA98" i="12"/>
  <c r="Z109" i="12"/>
  <c r="AA109" i="12"/>
  <c r="Z168" i="12"/>
  <c r="AA168" i="12"/>
  <c r="Z88" i="12"/>
  <c r="AA88" i="12"/>
  <c r="AA77" i="12"/>
  <c r="Z77" i="12"/>
  <c r="AA79" i="12"/>
  <c r="Z79" i="12"/>
  <c r="AB79" i="12" s="1"/>
  <c r="AA200" i="12"/>
  <c r="Z200" i="12"/>
  <c r="Z174" i="12"/>
  <c r="AA174" i="12"/>
  <c r="AA161" i="12"/>
  <c r="Z161" i="12"/>
  <c r="AA162" i="12"/>
  <c r="Z162" i="12"/>
  <c r="AB162" i="12" s="1"/>
  <c r="Z115" i="12"/>
  <c r="AA115" i="12"/>
  <c r="AA81" i="12"/>
  <c r="Z81" i="12"/>
  <c r="AB81" i="12" s="1"/>
  <c r="Z61" i="12"/>
  <c r="AA61" i="12"/>
  <c r="Z201" i="12"/>
  <c r="AA201" i="12"/>
  <c r="Z142" i="12"/>
  <c r="AA142" i="12"/>
  <c r="AA62" i="12"/>
  <c r="Z62" i="12"/>
  <c r="AB62" i="12" s="1"/>
  <c r="Z195" i="12"/>
  <c r="AA195" i="12"/>
  <c r="AA203" i="12"/>
  <c r="Z203" i="12"/>
  <c r="AB203" i="12" s="1"/>
  <c r="AA124" i="12"/>
  <c r="AA163" i="12"/>
  <c r="Z163" i="12"/>
  <c r="AB163" i="12" s="1"/>
  <c r="Z125" i="12"/>
  <c r="AA125" i="12"/>
  <c r="Z113" i="12"/>
  <c r="AA113" i="12"/>
  <c r="AA121" i="12"/>
  <c r="Z121" i="12"/>
  <c r="Z100" i="12"/>
  <c r="AA100" i="12"/>
  <c r="AH210" i="12"/>
  <c r="AJ210" i="12" s="1"/>
  <c r="AK210" i="12" s="1"/>
  <c r="AF209" i="12"/>
  <c r="AH209" i="12" s="1"/>
  <c r="AJ209" i="12" s="1"/>
  <c r="T190" i="12"/>
  <c r="W190" i="12" s="1"/>
  <c r="X190" i="12" s="1"/>
  <c r="T184" i="12"/>
  <c r="W184" i="12" s="1"/>
  <c r="X184" i="12" s="1"/>
  <c r="AA191" i="12"/>
  <c r="Z191" i="12"/>
  <c r="Z204" i="12"/>
  <c r="AA204" i="12"/>
  <c r="T160" i="12"/>
  <c r="W160" i="12" s="1"/>
  <c r="X160" i="12" s="1"/>
  <c r="AD186" i="12"/>
  <c r="AG186" i="12" s="1"/>
  <c r="AI186" i="12" s="1"/>
  <c r="AC186" i="12"/>
  <c r="AA181" i="12"/>
  <c r="Z181" i="12"/>
  <c r="AA173" i="12"/>
  <c r="Z173" i="12"/>
  <c r="O189" i="12"/>
  <c r="P189" i="12" s="1"/>
  <c r="S189" i="12" s="1"/>
  <c r="V189" i="12"/>
  <c r="R189" i="12"/>
  <c r="AA172" i="12"/>
  <c r="Z172" i="12"/>
  <c r="AB172" i="12" s="1"/>
  <c r="N171" i="12"/>
  <c r="P171" i="12" s="1"/>
  <c r="S171" i="12" s="1"/>
  <c r="T171" i="12" s="1"/>
  <c r="W171" i="12" s="1"/>
  <c r="X171" i="12" s="1"/>
  <c r="K167" i="12"/>
  <c r="N167" i="12" s="1"/>
  <c r="P167" i="12" s="1"/>
  <c r="S167" i="12" s="1"/>
  <c r="Z155" i="12"/>
  <c r="AA155" i="12"/>
  <c r="Z119" i="12"/>
  <c r="AA119" i="12"/>
  <c r="AA149" i="12"/>
  <c r="Z149" i="12"/>
  <c r="AB149" i="12" s="1"/>
  <c r="T80" i="12"/>
  <c r="W80" i="12" s="1"/>
  <c r="X80" i="12" s="1"/>
  <c r="AD150" i="12"/>
  <c r="AG150" i="12" s="1"/>
  <c r="AI150" i="12" s="1"/>
  <c r="AC150" i="12"/>
  <c r="Z129" i="12"/>
  <c r="AA129" i="12"/>
  <c r="AA106" i="12"/>
  <c r="Z106" i="12"/>
  <c r="AA97" i="12"/>
  <c r="Z97" i="12"/>
  <c r="Z135" i="12"/>
  <c r="AA135" i="12"/>
  <c r="AA92" i="12"/>
  <c r="Z92" i="12"/>
  <c r="AB176" i="12"/>
  <c r="AB154" i="12"/>
  <c r="AA95" i="12"/>
  <c r="Z95" i="12"/>
  <c r="N103" i="12"/>
  <c r="K42" i="12"/>
  <c r="K21" i="12" s="1"/>
  <c r="K20" i="12" s="1"/>
  <c r="AB94" i="12"/>
  <c r="S66" i="12"/>
  <c r="T66" i="12" s="1"/>
  <c r="W66" i="12" s="1"/>
  <c r="X66" i="12" s="1"/>
  <c r="P65" i="12"/>
  <c r="S65" i="12" s="1"/>
  <c r="T65" i="12" s="1"/>
  <c r="W65" i="12" s="1"/>
  <c r="X65" i="12" s="1"/>
  <c r="AK34" i="12"/>
  <c r="AM34" i="12" s="1"/>
  <c r="T25" i="12"/>
  <c r="S23" i="12"/>
  <c r="AB118" i="12"/>
  <c r="AA78" i="12"/>
  <c r="Z78" i="12"/>
  <c r="AA54" i="12"/>
  <c r="Z54" i="12"/>
  <c r="AB54" i="12" s="1"/>
  <c r="AB123" i="12"/>
  <c r="AD57" i="12"/>
  <c r="AG57" i="12" s="1"/>
  <c r="AI57" i="12" s="1"/>
  <c r="Z31" i="12"/>
  <c r="X30" i="12"/>
  <c r="AB56" i="12"/>
  <c r="X198" i="12"/>
  <c r="Z197" i="12"/>
  <c r="AA197" i="12"/>
  <c r="AA199" i="12"/>
  <c r="Z199" i="12"/>
  <c r="AA177" i="12"/>
  <c r="Z177" i="12"/>
  <c r="Z205" i="12"/>
  <c r="AA170" i="12"/>
  <c r="Z170" i="12"/>
  <c r="AA152" i="12"/>
  <c r="Z152" i="12"/>
  <c r="AA127" i="12"/>
  <c r="Z127" i="12"/>
  <c r="Z153" i="12"/>
  <c r="AA153" i="12"/>
  <c r="Z147" i="12"/>
  <c r="AA147" i="12"/>
  <c r="Z143" i="12"/>
  <c r="AA143" i="12"/>
  <c r="Z138" i="12"/>
  <c r="AA138" i="12"/>
  <c r="AA93" i="12"/>
  <c r="Z93" i="12"/>
  <c r="AB93" i="12" s="1"/>
  <c r="AA87" i="12"/>
  <c r="Z87" i="12"/>
  <c r="AD178" i="12"/>
  <c r="AG178" i="12" s="1"/>
  <c r="AI178" i="12" s="1"/>
  <c r="O144" i="12"/>
  <c r="P144" i="12" s="1"/>
  <c r="S144" i="12" s="1"/>
  <c r="V144" i="12"/>
  <c r="R144" i="12"/>
  <c r="Z140" i="12"/>
  <c r="AA140" i="12"/>
  <c r="O126" i="12"/>
  <c r="P126" i="12" s="1"/>
  <c r="S126" i="12" s="1"/>
  <c r="R126" i="12"/>
  <c r="T126" i="12" s="1"/>
  <c r="W126" i="12" s="1"/>
  <c r="V126" i="12"/>
  <c r="X126" i="12" s="1"/>
  <c r="AA82" i="12"/>
  <c r="Z82" i="12"/>
  <c r="AA91" i="12"/>
  <c r="Z91" i="12"/>
  <c r="AB91" i="12" s="1"/>
  <c r="AA75" i="12"/>
  <c r="Z75" i="12"/>
  <c r="AA52" i="12"/>
  <c r="Z52" i="12"/>
  <c r="AB52" i="12" s="1"/>
  <c r="AA32" i="12"/>
  <c r="Z32" i="12"/>
  <c r="AD134" i="12"/>
  <c r="AG134" i="12" s="1"/>
  <c r="AI134" i="12" s="1"/>
  <c r="AC134" i="12"/>
  <c r="AA51" i="12"/>
  <c r="Z51" i="12"/>
  <c r="AA29" i="12"/>
  <c r="Z29" i="12"/>
  <c r="AB29" i="12" s="1"/>
  <c r="AC72" i="12"/>
  <c r="AD72" i="12"/>
  <c r="AG72" i="12" s="1"/>
  <c r="AI72" i="12" s="1"/>
  <c r="AA50" i="12"/>
  <c r="Z50" i="12"/>
  <c r="AB50" i="12" s="1"/>
  <c r="T137" i="12"/>
  <c r="W137" i="12" s="1"/>
  <c r="X137" i="12" s="1"/>
  <c r="AC74" i="12"/>
  <c r="AA49" i="12"/>
  <c r="Z49" i="12"/>
  <c r="AB49" i="12" s="1"/>
  <c r="AC60" i="12"/>
  <c r="M21" i="12"/>
  <c r="M20" i="12" s="1"/>
  <c r="E21" i="12"/>
  <c r="E20" i="12" s="1"/>
  <c r="AK209" i="12"/>
  <c r="AA206" i="12"/>
  <c r="Z206" i="12"/>
  <c r="Z185" i="12"/>
  <c r="AA185" i="12"/>
  <c r="AD183" i="12"/>
  <c r="AG183" i="12" s="1"/>
  <c r="AI183" i="12" s="1"/>
  <c r="AC183" i="12"/>
  <c r="AA165" i="12"/>
  <c r="Z165" i="12"/>
  <c r="AA159" i="12"/>
  <c r="Z159" i="12"/>
  <c r="AB196" i="12"/>
  <c r="AA179" i="12"/>
  <c r="Z179" i="12"/>
  <c r="AC180" i="12"/>
  <c r="AD180" i="12"/>
  <c r="AG180" i="12" s="1"/>
  <c r="AI180" i="12" s="1"/>
  <c r="AA146" i="12"/>
  <c r="Z146" i="12"/>
  <c r="Z139" i="12"/>
  <c r="AA139" i="12"/>
  <c r="AA136" i="12"/>
  <c r="Z136" i="12"/>
  <c r="AB136" i="12" s="1"/>
  <c r="Z117" i="12"/>
  <c r="AA117" i="12"/>
  <c r="AA99" i="12"/>
  <c r="Z99" i="12"/>
  <c r="AA89" i="12"/>
  <c r="Z89" i="12"/>
  <c r="AA83" i="12"/>
  <c r="Z83" i="12"/>
  <c r="AA73" i="12"/>
  <c r="Z73" i="12"/>
  <c r="AA105" i="12"/>
  <c r="Z105" i="12"/>
  <c r="AB105" i="12" s="1"/>
  <c r="AD131" i="12"/>
  <c r="AG131" i="12" s="1"/>
  <c r="AI131" i="12" s="1"/>
  <c r="AC131" i="12"/>
  <c r="AC110" i="12"/>
  <c r="AD110" i="12"/>
  <c r="AG110" i="12" s="1"/>
  <c r="AI110" i="12" s="1"/>
  <c r="AD108" i="12"/>
  <c r="AG108" i="12" s="1"/>
  <c r="AI108" i="12" s="1"/>
  <c r="AA90" i="12"/>
  <c r="Z90" i="12"/>
  <c r="Z63" i="12"/>
  <c r="AA63" i="12"/>
  <c r="AA48" i="12"/>
  <c r="Z48" i="12"/>
  <c r="AB48" i="12" s="1"/>
  <c r="AA26" i="12"/>
  <c r="Z26" i="12"/>
  <c r="X151" i="12"/>
  <c r="AA84" i="12"/>
  <c r="Z84" i="12"/>
  <c r="AD64" i="12"/>
  <c r="AG64" i="12" s="1"/>
  <c r="AI64" i="12" s="1"/>
  <c r="AC64" i="12"/>
  <c r="AA47" i="12"/>
  <c r="Z47" i="12"/>
  <c r="AC120" i="12"/>
  <c r="AA68" i="12"/>
  <c r="Z68" i="12"/>
  <c r="S46" i="12"/>
  <c r="P45" i="12"/>
  <c r="P43" i="12" s="1"/>
  <c r="R42" i="12"/>
  <c r="AA33" i="12"/>
  <c r="Z33" i="12"/>
  <c r="AK249" i="12"/>
  <c r="Z188" i="12"/>
  <c r="AA188" i="12"/>
  <c r="AA202" i="12"/>
  <c r="Z202" i="12"/>
  <c r="AB202" i="12" s="1"/>
  <c r="T167" i="12"/>
  <c r="W167" i="12" s="1"/>
  <c r="X167" i="12" s="1"/>
  <c r="Z187" i="12"/>
  <c r="AA187" i="12"/>
  <c r="AA158" i="12"/>
  <c r="Z158" i="12"/>
  <c r="AA175" i="12"/>
  <c r="Z175" i="12"/>
  <c r="Z122" i="12"/>
  <c r="AA122" i="12"/>
  <c r="AA166" i="12"/>
  <c r="Z166" i="12"/>
  <c r="X148" i="12"/>
  <c r="AA156" i="12"/>
  <c r="Z156" i="12"/>
  <c r="AA133" i="12"/>
  <c r="Z133" i="12"/>
  <c r="X130" i="12"/>
  <c r="AA107" i="12"/>
  <c r="Z107" i="12"/>
  <c r="X145" i="12"/>
  <c r="AA76" i="12"/>
  <c r="Z76" i="12"/>
  <c r="AA101" i="12"/>
  <c r="Z101" i="12"/>
  <c r="AA85" i="12"/>
  <c r="Z85" i="12"/>
  <c r="T141" i="12"/>
  <c r="W141" i="12" s="1"/>
  <c r="X141" i="12" s="1"/>
  <c r="AA70" i="12"/>
  <c r="Z70" i="12"/>
  <c r="P24" i="12"/>
  <c r="P22" i="12"/>
  <c r="AB157" i="12"/>
  <c r="AB114" i="12"/>
  <c r="AA71" i="12"/>
  <c r="Z71" i="12"/>
  <c r="AB71" i="12" s="1"/>
  <c r="O43" i="12"/>
  <c r="O42" i="12" s="1"/>
  <c r="AA58" i="12"/>
  <c r="Z58" i="12"/>
  <c r="AB58" i="12" s="1"/>
  <c r="AA28" i="12"/>
  <c r="Z28" i="12"/>
  <c r="AK225" i="12"/>
  <c r="AB128" i="12"/>
  <c r="V24" i="12"/>
  <c r="V22" i="12"/>
  <c r="AB59" i="12"/>
  <c r="AB53" i="12"/>
  <c r="AB27" i="12"/>
  <c r="I21" i="12"/>
  <c r="I20" i="12" s="1"/>
  <c r="Z184" i="13"/>
  <c r="AA184" i="13"/>
  <c r="Z149" i="13"/>
  <c r="AA149" i="13"/>
  <c r="AA101" i="13"/>
  <c r="Z101" i="13"/>
  <c r="AA171" i="13"/>
  <c r="Z171" i="13"/>
  <c r="AA160" i="13"/>
  <c r="Z160" i="13"/>
  <c r="AA141" i="13"/>
  <c r="Z141" i="13"/>
  <c r="AA136" i="13"/>
  <c r="Z136" i="13"/>
  <c r="AA93" i="13"/>
  <c r="Z93" i="13"/>
  <c r="Z71" i="13"/>
  <c r="AA71" i="13"/>
  <c r="Z50" i="13"/>
  <c r="AA50" i="13"/>
  <c r="AA105" i="13"/>
  <c r="Z105" i="13"/>
  <c r="AA168" i="13"/>
  <c r="Z168" i="13"/>
  <c r="Z158" i="13"/>
  <c r="AA158" i="13"/>
  <c r="Z146" i="13"/>
  <c r="AA146" i="13"/>
  <c r="Z161" i="13"/>
  <c r="AA161" i="13"/>
  <c r="AD152" i="13"/>
  <c r="AG152" i="13" s="1"/>
  <c r="AI152" i="13" s="1"/>
  <c r="AC152" i="13"/>
  <c r="AA127" i="13"/>
  <c r="Z127" i="13"/>
  <c r="Z116" i="13"/>
  <c r="AA116" i="13"/>
  <c r="AA62" i="13"/>
  <c r="Z62" i="13"/>
  <c r="AG30" i="13"/>
  <c r="Z182" i="13"/>
  <c r="AA182" i="13"/>
  <c r="AA98" i="13"/>
  <c r="AA95" i="13"/>
  <c r="Z95" i="13"/>
  <c r="Z174" i="13"/>
  <c r="AA174" i="13"/>
  <c r="Z154" i="13"/>
  <c r="AA154" i="13"/>
  <c r="AA144" i="13"/>
  <c r="Z144" i="13"/>
  <c r="Z107" i="13"/>
  <c r="AA107" i="13"/>
  <c r="AA133" i="13"/>
  <c r="Z133" i="13"/>
  <c r="Z64" i="13"/>
  <c r="AA64" i="13"/>
  <c r="Z60" i="13"/>
  <c r="AA60" i="13"/>
  <c r="Z52" i="13"/>
  <c r="AA52" i="13"/>
  <c r="Z193" i="13"/>
  <c r="AA193" i="13"/>
  <c r="AA148" i="13"/>
  <c r="Z148" i="13"/>
  <c r="AA155" i="13"/>
  <c r="Z155" i="13"/>
  <c r="Z142" i="13"/>
  <c r="AA142" i="13"/>
  <c r="AA134" i="13"/>
  <c r="Z134" i="13"/>
  <c r="Z131" i="13"/>
  <c r="AA131" i="13"/>
  <c r="AA109" i="13"/>
  <c r="Z109" i="13"/>
  <c r="AC140" i="13"/>
  <c r="AK225" i="13"/>
  <c r="AE209" i="13"/>
  <c r="AA183" i="13"/>
  <c r="Z183" i="13"/>
  <c r="AC176" i="13"/>
  <c r="AD176" i="13"/>
  <c r="AG176" i="13" s="1"/>
  <c r="AI176" i="13" s="1"/>
  <c r="AD188" i="13"/>
  <c r="AG188" i="13" s="1"/>
  <c r="AI188" i="13" s="1"/>
  <c r="AC188" i="13"/>
  <c r="AA159" i="13"/>
  <c r="Z159" i="13"/>
  <c r="AB159" i="13" s="1"/>
  <c r="Z138" i="13"/>
  <c r="AB138" i="13" s="1"/>
  <c r="AA138" i="13"/>
  <c r="Z114" i="13"/>
  <c r="AA114" i="13"/>
  <c r="Z110" i="13"/>
  <c r="AB110" i="13" s="1"/>
  <c r="AA110" i="13"/>
  <c r="Z84" i="13"/>
  <c r="AA84" i="13"/>
  <c r="K21" i="13"/>
  <c r="K20" i="13" s="1"/>
  <c r="Z206" i="13"/>
  <c r="AB206" i="13" s="1"/>
  <c r="AA206" i="13"/>
  <c r="AF209" i="13"/>
  <c r="AH210" i="13"/>
  <c r="AJ210" i="13" s="1"/>
  <c r="AK210" i="13" s="1"/>
  <c r="T205" i="13"/>
  <c r="W205" i="13" s="1"/>
  <c r="X205" i="13" s="1"/>
  <c r="V189" i="13"/>
  <c r="O189" i="13"/>
  <c r="P189" i="13" s="1"/>
  <c r="S189" i="13" s="1"/>
  <c r="R189" i="13"/>
  <c r="Z197" i="13"/>
  <c r="AA197" i="13"/>
  <c r="AA179" i="13"/>
  <c r="Z179" i="13"/>
  <c r="AA177" i="13"/>
  <c r="Z177" i="13"/>
  <c r="AB177" i="13" s="1"/>
  <c r="AA164" i="13"/>
  <c r="Z164" i="13"/>
  <c r="AA151" i="13"/>
  <c r="Z151" i="13"/>
  <c r="AB151" i="13" s="1"/>
  <c r="AA150" i="13"/>
  <c r="Z150" i="13"/>
  <c r="T124" i="13"/>
  <c r="W124" i="13" s="1"/>
  <c r="AB157" i="13"/>
  <c r="AA122" i="13"/>
  <c r="Z122" i="13"/>
  <c r="AA108" i="13"/>
  <c r="Z108" i="13"/>
  <c r="AB108" i="13" s="1"/>
  <c r="AB132" i="13"/>
  <c r="Z91" i="13"/>
  <c r="AA91" i="13"/>
  <c r="X80" i="13"/>
  <c r="T45" i="13"/>
  <c r="W46" i="13"/>
  <c r="AB99" i="13"/>
  <c r="AB96" i="13"/>
  <c r="Z77" i="13"/>
  <c r="AA77" i="13"/>
  <c r="AB129" i="13"/>
  <c r="AB102" i="13"/>
  <c r="AB94" i="13"/>
  <c r="AB125" i="13"/>
  <c r="AB117" i="13"/>
  <c r="AA103" i="13"/>
  <c r="Z103" i="13"/>
  <c r="AF26" i="13"/>
  <c r="AG26" i="13" s="1"/>
  <c r="AB54" i="13"/>
  <c r="AB90" i="13"/>
  <c r="AB72" i="13"/>
  <c r="AB51" i="13"/>
  <c r="S25" i="13"/>
  <c r="P23" i="13"/>
  <c r="AJ10" i="13"/>
  <c r="AM10" i="13" s="1"/>
  <c r="AB58" i="13"/>
  <c r="AK194" i="13"/>
  <c r="AM194" i="13" s="1"/>
  <c r="AA190" i="13"/>
  <c r="Z190" i="13"/>
  <c r="Z198" i="13"/>
  <c r="AA198" i="13"/>
  <c r="AC201" i="13"/>
  <c r="AD201" i="13"/>
  <c r="AG201" i="13" s="1"/>
  <c r="AI201" i="13" s="1"/>
  <c r="X137" i="13"/>
  <c r="AA169" i="13"/>
  <c r="Z169" i="13"/>
  <c r="AB169" i="13" s="1"/>
  <c r="Z192" i="13"/>
  <c r="AA192" i="13"/>
  <c r="Z199" i="13"/>
  <c r="AA199" i="13"/>
  <c r="AA181" i="13"/>
  <c r="Z181" i="13"/>
  <c r="AA173" i="13"/>
  <c r="Z173" i="13"/>
  <c r="AB173" i="13" s="1"/>
  <c r="Z165" i="13"/>
  <c r="AB165" i="13" s="1"/>
  <c r="AA165" i="13"/>
  <c r="AC178" i="13"/>
  <c r="AD178" i="13"/>
  <c r="AG178" i="13" s="1"/>
  <c r="AI178" i="13" s="1"/>
  <c r="AA130" i="13"/>
  <c r="Z130" i="13"/>
  <c r="Z123" i="13"/>
  <c r="AB123" i="13" s="1"/>
  <c r="AA123" i="13"/>
  <c r="R42" i="13"/>
  <c r="Z82" i="13"/>
  <c r="AA82" i="13"/>
  <c r="Z48" i="13"/>
  <c r="AA48" i="13"/>
  <c r="Z86" i="13"/>
  <c r="AA86" i="13"/>
  <c r="V43" i="13"/>
  <c r="V42" i="13" s="1"/>
  <c r="AA200" i="13"/>
  <c r="Z200" i="13"/>
  <c r="X203" i="13"/>
  <c r="AD196" i="13"/>
  <c r="AG196" i="13" s="1"/>
  <c r="AI196" i="13" s="1"/>
  <c r="AC196" i="13"/>
  <c r="AC175" i="13"/>
  <c r="AD175" i="13"/>
  <c r="AG175" i="13" s="1"/>
  <c r="AI175" i="13" s="1"/>
  <c r="AB186" i="13"/>
  <c r="Z139" i="13"/>
  <c r="AA139" i="13"/>
  <c r="AA172" i="13"/>
  <c r="Z172" i="13"/>
  <c r="AA143" i="13"/>
  <c r="Z143" i="13"/>
  <c r="X124" i="13"/>
  <c r="AB153" i="13"/>
  <c r="Z128" i="13"/>
  <c r="AA128" i="13"/>
  <c r="Z120" i="13"/>
  <c r="AA120" i="13"/>
  <c r="Z75" i="13"/>
  <c r="AA75" i="13"/>
  <c r="AB106" i="13"/>
  <c r="Z68" i="13"/>
  <c r="AA68" i="13"/>
  <c r="AB113" i="13"/>
  <c r="Z63" i="13"/>
  <c r="AA63" i="13"/>
  <c r="AA55" i="13"/>
  <c r="Z55" i="13"/>
  <c r="AC33" i="13"/>
  <c r="AA33" i="13"/>
  <c r="Z33" i="13"/>
  <c r="AB33" i="13" s="1"/>
  <c r="AD33" i="13" s="1"/>
  <c r="AB76" i="13"/>
  <c r="AH29" i="13"/>
  <c r="L21" i="13"/>
  <c r="L20" i="13" s="1"/>
  <c r="AA83" i="13"/>
  <c r="Z83" i="13"/>
  <c r="D21" i="13"/>
  <c r="D20" i="13" s="1"/>
  <c r="AA81" i="13"/>
  <c r="Z81" i="13"/>
  <c r="AB57" i="13"/>
  <c r="H21" i="13"/>
  <c r="H20" i="13" s="1"/>
  <c r="Z202" i="13"/>
  <c r="AB202" i="13" s="1"/>
  <c r="AA202" i="13"/>
  <c r="AA163" i="13"/>
  <c r="Z163" i="13"/>
  <c r="Z118" i="13"/>
  <c r="AA118" i="13"/>
  <c r="AD135" i="13"/>
  <c r="AG135" i="13" s="1"/>
  <c r="AI135" i="13" s="1"/>
  <c r="AC135" i="13"/>
  <c r="Z88" i="13"/>
  <c r="P65" i="13"/>
  <c r="S65" i="13" s="1"/>
  <c r="S43" i="13" s="1"/>
  <c r="S42" i="13" s="1"/>
  <c r="S66" i="13"/>
  <c r="T66" i="13" s="1"/>
  <c r="W66" i="13" s="1"/>
  <c r="X66" i="13" s="1"/>
  <c r="AC97" i="13"/>
  <c r="AD97" i="13"/>
  <c r="AG97" i="13" s="1"/>
  <c r="AI97" i="13" s="1"/>
  <c r="AA61" i="13"/>
  <c r="Z61" i="13"/>
  <c r="AA100" i="13"/>
  <c r="Z100" i="13"/>
  <c r="AB100" i="13" s="1"/>
  <c r="AA87" i="13"/>
  <c r="Z87" i="13"/>
  <c r="AC119" i="13"/>
  <c r="AD119" i="13"/>
  <c r="AG119" i="13" s="1"/>
  <c r="AI119" i="13" s="1"/>
  <c r="Z56" i="13"/>
  <c r="AA56" i="13"/>
  <c r="AD92" i="13"/>
  <c r="AG92" i="13" s="1"/>
  <c r="AI92" i="13" s="1"/>
  <c r="AC92" i="13"/>
  <c r="Z73" i="13"/>
  <c r="AA73" i="13"/>
  <c r="O42" i="13"/>
  <c r="AI29" i="13"/>
  <c r="AH27" i="13"/>
  <c r="AA49" i="13"/>
  <c r="Z49" i="13"/>
  <c r="Z79" i="13"/>
  <c r="AA79" i="13"/>
  <c r="AA170" i="13"/>
  <c r="Z170" i="13"/>
  <c r="AB170" i="13" s="1"/>
  <c r="AD195" i="13"/>
  <c r="AG195" i="13" s="1"/>
  <c r="AI195" i="13" s="1"/>
  <c r="AC195" i="13"/>
  <c r="AA145" i="13"/>
  <c r="Z145" i="13"/>
  <c r="AB145" i="13" s="1"/>
  <c r="AA180" i="13"/>
  <c r="Z180" i="13"/>
  <c r="AA147" i="13"/>
  <c r="Z147" i="13"/>
  <c r="AB147" i="13" s="1"/>
  <c r="AA104" i="13"/>
  <c r="Z104" i="13"/>
  <c r="AB104" i="13" s="1"/>
  <c r="AC115" i="13"/>
  <c r="AD115" i="13"/>
  <c r="AG115" i="13" s="1"/>
  <c r="AI115" i="13" s="1"/>
  <c r="AA59" i="13"/>
  <c r="Z59" i="13"/>
  <c r="N43" i="13"/>
  <c r="N42" i="13" s="1"/>
  <c r="N21" i="13" s="1"/>
  <c r="N20" i="13" s="1"/>
  <c r="AD74" i="13"/>
  <c r="AG74" i="13" s="1"/>
  <c r="AI74" i="13" s="1"/>
  <c r="AC74" i="13"/>
  <c r="AH32" i="13"/>
  <c r="AI32" i="13" s="1"/>
  <c r="AG28" i="13"/>
  <c r="AH28" i="13" s="1"/>
  <c r="O22" i="13"/>
  <c r="O24" i="13"/>
  <c r="AC85" i="13"/>
  <c r="AD85" i="13"/>
  <c r="AG85" i="13" s="1"/>
  <c r="AI85" i="13" s="1"/>
  <c r="AA70" i="13"/>
  <c r="Z70" i="13"/>
  <c r="AA78" i="13"/>
  <c r="Z78" i="13"/>
  <c r="AA47" i="13"/>
  <c r="Z47" i="13"/>
  <c r="AH31" i="13"/>
  <c r="AI31" i="13" s="1"/>
  <c r="AI30" i="13" s="1"/>
  <c r="AF30" i="13"/>
  <c r="AB49" i="13" l="1"/>
  <c r="AB59" i="13"/>
  <c r="AB56" i="13"/>
  <c r="AB79" i="13"/>
  <c r="AB77" i="13"/>
  <c r="AB86" i="13"/>
  <c r="AB82" i="13"/>
  <c r="AB89" i="13"/>
  <c r="AD156" i="13"/>
  <c r="AG156" i="13" s="1"/>
  <c r="AI156" i="13" s="1"/>
  <c r="AC156" i="13"/>
  <c r="AB118" i="13"/>
  <c r="AB183" i="13"/>
  <c r="P167" i="13"/>
  <c r="S167" i="13" s="1"/>
  <c r="AB185" i="13"/>
  <c r="AB163" i="13"/>
  <c r="AB162" i="13"/>
  <c r="AD162" i="13" s="1"/>
  <c r="AG162" i="13" s="1"/>
  <c r="AI162" i="13" s="1"/>
  <c r="AB192" i="13"/>
  <c r="AC192" i="13" s="1"/>
  <c r="AB193" i="13"/>
  <c r="AB204" i="13"/>
  <c r="AB200" i="13"/>
  <c r="V21" i="13"/>
  <c r="V20" i="13" s="1"/>
  <c r="T189" i="13"/>
  <c r="W189" i="13" s="1"/>
  <c r="F20" i="13"/>
  <c r="AB75" i="13"/>
  <c r="AB128" i="13"/>
  <c r="AC128" i="13" s="1"/>
  <c r="AB139" i="13"/>
  <c r="AH209" i="13"/>
  <c r="AJ209" i="13" s="1"/>
  <c r="AK209" i="13" s="1"/>
  <c r="AC162" i="13"/>
  <c r="AB161" i="13"/>
  <c r="AB158" i="13"/>
  <c r="AC158" i="13" s="1"/>
  <c r="AB71" i="13"/>
  <c r="AD71" i="13" s="1"/>
  <c r="AG71" i="13" s="1"/>
  <c r="AI71" i="13" s="1"/>
  <c r="AB184" i="13"/>
  <c r="T167" i="13"/>
  <c r="W167" i="13" s="1"/>
  <c r="X167" i="13" s="1"/>
  <c r="AB47" i="13"/>
  <c r="AC47" i="13" s="1"/>
  <c r="AB70" i="13"/>
  <c r="AC70" i="13" s="1"/>
  <c r="AB172" i="13"/>
  <c r="AD187" i="13"/>
  <c r="AG187" i="13" s="1"/>
  <c r="AI187" i="13" s="1"/>
  <c r="AB52" i="13"/>
  <c r="AC52" i="13" s="1"/>
  <c r="AB64" i="13"/>
  <c r="AD64" i="13" s="1"/>
  <c r="AG64" i="13" s="1"/>
  <c r="AI64" i="13" s="1"/>
  <c r="AB182" i="13"/>
  <c r="AB168" i="13"/>
  <c r="AB93" i="13"/>
  <c r="AC93" i="13" s="1"/>
  <c r="AB141" i="13"/>
  <c r="AC141" i="13" s="1"/>
  <c r="AB171" i="13"/>
  <c r="AB191" i="13"/>
  <c r="AB166" i="13"/>
  <c r="AB180" i="13"/>
  <c r="AD180" i="13" s="1"/>
  <c r="AG180" i="13" s="1"/>
  <c r="AI180" i="13" s="1"/>
  <c r="T126" i="13"/>
  <c r="W126" i="13" s="1"/>
  <c r="X126" i="13" s="1"/>
  <c r="AB83" i="12"/>
  <c r="AB99" i="12"/>
  <c r="AB90" i="12"/>
  <c r="AD90" i="12" s="1"/>
  <c r="AG90" i="12" s="1"/>
  <c r="AI90" i="12" s="1"/>
  <c r="AD96" i="12"/>
  <c r="AG96" i="12" s="1"/>
  <c r="AI96" i="12" s="1"/>
  <c r="AB86" i="12"/>
  <c r="AA104" i="12"/>
  <c r="AB107" i="12"/>
  <c r="AD107" i="12" s="1"/>
  <c r="AG107" i="12" s="1"/>
  <c r="AI107" i="12" s="1"/>
  <c r="AB166" i="12"/>
  <c r="AC166" i="12" s="1"/>
  <c r="AB175" i="12"/>
  <c r="AB138" i="12"/>
  <c r="AB147" i="12"/>
  <c r="AB199" i="12"/>
  <c r="AC199" i="12" s="1"/>
  <c r="AB152" i="12"/>
  <c r="AB205" i="12"/>
  <c r="R21" i="12"/>
  <c r="R20" i="12" s="1"/>
  <c r="AB185" i="12"/>
  <c r="AD185" i="12" s="1"/>
  <c r="AG185" i="12" s="1"/>
  <c r="AI185" i="12" s="1"/>
  <c r="T144" i="12"/>
  <c r="W144" i="12" s="1"/>
  <c r="AB135" i="12"/>
  <c r="AC86" i="12"/>
  <c r="AD86" i="12"/>
  <c r="AG86" i="12" s="1"/>
  <c r="AI86" i="12" s="1"/>
  <c r="AB192" i="12"/>
  <c r="O21" i="12"/>
  <c r="O20" i="12" s="1"/>
  <c r="AB101" i="12"/>
  <c r="AB133" i="12"/>
  <c r="AC133" i="12" s="1"/>
  <c r="AB122" i="12"/>
  <c r="AD122" i="12" s="1"/>
  <c r="AG122" i="12" s="1"/>
  <c r="AI122" i="12" s="1"/>
  <c r="AB188" i="12"/>
  <c r="AB68" i="12"/>
  <c r="AB47" i="12"/>
  <c r="AD47" i="12" s="1"/>
  <c r="AG47" i="12" s="1"/>
  <c r="AI47" i="12" s="1"/>
  <c r="AB84" i="12"/>
  <c r="AB63" i="12"/>
  <c r="AB159" i="12"/>
  <c r="AB206" i="12"/>
  <c r="AD206" i="12" s="1"/>
  <c r="AG206" i="12" s="1"/>
  <c r="AI206" i="12" s="1"/>
  <c r="AB95" i="12"/>
  <c r="AC95" i="12" s="1"/>
  <c r="AB92" i="12"/>
  <c r="AB97" i="12"/>
  <c r="AC97" i="12" s="1"/>
  <c r="AB119" i="12"/>
  <c r="AD119" i="12" s="1"/>
  <c r="AG119" i="12" s="1"/>
  <c r="AI119" i="12" s="1"/>
  <c r="AB181" i="12"/>
  <c r="AC181" i="12" s="1"/>
  <c r="AB125" i="12"/>
  <c r="AB195" i="12"/>
  <c r="AB142" i="12"/>
  <c r="AD142" i="12" s="1"/>
  <c r="AG142" i="12" s="1"/>
  <c r="AI142" i="12" s="1"/>
  <c r="AB61" i="12"/>
  <c r="AC61" i="12" s="1"/>
  <c r="AB115" i="12"/>
  <c r="AB88" i="12"/>
  <c r="AD88" i="12" s="1"/>
  <c r="AG88" i="12" s="1"/>
  <c r="AI88" i="12" s="1"/>
  <c r="AB109" i="12"/>
  <c r="AD109" i="12" s="1"/>
  <c r="AG109" i="12" s="1"/>
  <c r="AI109" i="12" s="1"/>
  <c r="AB132" i="12"/>
  <c r="AC132" i="12" s="1"/>
  <c r="AB55" i="12"/>
  <c r="AD164" i="12"/>
  <c r="AG164" i="12" s="1"/>
  <c r="AI164" i="12" s="1"/>
  <c r="AC164" i="12"/>
  <c r="AB117" i="12"/>
  <c r="AD117" i="12" s="1"/>
  <c r="AG117" i="12" s="1"/>
  <c r="AI117" i="12" s="1"/>
  <c r="AB140" i="12"/>
  <c r="AB31" i="12"/>
  <c r="AC31" i="12" s="1"/>
  <c r="AC102" i="12"/>
  <c r="AD102" i="12"/>
  <c r="AG102" i="12" s="1"/>
  <c r="AI102" i="12" s="1"/>
  <c r="AB169" i="12"/>
  <c r="AA141" i="12"/>
  <c r="Z141" i="12"/>
  <c r="AB141" i="12" s="1"/>
  <c r="AA193" i="12"/>
  <c r="Z193" i="12"/>
  <c r="AD68" i="12"/>
  <c r="AG68" i="12" s="1"/>
  <c r="AI68" i="12" s="1"/>
  <c r="AC68" i="12"/>
  <c r="AC58" i="12"/>
  <c r="AD58" i="12"/>
  <c r="AG58" i="12" s="1"/>
  <c r="AI58" i="12" s="1"/>
  <c r="AD71" i="12"/>
  <c r="AG71" i="12" s="1"/>
  <c r="AI71" i="12" s="1"/>
  <c r="AC71" i="12"/>
  <c r="AC107" i="12"/>
  <c r="AA137" i="12"/>
  <c r="Z137" i="12"/>
  <c r="AC90" i="12"/>
  <c r="AE180" i="12"/>
  <c r="AF180" i="12"/>
  <c r="AH180" i="12" s="1"/>
  <c r="AJ180" i="12" s="1"/>
  <c r="AE178" i="12"/>
  <c r="AF178" i="12"/>
  <c r="AH178" i="12" s="1"/>
  <c r="AJ178" i="12" s="1"/>
  <c r="AB153" i="12"/>
  <c r="AB197" i="12"/>
  <c r="AD31" i="12"/>
  <c r="AC27" i="12"/>
  <c r="AD27" i="12"/>
  <c r="AB28" i="12"/>
  <c r="AD114" i="12"/>
  <c r="AG114" i="12" s="1"/>
  <c r="AI114" i="12" s="1"/>
  <c r="AC114" i="12"/>
  <c r="AB70" i="12"/>
  <c r="AA130" i="12"/>
  <c r="Z130" i="12"/>
  <c r="AB158" i="12"/>
  <c r="Z167" i="12"/>
  <c r="AA167" i="12"/>
  <c r="S45" i="12"/>
  <c r="S43" i="12" s="1"/>
  <c r="T46" i="12"/>
  <c r="AF120" i="12"/>
  <c r="AH120" i="12" s="1"/>
  <c r="AJ120" i="12" s="1"/>
  <c r="AE120" i="12"/>
  <c r="AB26" i="12"/>
  <c r="AB165" i="12"/>
  <c r="AE72" i="12"/>
  <c r="AF72" i="12"/>
  <c r="AH72" i="12" s="1"/>
  <c r="AJ72" i="12" s="1"/>
  <c r="AC138" i="12"/>
  <c r="AD138" i="12"/>
  <c r="AG138" i="12" s="1"/>
  <c r="AI138" i="12" s="1"/>
  <c r="AD147" i="12"/>
  <c r="AG147" i="12" s="1"/>
  <c r="AI147" i="12" s="1"/>
  <c r="AC147" i="12"/>
  <c r="AA198" i="12"/>
  <c r="Z198" i="12"/>
  <c r="AC56" i="12"/>
  <c r="AD56" i="12"/>
  <c r="AG56" i="12" s="1"/>
  <c r="AI56" i="12" s="1"/>
  <c r="AF57" i="12"/>
  <c r="AH57" i="12" s="1"/>
  <c r="AJ57" i="12" s="1"/>
  <c r="AE57" i="12"/>
  <c r="AK57" i="12" s="1"/>
  <c r="AC123" i="12"/>
  <c r="AD123" i="12"/>
  <c r="AG123" i="12" s="1"/>
  <c r="AI123" i="12" s="1"/>
  <c r="S24" i="12"/>
  <c r="S22" i="12"/>
  <c r="AA65" i="12"/>
  <c r="Z65" i="12"/>
  <c r="P103" i="12"/>
  <c r="S103" i="12" s="1"/>
  <c r="T103" i="12" s="1"/>
  <c r="W103" i="12" s="1"/>
  <c r="X103" i="12" s="1"/>
  <c r="N42" i="12"/>
  <c r="N21" i="12" s="1"/>
  <c r="N20" i="12" s="1"/>
  <c r="AC176" i="12"/>
  <c r="AD176" i="12"/>
  <c r="AG176" i="12" s="1"/>
  <c r="AI176" i="12" s="1"/>
  <c r="AD135" i="12"/>
  <c r="AG135" i="12" s="1"/>
  <c r="AI135" i="12" s="1"/>
  <c r="AC135" i="12"/>
  <c r="T189" i="12"/>
  <c r="W189" i="12" s="1"/>
  <c r="X189" i="12" s="1"/>
  <c r="AB191" i="12"/>
  <c r="AB121" i="12"/>
  <c r="AB124" i="12"/>
  <c r="AB161" i="12"/>
  <c r="AB200" i="12"/>
  <c r="AB77" i="12"/>
  <c r="AC128" i="12"/>
  <c r="AD128" i="12"/>
  <c r="AG128" i="12" s="1"/>
  <c r="AI128" i="12" s="1"/>
  <c r="AD63" i="12"/>
  <c r="AG63" i="12" s="1"/>
  <c r="AI63" i="12" s="1"/>
  <c r="AC63" i="12"/>
  <c r="AF108" i="12"/>
  <c r="AH108" i="12" s="1"/>
  <c r="AJ108" i="12" s="1"/>
  <c r="AE108" i="12"/>
  <c r="AF131" i="12"/>
  <c r="AH131" i="12" s="1"/>
  <c r="AJ131" i="12" s="1"/>
  <c r="AE131" i="12"/>
  <c r="AD105" i="12"/>
  <c r="AG105" i="12" s="1"/>
  <c r="AI105" i="12" s="1"/>
  <c r="AC105" i="12"/>
  <c r="AC83" i="12"/>
  <c r="AD83" i="12"/>
  <c r="AG83" i="12" s="1"/>
  <c r="AI83" i="12" s="1"/>
  <c r="AC99" i="12"/>
  <c r="AD99" i="12"/>
  <c r="AG99" i="12" s="1"/>
  <c r="AI99" i="12" s="1"/>
  <c r="AD196" i="12"/>
  <c r="AG196" i="12" s="1"/>
  <c r="AI196" i="12" s="1"/>
  <c r="AC196" i="12"/>
  <c r="AE60" i="12"/>
  <c r="AF60" i="12"/>
  <c r="AH60" i="12" s="1"/>
  <c r="AJ60" i="12" s="1"/>
  <c r="AE74" i="12"/>
  <c r="AK74" i="12" s="1"/>
  <c r="AF74" i="12"/>
  <c r="AH74" i="12" s="1"/>
  <c r="AJ74" i="12" s="1"/>
  <c r="AC50" i="12"/>
  <c r="AD50" i="12"/>
  <c r="AG50" i="12" s="1"/>
  <c r="AI50" i="12" s="1"/>
  <c r="AC29" i="12"/>
  <c r="AD29" i="12"/>
  <c r="AF134" i="12"/>
  <c r="AH134" i="12" s="1"/>
  <c r="AJ134" i="12" s="1"/>
  <c r="AE134" i="12"/>
  <c r="AC52" i="12"/>
  <c r="AD52" i="12"/>
  <c r="AG52" i="12" s="1"/>
  <c r="AI52" i="12" s="1"/>
  <c r="AC91" i="12"/>
  <c r="AD91" i="12"/>
  <c r="AG91" i="12" s="1"/>
  <c r="AI91" i="12" s="1"/>
  <c r="AA126" i="12"/>
  <c r="Z126" i="12"/>
  <c r="AD140" i="12"/>
  <c r="AG140" i="12" s="1"/>
  <c r="AI140" i="12" s="1"/>
  <c r="AC140" i="12"/>
  <c r="AC93" i="12"/>
  <c r="AD93" i="12"/>
  <c r="AG93" i="12" s="1"/>
  <c r="AI93" i="12" s="1"/>
  <c r="AD152" i="12"/>
  <c r="AG152" i="12" s="1"/>
  <c r="AI152" i="12" s="1"/>
  <c r="AC152" i="12"/>
  <c r="AD205" i="12"/>
  <c r="AG205" i="12" s="1"/>
  <c r="AI205" i="12" s="1"/>
  <c r="AC205" i="12"/>
  <c r="AD199" i="12"/>
  <c r="AG199" i="12" s="1"/>
  <c r="AI199" i="12" s="1"/>
  <c r="AA30" i="12"/>
  <c r="Z30" i="12"/>
  <c r="AC54" i="12"/>
  <c r="AD54" i="12"/>
  <c r="AG54" i="12" s="1"/>
  <c r="AI54" i="12" s="1"/>
  <c r="AD118" i="12"/>
  <c r="AG118" i="12" s="1"/>
  <c r="AI118" i="12" s="1"/>
  <c r="AC118" i="12"/>
  <c r="W25" i="12"/>
  <c r="T23" i="12"/>
  <c r="T24" i="12" s="1"/>
  <c r="AA66" i="12"/>
  <c r="Z66" i="12"/>
  <c r="AC92" i="12"/>
  <c r="AD92" i="12"/>
  <c r="AG92" i="12" s="1"/>
  <c r="AI92" i="12" s="1"/>
  <c r="AD97" i="12"/>
  <c r="AG97" i="12" s="1"/>
  <c r="AI97" i="12" s="1"/>
  <c r="Z80" i="12"/>
  <c r="AB80" i="12" s="1"/>
  <c r="AA80" i="12"/>
  <c r="Z171" i="12"/>
  <c r="AA171" i="12"/>
  <c r="AD181" i="12"/>
  <c r="AG181" i="12" s="1"/>
  <c r="AI181" i="12" s="1"/>
  <c r="Z160" i="12"/>
  <c r="AB160" i="12" s="1"/>
  <c r="AA160" i="12"/>
  <c r="AD125" i="12"/>
  <c r="AG125" i="12" s="1"/>
  <c r="AI125" i="12" s="1"/>
  <c r="AC125" i="12"/>
  <c r="AD195" i="12"/>
  <c r="AG195" i="12" s="1"/>
  <c r="AI195" i="12" s="1"/>
  <c r="AC195" i="12"/>
  <c r="AD61" i="12"/>
  <c r="AG61" i="12" s="1"/>
  <c r="AI61" i="12" s="1"/>
  <c r="AD115" i="12"/>
  <c r="AG115" i="12" s="1"/>
  <c r="AI115" i="12" s="1"/>
  <c r="AC115" i="12"/>
  <c r="AC88" i="12"/>
  <c r="AC109" i="12"/>
  <c r="AD132" i="12"/>
  <c r="AG132" i="12" s="1"/>
  <c r="AI132" i="12" s="1"/>
  <c r="AC157" i="12"/>
  <c r="AD157" i="12"/>
  <c r="AG157" i="12" s="1"/>
  <c r="AI157" i="12" s="1"/>
  <c r="AC47" i="12"/>
  <c r="AD202" i="12"/>
  <c r="AG202" i="12" s="1"/>
  <c r="AI202" i="12" s="1"/>
  <c r="AC202" i="12"/>
  <c r="AC94" i="12"/>
  <c r="AD94" i="12"/>
  <c r="AG94" i="12" s="1"/>
  <c r="AI94" i="12" s="1"/>
  <c r="AB129" i="12"/>
  <c r="AD149" i="12"/>
  <c r="AG149" i="12" s="1"/>
  <c r="AI149" i="12" s="1"/>
  <c r="AC149" i="12"/>
  <c r="AC172" i="12"/>
  <c r="AD172" i="12"/>
  <c r="AG172" i="12" s="1"/>
  <c r="AI172" i="12" s="1"/>
  <c r="Z184" i="12"/>
  <c r="AA184" i="12"/>
  <c r="AC163" i="12"/>
  <c r="AD163" i="12"/>
  <c r="AG163" i="12" s="1"/>
  <c r="AI163" i="12" s="1"/>
  <c r="AC203" i="12"/>
  <c r="AD203" i="12"/>
  <c r="AG203" i="12" s="1"/>
  <c r="AI203" i="12" s="1"/>
  <c r="AC62" i="12"/>
  <c r="AD62" i="12"/>
  <c r="AG62" i="12" s="1"/>
  <c r="AI62" i="12" s="1"/>
  <c r="AC81" i="12"/>
  <c r="AD81" i="12"/>
  <c r="AG81" i="12" s="1"/>
  <c r="AI81" i="12" s="1"/>
  <c r="AC162" i="12"/>
  <c r="AD162" i="12"/>
  <c r="AG162" i="12" s="1"/>
  <c r="AI162" i="12" s="1"/>
  <c r="AC79" i="12"/>
  <c r="AD79" i="12"/>
  <c r="AG79" i="12" s="1"/>
  <c r="AI79" i="12" s="1"/>
  <c r="AD53" i="12"/>
  <c r="AG53" i="12" s="1"/>
  <c r="AI53" i="12" s="1"/>
  <c r="AC53" i="12"/>
  <c r="AC101" i="12"/>
  <c r="AD101" i="12"/>
  <c r="AG101" i="12" s="1"/>
  <c r="AI101" i="12" s="1"/>
  <c r="AA145" i="12"/>
  <c r="Z145" i="12"/>
  <c r="AA148" i="12"/>
  <c r="Z148" i="12"/>
  <c r="AD188" i="12"/>
  <c r="AG188" i="12" s="1"/>
  <c r="AI188" i="12" s="1"/>
  <c r="AC188" i="12"/>
  <c r="AC84" i="12"/>
  <c r="AD84" i="12"/>
  <c r="AG84" i="12" s="1"/>
  <c r="AI84" i="12" s="1"/>
  <c r="AD136" i="12"/>
  <c r="AG136" i="12" s="1"/>
  <c r="AI136" i="12" s="1"/>
  <c r="AC136" i="12"/>
  <c r="AD59" i="12"/>
  <c r="AG59" i="12" s="1"/>
  <c r="AI59" i="12" s="1"/>
  <c r="AC59" i="12"/>
  <c r="AD116" i="12"/>
  <c r="AG116" i="12" s="1"/>
  <c r="AI116" i="12" s="1"/>
  <c r="AC116" i="12"/>
  <c r="AC175" i="12"/>
  <c r="AD175" i="12"/>
  <c r="AG175" i="12" s="1"/>
  <c r="AI175" i="12" s="1"/>
  <c r="AC48" i="12"/>
  <c r="AD48" i="12"/>
  <c r="AG48" i="12" s="1"/>
  <c r="AI48" i="12" s="1"/>
  <c r="AB139" i="12"/>
  <c r="AC159" i="12"/>
  <c r="AD159" i="12"/>
  <c r="AG159" i="12" s="1"/>
  <c r="AI159" i="12" s="1"/>
  <c r="AF183" i="12"/>
  <c r="AH183" i="12" s="1"/>
  <c r="AJ183" i="12" s="1"/>
  <c r="AE183" i="12"/>
  <c r="AC49" i="12"/>
  <c r="AD49" i="12"/>
  <c r="AG49" i="12" s="1"/>
  <c r="AI49" i="12" s="1"/>
  <c r="AB143" i="12"/>
  <c r="V21" i="12"/>
  <c r="V20" i="12" s="1"/>
  <c r="AB85" i="12"/>
  <c r="AB76" i="12"/>
  <c r="AB156" i="12"/>
  <c r="AB187" i="12"/>
  <c r="AB33" i="12"/>
  <c r="P42" i="12"/>
  <c r="P21" i="12" s="1"/>
  <c r="P20" i="12" s="1"/>
  <c r="AE64" i="12"/>
  <c r="AK64" i="12" s="1"/>
  <c r="AF64" i="12"/>
  <c r="AH64" i="12" s="1"/>
  <c r="AJ64" i="12" s="1"/>
  <c r="AA151" i="12"/>
  <c r="Z151" i="12"/>
  <c r="AF110" i="12"/>
  <c r="AH110" i="12" s="1"/>
  <c r="AJ110" i="12" s="1"/>
  <c r="AE110" i="12"/>
  <c r="AB73" i="12"/>
  <c r="AB89" i="12"/>
  <c r="AB146" i="12"/>
  <c r="AB179" i="12"/>
  <c r="AB51" i="12"/>
  <c r="AB32" i="12"/>
  <c r="AB75" i="12"/>
  <c r="AB82" i="12"/>
  <c r="X144" i="12"/>
  <c r="AB87" i="12"/>
  <c r="AB127" i="12"/>
  <c r="AB170" i="12"/>
  <c r="AB177" i="12"/>
  <c r="AA190" i="12"/>
  <c r="Z190" i="12"/>
  <c r="AB78" i="12"/>
  <c r="AF96" i="12"/>
  <c r="AH96" i="12" s="1"/>
  <c r="AJ96" i="12" s="1"/>
  <c r="AD154" i="12"/>
  <c r="AG154" i="12" s="1"/>
  <c r="AI154" i="12" s="1"/>
  <c r="AC154" i="12"/>
  <c r="AB106" i="12"/>
  <c r="AF150" i="12"/>
  <c r="AH150" i="12" s="1"/>
  <c r="AJ150" i="12" s="1"/>
  <c r="AE150" i="12"/>
  <c r="AB155" i="12"/>
  <c r="AB173" i="12"/>
  <c r="AF186" i="12"/>
  <c r="AH186" i="12" s="1"/>
  <c r="AJ186" i="12" s="1"/>
  <c r="AE186" i="12"/>
  <c r="AB204" i="12"/>
  <c r="AB100" i="12"/>
  <c r="AB113" i="12"/>
  <c r="AB201" i="12"/>
  <c r="AB174" i="12"/>
  <c r="AB104" i="12"/>
  <c r="AB168" i="12"/>
  <c r="AB98" i="12"/>
  <c r="AB182" i="12"/>
  <c r="AA205" i="13"/>
  <c r="Z205" i="13"/>
  <c r="AB205" i="13" s="1"/>
  <c r="AD49" i="13"/>
  <c r="AG49" i="13" s="1"/>
  <c r="AI49" i="13" s="1"/>
  <c r="AC49" i="13"/>
  <c r="AD100" i="13"/>
  <c r="AG100" i="13" s="1"/>
  <c r="AI100" i="13" s="1"/>
  <c r="AC100" i="13"/>
  <c r="AF135" i="13"/>
  <c r="AH135" i="13" s="1"/>
  <c r="AJ135" i="13" s="1"/>
  <c r="AE135" i="13"/>
  <c r="AD128" i="13"/>
  <c r="AG128" i="13" s="1"/>
  <c r="AI128" i="13" s="1"/>
  <c r="AD139" i="13"/>
  <c r="AG139" i="13" s="1"/>
  <c r="AI139" i="13" s="1"/>
  <c r="AC139" i="13"/>
  <c r="AC86" i="13"/>
  <c r="AD86" i="13"/>
  <c r="AG86" i="13" s="1"/>
  <c r="AI86" i="13" s="1"/>
  <c r="AD123" i="13"/>
  <c r="AG123" i="13" s="1"/>
  <c r="AI123" i="13" s="1"/>
  <c r="AC123" i="13"/>
  <c r="AD192" i="13"/>
  <c r="AG192" i="13" s="1"/>
  <c r="AI192" i="13" s="1"/>
  <c r="P24" i="13"/>
  <c r="P22" i="13"/>
  <c r="AD96" i="13"/>
  <c r="AG96" i="13" s="1"/>
  <c r="AI96" i="13" s="1"/>
  <c r="AC96" i="13"/>
  <c r="AA80" i="13"/>
  <c r="Z80" i="13"/>
  <c r="AB80" i="13" s="1"/>
  <c r="AC151" i="13"/>
  <c r="AD151" i="13"/>
  <c r="AG151" i="13" s="1"/>
  <c r="AI151" i="13" s="1"/>
  <c r="O21" i="13"/>
  <c r="O20" i="13" s="1"/>
  <c r="AC180" i="13"/>
  <c r="AF195" i="13"/>
  <c r="AH195" i="13" s="1"/>
  <c r="AJ195" i="13" s="1"/>
  <c r="AE195" i="13"/>
  <c r="AF119" i="13"/>
  <c r="AH119" i="13" s="1"/>
  <c r="AJ119" i="13" s="1"/>
  <c r="AE119" i="13"/>
  <c r="AJ29" i="13"/>
  <c r="AB68" i="13"/>
  <c r="AD153" i="13"/>
  <c r="AG153" i="13" s="1"/>
  <c r="AI153" i="13" s="1"/>
  <c r="AC153" i="13"/>
  <c r="AC172" i="13"/>
  <c r="AD172" i="13"/>
  <c r="AG172" i="13" s="1"/>
  <c r="AI172" i="13" s="1"/>
  <c r="AC186" i="13"/>
  <c r="AD186" i="13"/>
  <c r="AG186" i="13" s="1"/>
  <c r="AI186" i="13" s="1"/>
  <c r="R21" i="13"/>
  <c r="R20" i="13" s="1"/>
  <c r="AF156" i="13"/>
  <c r="AH156" i="13" s="1"/>
  <c r="AJ156" i="13" s="1"/>
  <c r="AE156" i="13"/>
  <c r="AC173" i="13"/>
  <c r="AD173" i="13"/>
  <c r="AG173" i="13" s="1"/>
  <c r="AI173" i="13" s="1"/>
  <c r="AC169" i="13"/>
  <c r="AD169" i="13"/>
  <c r="AG169" i="13" s="1"/>
  <c r="AI169" i="13" s="1"/>
  <c r="AF201" i="13"/>
  <c r="AH201" i="13" s="1"/>
  <c r="AJ201" i="13" s="1"/>
  <c r="AE201" i="13"/>
  <c r="AB198" i="13"/>
  <c r="T25" i="13"/>
  <c r="S23" i="13"/>
  <c r="AD54" i="13"/>
  <c r="AG54" i="13" s="1"/>
  <c r="AI54" i="13" s="1"/>
  <c r="AC54" i="13"/>
  <c r="P43" i="13"/>
  <c r="P42" i="13" s="1"/>
  <c r="AD117" i="13"/>
  <c r="AG117" i="13" s="1"/>
  <c r="AI117" i="13" s="1"/>
  <c r="AC117" i="13"/>
  <c r="AD129" i="13"/>
  <c r="AG129" i="13" s="1"/>
  <c r="AI129" i="13" s="1"/>
  <c r="AC129" i="13"/>
  <c r="AD99" i="13"/>
  <c r="AG99" i="13" s="1"/>
  <c r="AI99" i="13" s="1"/>
  <c r="AC99" i="13"/>
  <c r="AD159" i="13"/>
  <c r="AG159" i="13" s="1"/>
  <c r="AI159" i="13" s="1"/>
  <c r="AC159" i="13"/>
  <c r="AE162" i="13"/>
  <c r="AF162" i="13"/>
  <c r="AH162" i="13" s="1"/>
  <c r="AJ162" i="13" s="1"/>
  <c r="AC183" i="13"/>
  <c r="AD183" i="13"/>
  <c r="AG183" i="13" s="1"/>
  <c r="AI183" i="13" s="1"/>
  <c r="AB148" i="13"/>
  <c r="AB60" i="13"/>
  <c r="AB107" i="13"/>
  <c r="AB154" i="13"/>
  <c r="AB174" i="13"/>
  <c r="AB98" i="13"/>
  <c r="AB116" i="13"/>
  <c r="AB146" i="13"/>
  <c r="AB50" i="13"/>
  <c r="AF74" i="13"/>
  <c r="AH74" i="13" s="1"/>
  <c r="AJ74" i="13" s="1"/>
  <c r="AE74" i="13"/>
  <c r="AD75" i="13"/>
  <c r="AG75" i="13" s="1"/>
  <c r="AI75" i="13" s="1"/>
  <c r="AC75" i="13"/>
  <c r="AF196" i="13"/>
  <c r="AH196" i="13" s="1"/>
  <c r="AJ196" i="13" s="1"/>
  <c r="AE196" i="13"/>
  <c r="AD82" i="13"/>
  <c r="AG82" i="13" s="1"/>
  <c r="AI82" i="13" s="1"/>
  <c r="AC82" i="13"/>
  <c r="AD90" i="13"/>
  <c r="AG90" i="13" s="1"/>
  <c r="AI90" i="13" s="1"/>
  <c r="AC90" i="13"/>
  <c r="AD157" i="13"/>
  <c r="AG157" i="13" s="1"/>
  <c r="AI157" i="13" s="1"/>
  <c r="AC157" i="13"/>
  <c r="AH30" i="13"/>
  <c r="AJ30" i="13" s="1"/>
  <c r="AB78" i="13"/>
  <c r="AI28" i="13"/>
  <c r="AJ28" i="13" s="1"/>
  <c r="AF115" i="13"/>
  <c r="AH115" i="13" s="1"/>
  <c r="AJ115" i="13" s="1"/>
  <c r="AE115" i="13"/>
  <c r="AB73" i="13"/>
  <c r="AB87" i="13"/>
  <c r="AB61" i="13"/>
  <c r="AB88" i="13"/>
  <c r="AD57" i="13"/>
  <c r="AG57" i="13" s="1"/>
  <c r="AI57" i="13" s="1"/>
  <c r="AC57" i="13"/>
  <c r="AB83" i="13"/>
  <c r="AD53" i="13"/>
  <c r="AG53" i="13" s="1"/>
  <c r="AI53" i="13" s="1"/>
  <c r="AC53" i="13"/>
  <c r="AG33" i="13"/>
  <c r="AF33" i="13"/>
  <c r="AE33" i="13"/>
  <c r="AB63" i="13"/>
  <c r="AD106" i="13"/>
  <c r="AG106" i="13" s="1"/>
  <c r="AI106" i="13" s="1"/>
  <c r="AC106" i="13"/>
  <c r="AB120" i="13"/>
  <c r="AA124" i="13"/>
  <c r="Z124" i="13"/>
  <c r="AB48" i="13"/>
  <c r="AA121" i="13"/>
  <c r="Z121" i="13"/>
  <c r="AE178" i="13"/>
  <c r="AF178" i="13"/>
  <c r="AH178" i="13" s="1"/>
  <c r="AJ178" i="13" s="1"/>
  <c r="AB199" i="13"/>
  <c r="AB190" i="13"/>
  <c r="AD58" i="13"/>
  <c r="AG58" i="13" s="1"/>
  <c r="AI58" i="13" s="1"/>
  <c r="AC58" i="13"/>
  <c r="AD51" i="13"/>
  <c r="AG51" i="13" s="1"/>
  <c r="AI51" i="13" s="1"/>
  <c r="AC51" i="13"/>
  <c r="AH26" i="13"/>
  <c r="AI26" i="13" s="1"/>
  <c r="T65" i="13"/>
  <c r="W65" i="13" s="1"/>
  <c r="X65" i="13" s="1"/>
  <c r="AD125" i="13"/>
  <c r="AG125" i="13" s="1"/>
  <c r="AI125" i="13" s="1"/>
  <c r="AC125" i="13"/>
  <c r="X46" i="13"/>
  <c r="W45" i="13"/>
  <c r="W43" i="13" s="1"/>
  <c r="W42" i="13" s="1"/>
  <c r="AB91" i="13"/>
  <c r="AB122" i="13"/>
  <c r="AB150" i="13"/>
  <c r="AB164" i="13"/>
  <c r="AD204" i="13"/>
  <c r="AG204" i="13" s="1"/>
  <c r="AI204" i="13" s="1"/>
  <c r="AC204" i="13"/>
  <c r="AB197" i="13"/>
  <c r="X189" i="13"/>
  <c r="AB84" i="13"/>
  <c r="AB114" i="13"/>
  <c r="AF140" i="13"/>
  <c r="AH140" i="13" s="1"/>
  <c r="AJ140" i="13" s="1"/>
  <c r="AE140" i="13"/>
  <c r="AK140" i="13" s="1"/>
  <c r="AB131" i="13"/>
  <c r="AB142" i="13"/>
  <c r="AB133" i="13"/>
  <c r="AB144" i="13"/>
  <c r="AB95" i="13"/>
  <c r="AB62" i="13"/>
  <c r="AB127" i="13"/>
  <c r="AB105" i="13"/>
  <c r="AB136" i="13"/>
  <c r="AB160" i="13"/>
  <c r="AI27" i="13"/>
  <c r="AJ27" i="13" s="1"/>
  <c r="AB149" i="13"/>
  <c r="AJ31" i="13"/>
  <c r="AE85" i="13"/>
  <c r="AF85" i="13"/>
  <c r="AH85" i="13" s="1"/>
  <c r="AJ85" i="13" s="1"/>
  <c r="AJ32" i="13"/>
  <c r="AC59" i="13"/>
  <c r="AD59" i="13"/>
  <c r="AG59" i="13" s="1"/>
  <c r="AI59" i="13" s="1"/>
  <c r="AD104" i="13"/>
  <c r="AG104" i="13" s="1"/>
  <c r="AI104" i="13" s="1"/>
  <c r="AC104" i="13"/>
  <c r="AD147" i="13"/>
  <c r="AG147" i="13" s="1"/>
  <c r="AI147" i="13" s="1"/>
  <c r="AC147" i="13"/>
  <c r="AC145" i="13"/>
  <c r="AD145" i="13"/>
  <c r="AG145" i="13" s="1"/>
  <c r="AI145" i="13" s="1"/>
  <c r="AD170" i="13"/>
  <c r="AG170" i="13" s="1"/>
  <c r="AI170" i="13" s="1"/>
  <c r="AC170" i="13"/>
  <c r="AD79" i="13"/>
  <c r="AG79" i="13" s="1"/>
  <c r="AI79" i="13" s="1"/>
  <c r="AC79" i="13"/>
  <c r="AE92" i="13"/>
  <c r="AF92" i="13"/>
  <c r="AH92" i="13" s="1"/>
  <c r="AJ92" i="13" s="1"/>
  <c r="AD56" i="13"/>
  <c r="AG56" i="13" s="1"/>
  <c r="AI56" i="13" s="1"/>
  <c r="AC56" i="13"/>
  <c r="AF97" i="13"/>
  <c r="AH97" i="13" s="1"/>
  <c r="AJ97" i="13" s="1"/>
  <c r="AE97" i="13"/>
  <c r="AK97" i="13" s="1"/>
  <c r="AD118" i="13"/>
  <c r="AG118" i="13" s="1"/>
  <c r="AI118" i="13" s="1"/>
  <c r="AC118" i="13"/>
  <c r="AD202" i="13"/>
  <c r="AG202" i="13" s="1"/>
  <c r="AI202" i="13" s="1"/>
  <c r="AC202" i="13"/>
  <c r="AB81" i="13"/>
  <c r="AC76" i="13"/>
  <c r="AD76" i="13"/>
  <c r="AG76" i="13" s="1"/>
  <c r="AI76" i="13" s="1"/>
  <c r="AB55" i="13"/>
  <c r="AD113" i="13"/>
  <c r="AG113" i="13" s="1"/>
  <c r="AI113" i="13" s="1"/>
  <c r="AC113" i="13"/>
  <c r="AB143" i="13"/>
  <c r="AE175" i="13"/>
  <c r="AF175" i="13"/>
  <c r="AH175" i="13" s="1"/>
  <c r="AJ175" i="13" s="1"/>
  <c r="AA203" i="13"/>
  <c r="Z203" i="13"/>
  <c r="AB130" i="13"/>
  <c r="AB181" i="13"/>
  <c r="AA137" i="13"/>
  <c r="Z137" i="13"/>
  <c r="AF187" i="13"/>
  <c r="AH187" i="13" s="1"/>
  <c r="AJ187" i="13" s="1"/>
  <c r="AE187" i="13"/>
  <c r="AD72" i="13"/>
  <c r="AG72" i="13" s="1"/>
  <c r="AI72" i="13" s="1"/>
  <c r="AC72" i="13"/>
  <c r="AB103" i="13"/>
  <c r="AD94" i="13"/>
  <c r="AG94" i="13" s="1"/>
  <c r="AI94" i="13" s="1"/>
  <c r="AC94" i="13"/>
  <c r="AD77" i="13"/>
  <c r="AG77" i="13" s="1"/>
  <c r="AI77" i="13" s="1"/>
  <c r="AC77" i="13"/>
  <c r="AD132" i="13"/>
  <c r="AG132" i="13" s="1"/>
  <c r="AI132" i="13" s="1"/>
  <c r="AC132" i="13"/>
  <c r="AB179" i="13"/>
  <c r="AD206" i="13"/>
  <c r="AG206" i="13" s="1"/>
  <c r="AI206" i="13" s="1"/>
  <c r="AC206" i="13"/>
  <c r="AE188" i="13"/>
  <c r="AF188" i="13"/>
  <c r="AH188" i="13" s="1"/>
  <c r="AJ188" i="13" s="1"/>
  <c r="AB109" i="13"/>
  <c r="AB134" i="13"/>
  <c r="AB155" i="13"/>
  <c r="AD52" i="13"/>
  <c r="AG52" i="13" s="1"/>
  <c r="AI52" i="13" s="1"/>
  <c r="AD182" i="13"/>
  <c r="AG182" i="13" s="1"/>
  <c r="AI182" i="13" s="1"/>
  <c r="AC182" i="13"/>
  <c r="AD161" i="13"/>
  <c r="AG161" i="13" s="1"/>
  <c r="AI161" i="13" s="1"/>
  <c r="AC161" i="13"/>
  <c r="AD158" i="13"/>
  <c r="AG158" i="13" s="1"/>
  <c r="AI158" i="13" s="1"/>
  <c r="AB101" i="13"/>
  <c r="AA66" i="13"/>
  <c r="Z66" i="13"/>
  <c r="AB66" i="13" s="1"/>
  <c r="AC163" i="13"/>
  <c r="AD163" i="13"/>
  <c r="AG163" i="13" s="1"/>
  <c r="AI163" i="13" s="1"/>
  <c r="AD200" i="13"/>
  <c r="AG200" i="13" s="1"/>
  <c r="AI200" i="13" s="1"/>
  <c r="AC200" i="13"/>
  <c r="AC165" i="13"/>
  <c r="AD165" i="13"/>
  <c r="AG165" i="13" s="1"/>
  <c r="AI165" i="13" s="1"/>
  <c r="AD102" i="13"/>
  <c r="AG102" i="13" s="1"/>
  <c r="AI102" i="13" s="1"/>
  <c r="AC102" i="13"/>
  <c r="AD108" i="13"/>
  <c r="AG108" i="13" s="1"/>
  <c r="AI108" i="13" s="1"/>
  <c r="AC108" i="13"/>
  <c r="AC177" i="13"/>
  <c r="AD177" i="13"/>
  <c r="AG177" i="13" s="1"/>
  <c r="AI177" i="13" s="1"/>
  <c r="AD110" i="13"/>
  <c r="AG110" i="13" s="1"/>
  <c r="AI110" i="13" s="1"/>
  <c r="AC110" i="13"/>
  <c r="AC138" i="13"/>
  <c r="AD138" i="13"/>
  <c r="AG138" i="13" s="1"/>
  <c r="AI138" i="13" s="1"/>
  <c r="AE176" i="13"/>
  <c r="AF176" i="13"/>
  <c r="AH176" i="13" s="1"/>
  <c r="AJ176" i="13" s="1"/>
  <c r="AD193" i="13"/>
  <c r="AG193" i="13" s="1"/>
  <c r="AI193" i="13" s="1"/>
  <c r="AC193" i="13"/>
  <c r="AF152" i="13"/>
  <c r="AH152" i="13" s="1"/>
  <c r="AJ152" i="13" s="1"/>
  <c r="AE152" i="13"/>
  <c r="AK152" i="13" s="1"/>
  <c r="AD168" i="13"/>
  <c r="AG168" i="13" s="1"/>
  <c r="AI168" i="13" s="1"/>
  <c r="AC168" i="13"/>
  <c r="AD93" i="13"/>
  <c r="AG93" i="13" s="1"/>
  <c r="AI93" i="13" s="1"/>
  <c r="AD171" i="13"/>
  <c r="AG171" i="13" s="1"/>
  <c r="AI171" i="13" s="1"/>
  <c r="AC171" i="13"/>
  <c r="AD184" i="13"/>
  <c r="AG184" i="13" s="1"/>
  <c r="AI184" i="13" s="1"/>
  <c r="AC184" i="13"/>
  <c r="AD89" i="13" l="1"/>
  <c r="AG89" i="13" s="1"/>
  <c r="AI89" i="13" s="1"/>
  <c r="AC89" i="13"/>
  <c r="AK187" i="13"/>
  <c r="AB124" i="13"/>
  <c r="AK115" i="13"/>
  <c r="AK201" i="13"/>
  <c r="AM201" i="13" s="1"/>
  <c r="AK135" i="13"/>
  <c r="AC185" i="13"/>
  <c r="AD185" i="13"/>
  <c r="AG185" i="13" s="1"/>
  <c r="AI185" i="13" s="1"/>
  <c r="AC71" i="13"/>
  <c r="AC64" i="13"/>
  <c r="AC166" i="13"/>
  <c r="AD166" i="13"/>
  <c r="AG166" i="13" s="1"/>
  <c r="AI166" i="13" s="1"/>
  <c r="AD47" i="13"/>
  <c r="AG47" i="13" s="1"/>
  <c r="AI47" i="13" s="1"/>
  <c r="AD70" i="13"/>
  <c r="AG70" i="13" s="1"/>
  <c r="AI70" i="13" s="1"/>
  <c r="Z126" i="13"/>
  <c r="AA126" i="13"/>
  <c r="AD191" i="13"/>
  <c r="AG191" i="13" s="1"/>
  <c r="AI191" i="13" s="1"/>
  <c r="AC191" i="13"/>
  <c r="AA167" i="13"/>
  <c r="Z167" i="13"/>
  <c r="AB167" i="13" s="1"/>
  <c r="AC167" i="13" s="1"/>
  <c r="AD141" i="13"/>
  <c r="AG141" i="13" s="1"/>
  <c r="AI141" i="13" s="1"/>
  <c r="AK176" i="13"/>
  <c r="T43" i="13"/>
  <c r="T42" i="13" s="1"/>
  <c r="AK196" i="13"/>
  <c r="AM196" i="13" s="1"/>
  <c r="AK74" i="13"/>
  <c r="AK119" i="13"/>
  <c r="AK72" i="12"/>
  <c r="AE96" i="12"/>
  <c r="AC142" i="12"/>
  <c r="AE142" i="12" s="1"/>
  <c r="AC185" i="12"/>
  <c r="AF185" i="12" s="1"/>
  <c r="AH185" i="12" s="1"/>
  <c r="AJ185" i="12" s="1"/>
  <c r="AB167" i="12"/>
  <c r="AB190" i="12"/>
  <c r="AB145" i="12"/>
  <c r="AD145" i="12" s="1"/>
  <c r="AG145" i="12" s="1"/>
  <c r="AI145" i="12" s="1"/>
  <c r="AB171" i="12"/>
  <c r="AD171" i="12" s="1"/>
  <c r="AG171" i="12" s="1"/>
  <c r="AI171" i="12" s="1"/>
  <c r="AB198" i="12"/>
  <c r="AD166" i="12"/>
  <c r="AG166" i="12" s="1"/>
  <c r="AI166" i="12" s="1"/>
  <c r="AC122" i="12"/>
  <c r="AB151" i="12"/>
  <c r="AD151" i="12" s="1"/>
  <c r="AG151" i="12" s="1"/>
  <c r="AI151" i="12" s="1"/>
  <c r="AK134" i="12"/>
  <c r="AK131" i="12"/>
  <c r="AB130" i="12"/>
  <c r="AD130" i="12" s="1"/>
  <c r="AG130" i="12" s="1"/>
  <c r="AI130" i="12" s="1"/>
  <c r="AD133" i="12"/>
  <c r="AG133" i="12" s="1"/>
  <c r="AI133" i="12" s="1"/>
  <c r="AC206" i="12"/>
  <c r="AK180" i="12"/>
  <c r="AM180" i="12" s="1"/>
  <c r="AC119" i="12"/>
  <c r="AE119" i="12" s="1"/>
  <c r="AD95" i="12"/>
  <c r="AG95" i="12" s="1"/>
  <c r="AI95" i="12" s="1"/>
  <c r="AC117" i="12"/>
  <c r="AE117" i="12" s="1"/>
  <c r="AF86" i="12"/>
  <c r="AH86" i="12" s="1"/>
  <c r="AJ86" i="12" s="1"/>
  <c r="AE86" i="12"/>
  <c r="AK86" i="12" s="1"/>
  <c r="AM86" i="12" s="1"/>
  <c r="AK178" i="12"/>
  <c r="AM178" i="12" s="1"/>
  <c r="AC169" i="12"/>
  <c r="AD169" i="12"/>
  <c r="AG169" i="12" s="1"/>
  <c r="AI169" i="12" s="1"/>
  <c r="AC55" i="12"/>
  <c r="AD55" i="12"/>
  <c r="AG55" i="12" s="1"/>
  <c r="AI55" i="12" s="1"/>
  <c r="AD192" i="12"/>
  <c r="AG192" i="12" s="1"/>
  <c r="AI192" i="12" s="1"/>
  <c r="AC192" i="12"/>
  <c r="AB184" i="12"/>
  <c r="AC184" i="12" s="1"/>
  <c r="AE102" i="12"/>
  <c r="AF102" i="12"/>
  <c r="AH102" i="12" s="1"/>
  <c r="AJ102" i="12" s="1"/>
  <c r="AE164" i="12"/>
  <c r="AF164" i="12"/>
  <c r="AH164" i="12" s="1"/>
  <c r="AJ164" i="12" s="1"/>
  <c r="AD168" i="12"/>
  <c r="AG168" i="12" s="1"/>
  <c r="AI168" i="12" s="1"/>
  <c r="AC168" i="12"/>
  <c r="AC177" i="12"/>
  <c r="AD177" i="12"/>
  <c r="AG177" i="12" s="1"/>
  <c r="AI177" i="12" s="1"/>
  <c r="AF136" i="12"/>
  <c r="AH136" i="12" s="1"/>
  <c r="AJ136" i="12" s="1"/>
  <c r="AE136" i="12"/>
  <c r="AC145" i="12"/>
  <c r="AF53" i="12"/>
  <c r="AH53" i="12" s="1"/>
  <c r="AJ53" i="12" s="1"/>
  <c r="AE53" i="12"/>
  <c r="AK53" i="12" s="1"/>
  <c r="AD129" i="12"/>
  <c r="AG129" i="12" s="1"/>
  <c r="AI129" i="12" s="1"/>
  <c r="AC129" i="12"/>
  <c r="AF202" i="12"/>
  <c r="AH202" i="12" s="1"/>
  <c r="AJ202" i="12" s="1"/>
  <c r="AE202" i="12"/>
  <c r="AF115" i="12"/>
  <c r="AH115" i="12" s="1"/>
  <c r="AJ115" i="12" s="1"/>
  <c r="AE115" i="12"/>
  <c r="AD80" i="12"/>
  <c r="AG80" i="12" s="1"/>
  <c r="AI80" i="12" s="1"/>
  <c r="AC80" i="12"/>
  <c r="AE93" i="12"/>
  <c r="AF93" i="12"/>
  <c r="AH93" i="12" s="1"/>
  <c r="AJ93" i="12" s="1"/>
  <c r="AE52" i="12"/>
  <c r="AF52" i="12"/>
  <c r="AH52" i="12" s="1"/>
  <c r="AJ52" i="12" s="1"/>
  <c r="AG29" i="12"/>
  <c r="AE29" i="12"/>
  <c r="AF29" i="12"/>
  <c r="AE99" i="12"/>
  <c r="AF99" i="12"/>
  <c r="AH99" i="12" s="1"/>
  <c r="AJ99" i="12" s="1"/>
  <c r="AC158" i="12"/>
  <c r="AD158" i="12"/>
  <c r="AG158" i="12" s="1"/>
  <c r="AI158" i="12" s="1"/>
  <c r="AD100" i="12"/>
  <c r="AG100" i="12" s="1"/>
  <c r="AI100" i="12" s="1"/>
  <c r="AC100" i="12"/>
  <c r="AK96" i="12"/>
  <c r="AM96" i="12" s="1"/>
  <c r="AC170" i="12"/>
  <c r="AD170" i="12"/>
  <c r="AG170" i="12" s="1"/>
  <c r="AI170" i="12" s="1"/>
  <c r="AC76" i="12"/>
  <c r="AD76" i="12"/>
  <c r="AG76" i="12" s="1"/>
  <c r="AI76" i="12" s="1"/>
  <c r="AE49" i="12"/>
  <c r="AF49" i="12"/>
  <c r="AH49" i="12" s="1"/>
  <c r="AJ49" i="12" s="1"/>
  <c r="AE159" i="12"/>
  <c r="AF159" i="12"/>
  <c r="AH159" i="12" s="1"/>
  <c r="AJ159" i="12" s="1"/>
  <c r="AE162" i="12"/>
  <c r="AF162" i="12"/>
  <c r="AH162" i="12" s="1"/>
  <c r="AJ162" i="12" s="1"/>
  <c r="AE163" i="12"/>
  <c r="AF163" i="12"/>
  <c r="AH163" i="12" s="1"/>
  <c r="AJ163" i="12" s="1"/>
  <c r="AF199" i="12"/>
  <c r="AH199" i="12" s="1"/>
  <c r="AJ199" i="12" s="1"/>
  <c r="AE199" i="12"/>
  <c r="AF140" i="12"/>
  <c r="AH140" i="12" s="1"/>
  <c r="AJ140" i="12" s="1"/>
  <c r="AE140" i="12"/>
  <c r="AF196" i="12"/>
  <c r="AH196" i="12" s="1"/>
  <c r="AJ196" i="12" s="1"/>
  <c r="AE196" i="12"/>
  <c r="AF63" i="12"/>
  <c r="AH63" i="12" s="1"/>
  <c r="AJ63" i="12" s="1"/>
  <c r="AE63" i="12"/>
  <c r="AC77" i="12"/>
  <c r="AD77" i="12"/>
  <c r="AG77" i="12" s="1"/>
  <c r="AI77" i="12" s="1"/>
  <c r="Z103" i="12"/>
  <c r="AA103" i="12"/>
  <c r="AM57" i="12"/>
  <c r="AE138" i="12"/>
  <c r="AF138" i="12"/>
  <c r="AH138" i="12" s="1"/>
  <c r="AJ138" i="12" s="1"/>
  <c r="AC26" i="12"/>
  <c r="AD26" i="12"/>
  <c r="AE122" i="12"/>
  <c r="AF122" i="12"/>
  <c r="AH122" i="12" s="1"/>
  <c r="AJ122" i="12" s="1"/>
  <c r="AD98" i="12"/>
  <c r="AG98" i="12" s="1"/>
  <c r="AI98" i="12" s="1"/>
  <c r="AC98" i="12"/>
  <c r="AD201" i="12"/>
  <c r="AG201" i="12" s="1"/>
  <c r="AI201" i="12" s="1"/>
  <c r="AC201" i="12"/>
  <c r="AK186" i="12"/>
  <c r="AM186" i="12" s="1"/>
  <c r="AK150" i="12"/>
  <c r="AM150" i="12" s="1"/>
  <c r="AC87" i="12"/>
  <c r="AD87" i="12"/>
  <c r="AG87" i="12" s="1"/>
  <c r="AI87" i="12" s="1"/>
  <c r="AC32" i="12"/>
  <c r="AD32" i="12"/>
  <c r="AD146" i="12"/>
  <c r="AG146" i="12" s="1"/>
  <c r="AI146" i="12" s="1"/>
  <c r="AC146" i="12"/>
  <c r="AK110" i="12"/>
  <c r="AM110" i="12" s="1"/>
  <c r="AM64" i="12"/>
  <c r="AD187" i="12"/>
  <c r="AG187" i="12" s="1"/>
  <c r="AI187" i="12" s="1"/>
  <c r="AC187" i="12"/>
  <c r="AD143" i="12"/>
  <c r="AG143" i="12" s="1"/>
  <c r="AI143" i="12" s="1"/>
  <c r="AC143" i="12"/>
  <c r="AE84" i="12"/>
  <c r="AF84" i="12"/>
  <c r="AH84" i="12" s="1"/>
  <c r="AJ84" i="12" s="1"/>
  <c r="AE101" i="12"/>
  <c r="AF101" i="12"/>
  <c r="AH101" i="12" s="1"/>
  <c r="AJ101" i="12" s="1"/>
  <c r="AE79" i="12"/>
  <c r="AF79" i="12"/>
  <c r="AH79" i="12" s="1"/>
  <c r="AJ79" i="12" s="1"/>
  <c r="AE81" i="12"/>
  <c r="AF81" i="12"/>
  <c r="AH81" i="12" s="1"/>
  <c r="AJ81" i="12" s="1"/>
  <c r="AF203" i="12"/>
  <c r="AH203" i="12" s="1"/>
  <c r="AJ203" i="12" s="1"/>
  <c r="AE203" i="12"/>
  <c r="AE47" i="12"/>
  <c r="AK47" i="12" s="1"/>
  <c r="AF47" i="12"/>
  <c r="AH47" i="12" s="1"/>
  <c r="AJ47" i="12" s="1"/>
  <c r="AD160" i="12"/>
  <c r="AG160" i="12" s="1"/>
  <c r="AI160" i="12" s="1"/>
  <c r="AC160" i="12"/>
  <c r="AB66" i="12"/>
  <c r="AF118" i="12"/>
  <c r="AH118" i="12" s="1"/>
  <c r="AJ118" i="12" s="1"/>
  <c r="AE118" i="12"/>
  <c r="AE205" i="12"/>
  <c r="AF205" i="12"/>
  <c r="AH205" i="12" s="1"/>
  <c r="AJ205" i="12" s="1"/>
  <c r="AB126" i="12"/>
  <c r="AM74" i="12"/>
  <c r="AE105" i="12"/>
  <c r="AF105" i="12"/>
  <c r="AH105" i="12" s="1"/>
  <c r="AJ105" i="12" s="1"/>
  <c r="AK108" i="12"/>
  <c r="AC161" i="12"/>
  <c r="AD161" i="12"/>
  <c r="AG161" i="12" s="1"/>
  <c r="AI161" i="12" s="1"/>
  <c r="AE176" i="12"/>
  <c r="AF176" i="12"/>
  <c r="AH176" i="12" s="1"/>
  <c r="AJ176" i="12" s="1"/>
  <c r="AF123" i="12"/>
  <c r="AH123" i="12" s="1"/>
  <c r="AJ123" i="12" s="1"/>
  <c r="AE123" i="12"/>
  <c r="AE56" i="12"/>
  <c r="AF56" i="12"/>
  <c r="AH56" i="12" s="1"/>
  <c r="AJ56" i="12" s="1"/>
  <c r="AD167" i="12"/>
  <c r="AG167" i="12" s="1"/>
  <c r="AI167" i="12" s="1"/>
  <c r="AC167" i="12"/>
  <c r="AC70" i="12"/>
  <c r="AD70" i="12"/>
  <c r="AG70" i="12" s="1"/>
  <c r="AI70" i="12" s="1"/>
  <c r="AE31" i="12"/>
  <c r="AG31" i="12"/>
  <c r="AF31" i="12"/>
  <c r="AB137" i="12"/>
  <c r="AE107" i="12"/>
  <c r="AF107" i="12"/>
  <c r="AH107" i="12" s="1"/>
  <c r="AJ107" i="12" s="1"/>
  <c r="AB193" i="12"/>
  <c r="AF133" i="12"/>
  <c r="AD113" i="12"/>
  <c r="AG113" i="12" s="1"/>
  <c r="AI113" i="12" s="1"/>
  <c r="AC113" i="12"/>
  <c r="AE48" i="12"/>
  <c r="AF48" i="12"/>
  <c r="AH48" i="12" s="1"/>
  <c r="AJ48" i="12" s="1"/>
  <c r="AF109" i="12"/>
  <c r="AH109" i="12" s="1"/>
  <c r="AJ109" i="12" s="1"/>
  <c r="AE109" i="12"/>
  <c r="AC124" i="12"/>
  <c r="AD124" i="12"/>
  <c r="AG124" i="12" s="1"/>
  <c r="AI124" i="12" s="1"/>
  <c r="T22" i="12"/>
  <c r="AC198" i="12"/>
  <c r="AD198" i="12"/>
  <c r="AG198" i="12" s="1"/>
  <c r="AI198" i="12" s="1"/>
  <c r="AC165" i="12"/>
  <c r="AD165" i="12"/>
  <c r="AG165" i="12" s="1"/>
  <c r="AI165" i="12" s="1"/>
  <c r="W46" i="12"/>
  <c r="T45" i="12"/>
  <c r="T43" i="12" s="1"/>
  <c r="T42" i="12" s="1"/>
  <c r="AF114" i="12"/>
  <c r="AH114" i="12" s="1"/>
  <c r="AJ114" i="12" s="1"/>
  <c r="AE114" i="12"/>
  <c r="AD197" i="12"/>
  <c r="AG197" i="12" s="1"/>
  <c r="AI197" i="12" s="1"/>
  <c r="AC197" i="12"/>
  <c r="AE58" i="12"/>
  <c r="AF58" i="12"/>
  <c r="AH58" i="12" s="1"/>
  <c r="AJ58" i="12" s="1"/>
  <c r="AA144" i="12"/>
  <c r="Z144" i="12"/>
  <c r="AE125" i="12"/>
  <c r="AF125" i="12"/>
  <c r="AH125" i="12" s="1"/>
  <c r="AJ125" i="12" s="1"/>
  <c r="AC89" i="12"/>
  <c r="AD89" i="12"/>
  <c r="AG89" i="12" s="1"/>
  <c r="AI89" i="12" s="1"/>
  <c r="AD190" i="12"/>
  <c r="AG190" i="12" s="1"/>
  <c r="AI190" i="12" s="1"/>
  <c r="AC190" i="12"/>
  <c r="AC51" i="12"/>
  <c r="AD51" i="12"/>
  <c r="AG51" i="12" s="1"/>
  <c r="AI51" i="12" s="1"/>
  <c r="AD156" i="12"/>
  <c r="AG156" i="12" s="1"/>
  <c r="AI156" i="12" s="1"/>
  <c r="AC156" i="12"/>
  <c r="AF116" i="12"/>
  <c r="AH116" i="12" s="1"/>
  <c r="AJ116" i="12" s="1"/>
  <c r="AE116" i="12"/>
  <c r="AF188" i="12"/>
  <c r="AH188" i="12" s="1"/>
  <c r="AJ188" i="12" s="1"/>
  <c r="AE188" i="12"/>
  <c r="AK188" i="12" s="1"/>
  <c r="AF142" i="12"/>
  <c r="AH142" i="12" s="1"/>
  <c r="AJ142" i="12" s="1"/>
  <c r="AC171" i="12"/>
  <c r="AE92" i="12"/>
  <c r="AF92" i="12"/>
  <c r="AH92" i="12" s="1"/>
  <c r="AJ92" i="12" s="1"/>
  <c r="AM108" i="12"/>
  <c r="AF128" i="12"/>
  <c r="AH128" i="12" s="1"/>
  <c r="AJ128" i="12" s="1"/>
  <c r="AE128" i="12"/>
  <c r="AF135" i="12"/>
  <c r="AH135" i="12" s="1"/>
  <c r="AJ135" i="12" s="1"/>
  <c r="AE135" i="12"/>
  <c r="AK135" i="12" s="1"/>
  <c r="AG27" i="12"/>
  <c r="AE27" i="12"/>
  <c r="AF27" i="12"/>
  <c r="AD104" i="12"/>
  <c r="AG104" i="12" s="1"/>
  <c r="AI104" i="12" s="1"/>
  <c r="AC104" i="12"/>
  <c r="AC173" i="12"/>
  <c r="AD173" i="12"/>
  <c r="AG173" i="12" s="1"/>
  <c r="AI173" i="12" s="1"/>
  <c r="AC106" i="12"/>
  <c r="AD106" i="12"/>
  <c r="AG106" i="12" s="1"/>
  <c r="AI106" i="12" s="1"/>
  <c r="AC82" i="12"/>
  <c r="AD82" i="12"/>
  <c r="AG82" i="12" s="1"/>
  <c r="AI82" i="12" s="1"/>
  <c r="AC151" i="12"/>
  <c r="AE62" i="12"/>
  <c r="AF62" i="12"/>
  <c r="AH62" i="12" s="1"/>
  <c r="AJ62" i="12" s="1"/>
  <c r="AE172" i="12"/>
  <c r="AF172" i="12"/>
  <c r="AH172" i="12" s="1"/>
  <c r="AJ172" i="12" s="1"/>
  <c r="AE157" i="12"/>
  <c r="AF157" i="12"/>
  <c r="AH157" i="12" s="1"/>
  <c r="AJ157" i="12" s="1"/>
  <c r="AE181" i="12"/>
  <c r="AF181" i="12"/>
  <c r="AH181" i="12" s="1"/>
  <c r="AJ181" i="12" s="1"/>
  <c r="AF152" i="12"/>
  <c r="AH152" i="12" s="1"/>
  <c r="AJ152" i="12" s="1"/>
  <c r="AE152" i="12"/>
  <c r="AC121" i="12"/>
  <c r="AD121" i="12"/>
  <c r="AG121" i="12" s="1"/>
  <c r="AI121" i="12" s="1"/>
  <c r="S42" i="12"/>
  <c r="S21" i="12" s="1"/>
  <c r="S20" i="12" s="1"/>
  <c r="AD153" i="12"/>
  <c r="AG153" i="12" s="1"/>
  <c r="AI153" i="12" s="1"/>
  <c r="AC153" i="12"/>
  <c r="AF206" i="12"/>
  <c r="AH206" i="12" s="1"/>
  <c r="AJ206" i="12" s="1"/>
  <c r="AE206" i="12"/>
  <c r="AE71" i="12"/>
  <c r="AF71" i="12"/>
  <c r="AH71" i="12" s="1"/>
  <c r="AJ71" i="12" s="1"/>
  <c r="AE68" i="12"/>
  <c r="AF68" i="12"/>
  <c r="AH68" i="12" s="1"/>
  <c r="AJ68" i="12" s="1"/>
  <c r="AC141" i="12"/>
  <c r="AD141" i="12"/>
  <c r="AG141" i="12" s="1"/>
  <c r="AI141" i="12" s="1"/>
  <c r="AD182" i="12"/>
  <c r="AG182" i="12" s="1"/>
  <c r="AI182" i="12" s="1"/>
  <c r="AC182" i="12"/>
  <c r="AD174" i="12"/>
  <c r="AG174" i="12" s="1"/>
  <c r="AI174" i="12" s="1"/>
  <c r="AC174" i="12"/>
  <c r="AD204" i="12"/>
  <c r="AG204" i="12" s="1"/>
  <c r="AI204" i="12" s="1"/>
  <c r="AC204" i="12"/>
  <c r="AD155" i="12"/>
  <c r="AG155" i="12" s="1"/>
  <c r="AI155" i="12" s="1"/>
  <c r="AC155" i="12"/>
  <c r="AF154" i="12"/>
  <c r="AH154" i="12" s="1"/>
  <c r="AJ154" i="12" s="1"/>
  <c r="AE154" i="12"/>
  <c r="AC78" i="12"/>
  <c r="AD78" i="12"/>
  <c r="AG78" i="12" s="1"/>
  <c r="AI78" i="12" s="1"/>
  <c r="AD127" i="12"/>
  <c r="AG127" i="12" s="1"/>
  <c r="AI127" i="12" s="1"/>
  <c r="AC127" i="12"/>
  <c r="AC75" i="12"/>
  <c r="AD75" i="12"/>
  <c r="AG75" i="12" s="1"/>
  <c r="AI75" i="12" s="1"/>
  <c r="AC179" i="12"/>
  <c r="AD179" i="12"/>
  <c r="AG179" i="12" s="1"/>
  <c r="AI179" i="12" s="1"/>
  <c r="AC73" i="12"/>
  <c r="AD73" i="12"/>
  <c r="AG73" i="12" s="1"/>
  <c r="AI73" i="12" s="1"/>
  <c r="AC33" i="12"/>
  <c r="AD33" i="12"/>
  <c r="AC85" i="12"/>
  <c r="AD85" i="12"/>
  <c r="AG85" i="12" s="1"/>
  <c r="AI85" i="12" s="1"/>
  <c r="AK183" i="12"/>
  <c r="AM183" i="12" s="1"/>
  <c r="AD139" i="12"/>
  <c r="AG139" i="12" s="1"/>
  <c r="AI139" i="12" s="1"/>
  <c r="AC139" i="12"/>
  <c r="AE175" i="12"/>
  <c r="AF175" i="12"/>
  <c r="AH175" i="12" s="1"/>
  <c r="AJ175" i="12" s="1"/>
  <c r="AF59" i="12"/>
  <c r="AH59" i="12" s="1"/>
  <c r="AJ59" i="12" s="1"/>
  <c r="AE59" i="12"/>
  <c r="AB148" i="12"/>
  <c r="AF149" i="12"/>
  <c r="AH149" i="12" s="1"/>
  <c r="AJ149" i="12" s="1"/>
  <c r="AE149" i="12"/>
  <c r="AK149" i="12" s="1"/>
  <c r="AE94" i="12"/>
  <c r="AF94" i="12"/>
  <c r="AH94" i="12" s="1"/>
  <c r="AJ94" i="12" s="1"/>
  <c r="AE132" i="12"/>
  <c r="AF132" i="12"/>
  <c r="AH132" i="12" s="1"/>
  <c r="AJ132" i="12" s="1"/>
  <c r="AF88" i="12"/>
  <c r="AH88" i="12" s="1"/>
  <c r="AJ88" i="12" s="1"/>
  <c r="AE88" i="12"/>
  <c r="AF61" i="12"/>
  <c r="AH61" i="12" s="1"/>
  <c r="AJ61" i="12" s="1"/>
  <c r="AE61" i="12"/>
  <c r="AK61" i="12" s="1"/>
  <c r="AF195" i="12"/>
  <c r="AH195" i="12" s="1"/>
  <c r="AJ195" i="12" s="1"/>
  <c r="AE195" i="12"/>
  <c r="AA189" i="12"/>
  <c r="Z189" i="12"/>
  <c r="AE97" i="12"/>
  <c r="AF97" i="12"/>
  <c r="AH97" i="12" s="1"/>
  <c r="AJ97" i="12" s="1"/>
  <c r="AE95" i="12"/>
  <c r="AF95" i="12"/>
  <c r="AH95" i="12" s="1"/>
  <c r="AJ95" i="12" s="1"/>
  <c r="W23" i="12"/>
  <c r="X25" i="12"/>
  <c r="AE54" i="12"/>
  <c r="AF54" i="12"/>
  <c r="AH54" i="12" s="1"/>
  <c r="AJ54" i="12" s="1"/>
  <c r="AE91" i="12"/>
  <c r="AF91" i="12"/>
  <c r="AH91" i="12" s="1"/>
  <c r="AJ91" i="12" s="1"/>
  <c r="AM134" i="12"/>
  <c r="AE50" i="12"/>
  <c r="AK50" i="12" s="1"/>
  <c r="AF50" i="12"/>
  <c r="AH50" i="12" s="1"/>
  <c r="AJ50" i="12" s="1"/>
  <c r="AK60" i="12"/>
  <c r="AM60" i="12" s="1"/>
  <c r="AE83" i="12"/>
  <c r="AF83" i="12"/>
  <c r="AH83" i="12" s="1"/>
  <c r="AJ83" i="12" s="1"/>
  <c r="AM131" i="12"/>
  <c r="AC200" i="12"/>
  <c r="AD200" i="12"/>
  <c r="AG200" i="12" s="1"/>
  <c r="AI200" i="12" s="1"/>
  <c r="AD191" i="12"/>
  <c r="AG191" i="12" s="1"/>
  <c r="AI191" i="12" s="1"/>
  <c r="AC191" i="12"/>
  <c r="AB65" i="12"/>
  <c r="AF147" i="12"/>
  <c r="AH147" i="12" s="1"/>
  <c r="AJ147" i="12" s="1"/>
  <c r="AE147" i="12"/>
  <c r="AK147" i="12" s="1"/>
  <c r="AM72" i="12"/>
  <c r="AK120" i="12"/>
  <c r="AM120" i="12" s="1"/>
  <c r="AC28" i="12"/>
  <c r="AD28" i="12"/>
  <c r="AB30" i="12"/>
  <c r="AE90" i="12"/>
  <c r="AF90" i="12"/>
  <c r="AH90" i="12" s="1"/>
  <c r="AJ90" i="12" s="1"/>
  <c r="AE166" i="12"/>
  <c r="AF166" i="12"/>
  <c r="AH166" i="12" s="1"/>
  <c r="AJ166" i="12" s="1"/>
  <c r="AK28" i="13"/>
  <c r="AM28" i="13" s="1"/>
  <c r="AE118" i="13"/>
  <c r="AF118" i="13"/>
  <c r="AH118" i="13" s="1"/>
  <c r="AJ118" i="13" s="1"/>
  <c r="AC84" i="13"/>
  <c r="AD84" i="13"/>
  <c r="AG84" i="13" s="1"/>
  <c r="AI84" i="13" s="1"/>
  <c r="AE102" i="13"/>
  <c r="AF102" i="13"/>
  <c r="AH102" i="13" s="1"/>
  <c r="AJ102" i="13" s="1"/>
  <c r="AC101" i="13"/>
  <c r="AD101" i="13"/>
  <c r="AG101" i="13" s="1"/>
  <c r="AI101" i="13" s="1"/>
  <c r="AC179" i="13"/>
  <c r="AD179" i="13"/>
  <c r="AG179" i="13" s="1"/>
  <c r="AI179" i="13" s="1"/>
  <c r="AD103" i="13"/>
  <c r="AG103" i="13" s="1"/>
  <c r="AI103" i="13" s="1"/>
  <c r="AC103" i="13"/>
  <c r="AC181" i="13"/>
  <c r="AD181" i="13"/>
  <c r="AG181" i="13" s="1"/>
  <c r="AI181" i="13" s="1"/>
  <c r="AF145" i="13"/>
  <c r="AH145" i="13" s="1"/>
  <c r="AJ145" i="13" s="1"/>
  <c r="AE145" i="13"/>
  <c r="AD164" i="13"/>
  <c r="AG164" i="13" s="1"/>
  <c r="AI164" i="13" s="1"/>
  <c r="AC164" i="13"/>
  <c r="AF93" i="13"/>
  <c r="AH93" i="13" s="1"/>
  <c r="AJ93" i="13" s="1"/>
  <c r="AE93" i="13"/>
  <c r="AM152" i="13"/>
  <c r="AF138" i="13"/>
  <c r="AH138" i="13" s="1"/>
  <c r="AJ138" i="13" s="1"/>
  <c r="AE138" i="13"/>
  <c r="AE177" i="13"/>
  <c r="AF177" i="13"/>
  <c r="AH177" i="13" s="1"/>
  <c r="AJ177" i="13" s="1"/>
  <c r="AF71" i="13"/>
  <c r="AH71" i="13" s="1"/>
  <c r="AJ71" i="13" s="1"/>
  <c r="AE71" i="13"/>
  <c r="AF161" i="13"/>
  <c r="AH161" i="13" s="1"/>
  <c r="AJ161" i="13" s="1"/>
  <c r="AE161" i="13"/>
  <c r="AF64" i="13"/>
  <c r="AH64" i="13" s="1"/>
  <c r="AJ64" i="13" s="1"/>
  <c r="AE64" i="13"/>
  <c r="AD155" i="13"/>
  <c r="AG155" i="13" s="1"/>
  <c r="AI155" i="13" s="1"/>
  <c r="AC155" i="13"/>
  <c r="AK188" i="13"/>
  <c r="AM188" i="13" s="1"/>
  <c r="AF132" i="13"/>
  <c r="AH132" i="13" s="1"/>
  <c r="AJ132" i="13" s="1"/>
  <c r="AE132" i="13"/>
  <c r="AM187" i="13"/>
  <c r="AC130" i="13"/>
  <c r="AD130" i="13"/>
  <c r="AG130" i="13" s="1"/>
  <c r="AI130" i="13" s="1"/>
  <c r="AK175" i="13"/>
  <c r="AC55" i="13"/>
  <c r="AD55" i="13"/>
  <c r="AG55" i="13" s="1"/>
  <c r="AI55" i="13" s="1"/>
  <c r="AF202" i="13"/>
  <c r="AH202" i="13" s="1"/>
  <c r="AJ202" i="13" s="1"/>
  <c r="AE202" i="13"/>
  <c r="AE170" i="13"/>
  <c r="AF170" i="13"/>
  <c r="AH170" i="13" s="1"/>
  <c r="AJ170" i="13" s="1"/>
  <c r="AF147" i="13"/>
  <c r="AH147" i="13" s="1"/>
  <c r="AJ147" i="13" s="1"/>
  <c r="AE147" i="13"/>
  <c r="AK85" i="13"/>
  <c r="AC160" i="13"/>
  <c r="AD160" i="13"/>
  <c r="AG160" i="13" s="1"/>
  <c r="AI160" i="13" s="1"/>
  <c r="AD62" i="13"/>
  <c r="AG62" i="13" s="1"/>
  <c r="AI62" i="13" s="1"/>
  <c r="AC62" i="13"/>
  <c r="AC133" i="13"/>
  <c r="AD133" i="13"/>
  <c r="AG133" i="13" s="1"/>
  <c r="AI133" i="13" s="1"/>
  <c r="AM140" i="13"/>
  <c r="AD197" i="13"/>
  <c r="AG197" i="13" s="1"/>
  <c r="AI197" i="13" s="1"/>
  <c r="AC197" i="13"/>
  <c r="AD150" i="13"/>
  <c r="AG150" i="13" s="1"/>
  <c r="AI150" i="13" s="1"/>
  <c r="AC150" i="13"/>
  <c r="Z46" i="13"/>
  <c r="X45" i="13"/>
  <c r="X43" i="13" s="1"/>
  <c r="X42" i="13" s="1"/>
  <c r="AA46" i="13"/>
  <c r="AA45" i="13" s="1"/>
  <c r="AJ26" i="13"/>
  <c r="AK178" i="13"/>
  <c r="AD124" i="13"/>
  <c r="AG124" i="13" s="1"/>
  <c r="AI124" i="13" s="1"/>
  <c r="AC124" i="13"/>
  <c r="AE57" i="13"/>
  <c r="AF57" i="13"/>
  <c r="AH57" i="13" s="1"/>
  <c r="AJ57" i="13" s="1"/>
  <c r="AD87" i="13"/>
  <c r="AG87" i="13" s="1"/>
  <c r="AI87" i="13" s="1"/>
  <c r="AC87" i="13"/>
  <c r="AM115" i="13"/>
  <c r="AF157" i="13"/>
  <c r="AH157" i="13" s="1"/>
  <c r="AJ157" i="13" s="1"/>
  <c r="AE157" i="13"/>
  <c r="AK157" i="13" s="1"/>
  <c r="AF82" i="13"/>
  <c r="AH82" i="13" s="1"/>
  <c r="AJ82" i="13" s="1"/>
  <c r="AE82" i="13"/>
  <c r="AE75" i="13"/>
  <c r="AF75" i="13"/>
  <c r="AH75" i="13" s="1"/>
  <c r="AJ75" i="13" s="1"/>
  <c r="AF70" i="13"/>
  <c r="AH70" i="13" s="1"/>
  <c r="AJ70" i="13" s="1"/>
  <c r="AE70" i="13"/>
  <c r="AD116" i="13"/>
  <c r="AG116" i="13" s="1"/>
  <c r="AI116" i="13" s="1"/>
  <c r="AC116" i="13"/>
  <c r="AD107" i="13"/>
  <c r="AG107" i="13" s="1"/>
  <c r="AI107" i="13" s="1"/>
  <c r="AC107" i="13"/>
  <c r="AC148" i="13"/>
  <c r="AD148" i="13"/>
  <c r="AG148" i="13" s="1"/>
  <c r="AI148" i="13" s="1"/>
  <c r="AK162" i="13"/>
  <c r="AM162" i="13" s="1"/>
  <c r="S22" i="13"/>
  <c r="S24" i="13"/>
  <c r="AE173" i="13"/>
  <c r="AF173" i="13"/>
  <c r="AH173" i="13" s="1"/>
  <c r="AJ173" i="13" s="1"/>
  <c r="AF153" i="13"/>
  <c r="AH153" i="13" s="1"/>
  <c r="AJ153" i="13" s="1"/>
  <c r="AE153" i="13"/>
  <c r="AK153" i="13" s="1"/>
  <c r="AE180" i="13"/>
  <c r="AF180" i="13"/>
  <c r="AH180" i="13" s="1"/>
  <c r="AJ180" i="13" s="1"/>
  <c r="AD80" i="13"/>
  <c r="AG80" i="13" s="1"/>
  <c r="AI80" i="13" s="1"/>
  <c r="AC80" i="13"/>
  <c r="P21" i="13"/>
  <c r="P20" i="13" s="1"/>
  <c r="AF123" i="13"/>
  <c r="AH123" i="13" s="1"/>
  <c r="AJ123" i="13" s="1"/>
  <c r="AE123" i="13"/>
  <c r="AE139" i="13"/>
  <c r="AF139" i="13"/>
  <c r="AH139" i="13" s="1"/>
  <c r="AJ139" i="13" s="1"/>
  <c r="AF49" i="13"/>
  <c r="AH49" i="13" s="1"/>
  <c r="AJ49" i="13" s="1"/>
  <c r="AE49" i="13"/>
  <c r="AK49" i="13" s="1"/>
  <c r="AF165" i="13"/>
  <c r="AH165" i="13" s="1"/>
  <c r="AJ165" i="13" s="1"/>
  <c r="AE165" i="13"/>
  <c r="AF47" i="13"/>
  <c r="AH47" i="13" s="1"/>
  <c r="AJ47" i="13" s="1"/>
  <c r="AE47" i="13"/>
  <c r="AK47" i="13" s="1"/>
  <c r="AF182" i="13"/>
  <c r="AH182" i="13" s="1"/>
  <c r="AJ182" i="13" s="1"/>
  <c r="AE182" i="13"/>
  <c r="AF52" i="13"/>
  <c r="AH52" i="13" s="1"/>
  <c r="AJ52" i="13" s="1"/>
  <c r="AE52" i="13"/>
  <c r="AK52" i="13" s="1"/>
  <c r="AF76" i="13"/>
  <c r="AH76" i="13" s="1"/>
  <c r="AJ76" i="13" s="1"/>
  <c r="AE76" i="13"/>
  <c r="AD131" i="13"/>
  <c r="AG131" i="13" s="1"/>
  <c r="AI131" i="13" s="1"/>
  <c r="AC131" i="13"/>
  <c r="AC66" i="13"/>
  <c r="AD66" i="13"/>
  <c r="AG66" i="13" s="1"/>
  <c r="AI66" i="13" s="1"/>
  <c r="AF77" i="13"/>
  <c r="AH77" i="13" s="1"/>
  <c r="AJ77" i="13" s="1"/>
  <c r="AE77" i="13"/>
  <c r="AK77" i="13" s="1"/>
  <c r="AM175" i="13"/>
  <c r="AC81" i="13"/>
  <c r="AD81" i="13"/>
  <c r="AG81" i="13" s="1"/>
  <c r="AI81" i="13" s="1"/>
  <c r="AM178" i="13"/>
  <c r="AF184" i="13"/>
  <c r="AH184" i="13" s="1"/>
  <c r="AJ184" i="13" s="1"/>
  <c r="AE184" i="13"/>
  <c r="AF168" i="13"/>
  <c r="AH168" i="13" s="1"/>
  <c r="AJ168" i="13" s="1"/>
  <c r="AE168" i="13"/>
  <c r="AM176" i="13"/>
  <c r="AF110" i="13"/>
  <c r="AH110" i="13" s="1"/>
  <c r="AJ110" i="13" s="1"/>
  <c r="AE110" i="13"/>
  <c r="AK110" i="13" s="1"/>
  <c r="AF108" i="13"/>
  <c r="AH108" i="13" s="1"/>
  <c r="AJ108" i="13" s="1"/>
  <c r="AE108" i="13"/>
  <c r="AD134" i="13"/>
  <c r="AG134" i="13" s="1"/>
  <c r="AI134" i="13" s="1"/>
  <c r="AC134" i="13"/>
  <c r="AF206" i="13"/>
  <c r="AH206" i="13" s="1"/>
  <c r="AJ206" i="13" s="1"/>
  <c r="AE206" i="13"/>
  <c r="AE94" i="13"/>
  <c r="AF94" i="13"/>
  <c r="AH94" i="13" s="1"/>
  <c r="AJ94" i="13" s="1"/>
  <c r="AF72" i="13"/>
  <c r="AH72" i="13" s="1"/>
  <c r="AJ72" i="13" s="1"/>
  <c r="AE72" i="13"/>
  <c r="AB137" i="13"/>
  <c r="AB203" i="13"/>
  <c r="AD143" i="13"/>
  <c r="AG143" i="13" s="1"/>
  <c r="AI143" i="13" s="1"/>
  <c r="AC143" i="13"/>
  <c r="AM97" i="13"/>
  <c r="AK92" i="13"/>
  <c r="AM92" i="13" s="1"/>
  <c r="AF59" i="13"/>
  <c r="AH59" i="13" s="1"/>
  <c r="AJ59" i="13" s="1"/>
  <c r="AE59" i="13"/>
  <c r="AK31" i="13"/>
  <c r="AM31" i="13" s="1"/>
  <c r="AD136" i="13"/>
  <c r="AG136" i="13" s="1"/>
  <c r="AI136" i="13" s="1"/>
  <c r="AC136" i="13"/>
  <c r="AC95" i="13"/>
  <c r="AD95" i="13"/>
  <c r="AG95" i="13" s="1"/>
  <c r="AI95" i="13" s="1"/>
  <c r="AD142" i="13"/>
  <c r="AG142" i="13" s="1"/>
  <c r="AI142" i="13" s="1"/>
  <c r="AC142" i="13"/>
  <c r="AD114" i="13"/>
  <c r="AG114" i="13" s="1"/>
  <c r="AI114" i="13" s="1"/>
  <c r="AC114" i="13"/>
  <c r="AF204" i="13"/>
  <c r="AH204" i="13" s="1"/>
  <c r="AJ204" i="13" s="1"/>
  <c r="AE204" i="13"/>
  <c r="AD122" i="13"/>
  <c r="AG122" i="13" s="1"/>
  <c r="AI122" i="13" s="1"/>
  <c r="AC122" i="13"/>
  <c r="AF125" i="13"/>
  <c r="AH125" i="13" s="1"/>
  <c r="AJ125" i="13" s="1"/>
  <c r="AE125" i="13"/>
  <c r="AF51" i="13"/>
  <c r="AH51" i="13" s="1"/>
  <c r="AJ51" i="13" s="1"/>
  <c r="AE51" i="13"/>
  <c r="AC190" i="13"/>
  <c r="AD190" i="13"/>
  <c r="AG190" i="13" s="1"/>
  <c r="AI190" i="13" s="1"/>
  <c r="AB121" i="13"/>
  <c r="AC63" i="13"/>
  <c r="AD63" i="13"/>
  <c r="AG63" i="13" s="1"/>
  <c r="AI63" i="13" s="1"/>
  <c r="AE53" i="13"/>
  <c r="AF53" i="13"/>
  <c r="AH53" i="13" s="1"/>
  <c r="AJ53" i="13" s="1"/>
  <c r="AD73" i="13"/>
  <c r="AG73" i="13" s="1"/>
  <c r="AI73" i="13" s="1"/>
  <c r="AC73" i="13"/>
  <c r="AD98" i="13"/>
  <c r="AG98" i="13" s="1"/>
  <c r="AI98" i="13" s="1"/>
  <c r="AC98" i="13"/>
  <c r="AD60" i="13"/>
  <c r="AG60" i="13" s="1"/>
  <c r="AI60" i="13" s="1"/>
  <c r="AC60" i="13"/>
  <c r="AF159" i="13"/>
  <c r="AH159" i="13" s="1"/>
  <c r="AJ159" i="13" s="1"/>
  <c r="AE159" i="13"/>
  <c r="AF129" i="13"/>
  <c r="AH129" i="13" s="1"/>
  <c r="AJ129" i="13" s="1"/>
  <c r="AE129" i="13"/>
  <c r="W25" i="13"/>
  <c r="T23" i="13"/>
  <c r="T24" i="13" s="1"/>
  <c r="AK156" i="13"/>
  <c r="AM156" i="13" s="1"/>
  <c r="AE186" i="13"/>
  <c r="AF186" i="13"/>
  <c r="AH186" i="13" s="1"/>
  <c r="AJ186" i="13" s="1"/>
  <c r="AK195" i="13"/>
  <c r="AM195" i="13" s="1"/>
  <c r="AM135" i="13"/>
  <c r="AF163" i="13"/>
  <c r="AH163" i="13" s="1"/>
  <c r="AJ163" i="13" s="1"/>
  <c r="AE163" i="13"/>
  <c r="AC109" i="13"/>
  <c r="AD109" i="13"/>
  <c r="AG109" i="13" s="1"/>
  <c r="AI109" i="13" s="1"/>
  <c r="AF113" i="13"/>
  <c r="AH113" i="13" s="1"/>
  <c r="AJ113" i="13" s="1"/>
  <c r="AE113" i="13"/>
  <c r="AF79" i="13"/>
  <c r="AH79" i="13" s="1"/>
  <c r="AJ79" i="13" s="1"/>
  <c r="AE79" i="13"/>
  <c r="AK79" i="13" s="1"/>
  <c r="AF104" i="13"/>
  <c r="AH104" i="13" s="1"/>
  <c r="AJ104" i="13" s="1"/>
  <c r="AE104" i="13"/>
  <c r="AK32" i="13"/>
  <c r="AM32" i="13" s="1"/>
  <c r="AD149" i="13"/>
  <c r="AG149" i="13" s="1"/>
  <c r="AI149" i="13" s="1"/>
  <c r="AC149" i="13"/>
  <c r="AC105" i="13"/>
  <c r="AD105" i="13"/>
  <c r="AG105" i="13" s="1"/>
  <c r="AI105" i="13" s="1"/>
  <c r="AD167" i="13"/>
  <c r="AG167" i="13" s="1"/>
  <c r="AI167" i="13" s="1"/>
  <c r="AC91" i="13"/>
  <c r="AD91" i="13"/>
  <c r="AG91" i="13" s="1"/>
  <c r="AI91" i="13" s="1"/>
  <c r="AD199" i="13"/>
  <c r="AG199" i="13" s="1"/>
  <c r="AI199" i="13" s="1"/>
  <c r="AC199" i="13"/>
  <c r="AD120" i="13"/>
  <c r="AG120" i="13" s="1"/>
  <c r="AI120" i="13" s="1"/>
  <c r="AC120" i="13"/>
  <c r="AC88" i="13"/>
  <c r="AD88" i="13"/>
  <c r="AG88" i="13" s="1"/>
  <c r="AI88" i="13" s="1"/>
  <c r="AM27" i="13"/>
  <c r="AK27" i="13"/>
  <c r="AD78" i="13"/>
  <c r="AG78" i="13" s="1"/>
  <c r="AI78" i="13" s="1"/>
  <c r="AC78" i="13"/>
  <c r="AE90" i="13"/>
  <c r="AK90" i="13" s="1"/>
  <c r="AF90" i="13"/>
  <c r="AH90" i="13" s="1"/>
  <c r="AJ90" i="13" s="1"/>
  <c r="AD50" i="13"/>
  <c r="AG50" i="13" s="1"/>
  <c r="AI50" i="13" s="1"/>
  <c r="AC50" i="13"/>
  <c r="AD174" i="13"/>
  <c r="AG174" i="13" s="1"/>
  <c r="AI174" i="13" s="1"/>
  <c r="AC174" i="13"/>
  <c r="AE183" i="13"/>
  <c r="AF183" i="13"/>
  <c r="AH183" i="13" s="1"/>
  <c r="AJ183" i="13" s="1"/>
  <c r="AF54" i="13"/>
  <c r="AH54" i="13" s="1"/>
  <c r="AJ54" i="13" s="1"/>
  <c r="AE54" i="13"/>
  <c r="AC198" i="13"/>
  <c r="AD198" i="13"/>
  <c r="AG198" i="13" s="1"/>
  <c r="AI198" i="13" s="1"/>
  <c r="AF169" i="13"/>
  <c r="AH169" i="13" s="1"/>
  <c r="AJ169" i="13" s="1"/>
  <c r="AE169" i="13"/>
  <c r="AD68" i="13"/>
  <c r="AG68" i="13" s="1"/>
  <c r="AI68" i="13" s="1"/>
  <c r="AC68" i="13"/>
  <c r="AE96" i="13"/>
  <c r="AF96" i="13"/>
  <c r="AH96" i="13" s="1"/>
  <c r="AJ96" i="13" s="1"/>
  <c r="AF128" i="13"/>
  <c r="AH128" i="13" s="1"/>
  <c r="AJ128" i="13" s="1"/>
  <c r="AE128" i="13"/>
  <c r="AF100" i="13"/>
  <c r="AH100" i="13" s="1"/>
  <c r="AJ100" i="13" s="1"/>
  <c r="AE100" i="13"/>
  <c r="AK100" i="13" s="1"/>
  <c r="AC205" i="13"/>
  <c r="AD205" i="13"/>
  <c r="AG205" i="13" s="1"/>
  <c r="AI205" i="13" s="1"/>
  <c r="AF141" i="13"/>
  <c r="AH141" i="13" s="1"/>
  <c r="AJ141" i="13" s="1"/>
  <c r="AF158" i="13"/>
  <c r="AH158" i="13" s="1"/>
  <c r="AJ158" i="13" s="1"/>
  <c r="AE158" i="13"/>
  <c r="AF56" i="13"/>
  <c r="AH56" i="13" s="1"/>
  <c r="AJ56" i="13" s="1"/>
  <c r="AE56" i="13"/>
  <c r="AK56" i="13" s="1"/>
  <c r="AF171" i="13"/>
  <c r="AH171" i="13" s="1"/>
  <c r="AJ171" i="13" s="1"/>
  <c r="AE171" i="13"/>
  <c r="AF193" i="13"/>
  <c r="AH193" i="13" s="1"/>
  <c r="AJ193" i="13" s="1"/>
  <c r="AE193" i="13"/>
  <c r="AE200" i="13"/>
  <c r="AF200" i="13"/>
  <c r="AH200" i="13" s="1"/>
  <c r="AJ200" i="13" s="1"/>
  <c r="AM85" i="13"/>
  <c r="AC127" i="13"/>
  <c r="AD127" i="13"/>
  <c r="AG127" i="13" s="1"/>
  <c r="AI127" i="13" s="1"/>
  <c r="AC144" i="13"/>
  <c r="AD144" i="13"/>
  <c r="AG144" i="13" s="1"/>
  <c r="AI144" i="13" s="1"/>
  <c r="AA189" i="13"/>
  <c r="Z189" i="13"/>
  <c r="AA65" i="13"/>
  <c r="Z65" i="13"/>
  <c r="AF58" i="13"/>
  <c r="AH58" i="13" s="1"/>
  <c r="AJ58" i="13" s="1"/>
  <c r="AE58" i="13"/>
  <c r="AD48" i="13"/>
  <c r="AG48" i="13" s="1"/>
  <c r="AI48" i="13" s="1"/>
  <c r="AC48" i="13"/>
  <c r="AF106" i="13"/>
  <c r="AH106" i="13" s="1"/>
  <c r="AJ106" i="13" s="1"/>
  <c r="AE106" i="13"/>
  <c r="AI33" i="13"/>
  <c r="AH33" i="13"/>
  <c r="AD83" i="13"/>
  <c r="AG83" i="13" s="1"/>
  <c r="AI83" i="13" s="1"/>
  <c r="AC83" i="13"/>
  <c r="AC61" i="13"/>
  <c r="AD61" i="13"/>
  <c r="AG61" i="13" s="1"/>
  <c r="AI61" i="13" s="1"/>
  <c r="AK30" i="13"/>
  <c r="AM30" i="13" s="1"/>
  <c r="AM74" i="13"/>
  <c r="AD146" i="13"/>
  <c r="AG146" i="13" s="1"/>
  <c r="AI146" i="13" s="1"/>
  <c r="AC146" i="13"/>
  <c r="AD154" i="13"/>
  <c r="AG154" i="13" s="1"/>
  <c r="AI154" i="13" s="1"/>
  <c r="AC154" i="13"/>
  <c r="AE99" i="13"/>
  <c r="AF99" i="13"/>
  <c r="AH99" i="13" s="1"/>
  <c r="AJ99" i="13" s="1"/>
  <c r="AF117" i="13"/>
  <c r="AH117" i="13" s="1"/>
  <c r="AJ117" i="13" s="1"/>
  <c r="AE117" i="13"/>
  <c r="AE172" i="13"/>
  <c r="AF172" i="13"/>
  <c r="AH172" i="13" s="1"/>
  <c r="AJ172" i="13" s="1"/>
  <c r="AK29" i="13"/>
  <c r="AM29" i="13" s="1"/>
  <c r="AM119" i="13"/>
  <c r="AF151" i="13"/>
  <c r="AH151" i="13" s="1"/>
  <c r="AJ151" i="13" s="1"/>
  <c r="AE151" i="13"/>
  <c r="AE192" i="13"/>
  <c r="AF192" i="13"/>
  <c r="AH192" i="13" s="1"/>
  <c r="AJ192" i="13" s="1"/>
  <c r="AF86" i="13"/>
  <c r="AH86" i="13" s="1"/>
  <c r="AJ86" i="13" s="1"/>
  <c r="AE86" i="13"/>
  <c r="AK86" i="13" s="1"/>
  <c r="AE89" i="13" l="1"/>
  <c r="AF89" i="13"/>
  <c r="AH89" i="13" s="1"/>
  <c r="AJ89" i="13" s="1"/>
  <c r="AK168" i="13"/>
  <c r="AK123" i="13"/>
  <c r="AM123" i="13" s="1"/>
  <c r="AK161" i="13"/>
  <c r="AM161" i="13" s="1"/>
  <c r="AF185" i="13"/>
  <c r="AH185" i="13" s="1"/>
  <c r="AJ185" i="13" s="1"/>
  <c r="AE185" i="13"/>
  <c r="AK185" i="13" s="1"/>
  <c r="AM185" i="13" s="1"/>
  <c r="AK151" i="13"/>
  <c r="AM151" i="13" s="1"/>
  <c r="AE141" i="13"/>
  <c r="AK141" i="13" s="1"/>
  <c r="AM141" i="13" s="1"/>
  <c r="AK129" i="13"/>
  <c r="AK193" i="13"/>
  <c r="AK186" i="13"/>
  <c r="AB126" i="13"/>
  <c r="AF166" i="13"/>
  <c r="AH166" i="13" s="1"/>
  <c r="AJ166" i="13" s="1"/>
  <c r="AE166" i="13"/>
  <c r="AK166" i="13" s="1"/>
  <c r="AJ33" i="13"/>
  <c r="AK33" i="13" s="1"/>
  <c r="AM33" i="13" s="1"/>
  <c r="AB65" i="13"/>
  <c r="AC65" i="13" s="1"/>
  <c r="AK169" i="13"/>
  <c r="AK54" i="13"/>
  <c r="AM54" i="13" s="1"/>
  <c r="AK51" i="13"/>
  <c r="AM51" i="13" s="1"/>
  <c r="AK184" i="13"/>
  <c r="AM184" i="13" s="1"/>
  <c r="AK76" i="13"/>
  <c r="AK182" i="13"/>
  <c r="AK165" i="13"/>
  <c r="AM165" i="13" s="1"/>
  <c r="AK70" i="13"/>
  <c r="AK82" i="13"/>
  <c r="AK147" i="13"/>
  <c r="AM147" i="13" s="1"/>
  <c r="AF191" i="13"/>
  <c r="AH191" i="13" s="1"/>
  <c r="AJ191" i="13" s="1"/>
  <c r="AE191" i="13"/>
  <c r="AK171" i="13"/>
  <c r="AK158" i="13"/>
  <c r="AM158" i="13" s="1"/>
  <c r="AK128" i="13"/>
  <c r="AM128" i="13" s="1"/>
  <c r="AK104" i="13"/>
  <c r="AM104" i="13" s="1"/>
  <c r="AK113" i="13"/>
  <c r="AM113" i="13" s="1"/>
  <c r="AK163" i="13"/>
  <c r="AM163" i="13" s="1"/>
  <c r="AK159" i="13"/>
  <c r="AM159" i="13" s="1"/>
  <c r="AK64" i="13"/>
  <c r="AK71" i="13"/>
  <c r="AK138" i="13"/>
  <c r="AM138" i="13" s="1"/>
  <c r="AK79" i="12"/>
  <c r="AM79" i="12" s="1"/>
  <c r="AK84" i="12"/>
  <c r="AM84" i="12" s="1"/>
  <c r="AK102" i="12"/>
  <c r="AF117" i="12"/>
  <c r="AH117" i="12" s="1"/>
  <c r="AJ117" i="12" s="1"/>
  <c r="AC130" i="12"/>
  <c r="AH133" i="12"/>
  <c r="AJ133" i="12" s="1"/>
  <c r="AE185" i="12"/>
  <c r="AK185" i="12" s="1"/>
  <c r="AK152" i="12"/>
  <c r="AM152" i="12" s="1"/>
  <c r="AE133" i="12"/>
  <c r="AD184" i="12"/>
  <c r="AG184" i="12" s="1"/>
  <c r="AI184" i="12" s="1"/>
  <c r="AK136" i="12"/>
  <c r="AB189" i="12"/>
  <c r="AD189" i="12" s="1"/>
  <c r="AG189" i="12" s="1"/>
  <c r="AI189" i="12" s="1"/>
  <c r="AK196" i="12"/>
  <c r="AM196" i="12" s="1"/>
  <c r="AK199" i="12"/>
  <c r="AM199" i="12" s="1"/>
  <c r="AK202" i="12"/>
  <c r="AM202" i="12" s="1"/>
  <c r="AF119" i="12"/>
  <c r="AH119" i="12" s="1"/>
  <c r="AJ119" i="12" s="1"/>
  <c r="AK119" i="12" s="1"/>
  <c r="AK58" i="12"/>
  <c r="AK138" i="12"/>
  <c r="AM138" i="12" s="1"/>
  <c r="AK99" i="12"/>
  <c r="AM99" i="12" s="1"/>
  <c r="AK164" i="12"/>
  <c r="AM164" i="12" s="1"/>
  <c r="AF192" i="12"/>
  <c r="AH192" i="12" s="1"/>
  <c r="AJ192" i="12" s="1"/>
  <c r="AE192" i="12"/>
  <c r="AF55" i="12"/>
  <c r="AH55" i="12" s="1"/>
  <c r="AJ55" i="12" s="1"/>
  <c r="AE55" i="12"/>
  <c r="AK55" i="12" s="1"/>
  <c r="AK166" i="12"/>
  <c r="AK91" i="12"/>
  <c r="AK97" i="12"/>
  <c r="AK94" i="12"/>
  <c r="AM94" i="12" s="1"/>
  <c r="AK68" i="12"/>
  <c r="AK157" i="12"/>
  <c r="AK62" i="12"/>
  <c r="AK92" i="12"/>
  <c r="AK105" i="12"/>
  <c r="AK117" i="12"/>
  <c r="AM102" i="12"/>
  <c r="AE169" i="12"/>
  <c r="AK169" i="12" s="1"/>
  <c r="AF169" i="12"/>
  <c r="AH169" i="12" s="1"/>
  <c r="AJ169" i="12" s="1"/>
  <c r="AB103" i="12"/>
  <c r="AC103" i="12" s="1"/>
  <c r="AK163" i="12"/>
  <c r="AM163" i="12" s="1"/>
  <c r="AK159" i="12"/>
  <c r="AM159" i="12" s="1"/>
  <c r="AK93" i="12"/>
  <c r="AM93" i="12" s="1"/>
  <c r="AE73" i="12"/>
  <c r="AF73" i="12"/>
  <c r="AH73" i="12" s="1"/>
  <c r="AJ73" i="12" s="1"/>
  <c r="AF155" i="12"/>
  <c r="AH155" i="12" s="1"/>
  <c r="AJ155" i="12" s="1"/>
  <c r="AE155" i="12"/>
  <c r="AF104" i="12"/>
  <c r="AH104" i="12" s="1"/>
  <c r="AJ104" i="12" s="1"/>
  <c r="AE104" i="12"/>
  <c r="AE190" i="12"/>
  <c r="AF190" i="12"/>
  <c r="AH190" i="12" s="1"/>
  <c r="AJ190" i="12" s="1"/>
  <c r="AM147" i="12"/>
  <c r="AM61" i="12"/>
  <c r="AE127" i="12"/>
  <c r="AF127" i="12"/>
  <c r="AH127" i="12" s="1"/>
  <c r="AJ127" i="12" s="1"/>
  <c r="AC30" i="12"/>
  <c r="AD30" i="12"/>
  <c r="AF191" i="12"/>
  <c r="AH191" i="12" s="1"/>
  <c r="AJ191" i="12" s="1"/>
  <c r="AE191" i="12"/>
  <c r="AM50" i="12"/>
  <c r="W24" i="12"/>
  <c r="W22" i="12"/>
  <c r="AK59" i="12"/>
  <c r="AM59" i="12" s="1"/>
  <c r="AF139" i="12"/>
  <c r="AH139" i="12" s="1"/>
  <c r="AJ139" i="12" s="1"/>
  <c r="AE139" i="12"/>
  <c r="AE82" i="12"/>
  <c r="AF82" i="12"/>
  <c r="AH82" i="12" s="1"/>
  <c r="AJ82" i="12" s="1"/>
  <c r="AE173" i="12"/>
  <c r="AF173" i="12"/>
  <c r="AH173" i="12" s="1"/>
  <c r="AJ173" i="12" s="1"/>
  <c r="AK128" i="12"/>
  <c r="AM128" i="12" s="1"/>
  <c r="AE51" i="12"/>
  <c r="AF51" i="12"/>
  <c r="AH51" i="12" s="1"/>
  <c r="AJ51" i="12" s="1"/>
  <c r="AB144" i="12"/>
  <c r="AE165" i="12"/>
  <c r="AK165" i="12" s="1"/>
  <c r="AF165" i="12"/>
  <c r="AH165" i="12" s="1"/>
  <c r="AJ165" i="12" s="1"/>
  <c r="AF113" i="12"/>
  <c r="AH113" i="12" s="1"/>
  <c r="AJ113" i="12" s="1"/>
  <c r="AE113" i="12"/>
  <c r="AD193" i="12"/>
  <c r="AG193" i="12" s="1"/>
  <c r="AI193" i="12" s="1"/>
  <c r="AC193" i="12"/>
  <c r="AK123" i="12"/>
  <c r="AM123" i="12" s="1"/>
  <c r="AD126" i="12"/>
  <c r="AG126" i="12" s="1"/>
  <c r="AI126" i="12" s="1"/>
  <c r="AC126" i="12"/>
  <c r="AM47" i="12"/>
  <c r="AK203" i="12"/>
  <c r="AM203" i="12" s="1"/>
  <c r="AG32" i="12"/>
  <c r="AE32" i="12"/>
  <c r="AF32" i="12"/>
  <c r="AF98" i="12"/>
  <c r="AH98" i="12" s="1"/>
  <c r="AJ98" i="12" s="1"/>
  <c r="AE98" i="12"/>
  <c r="AD103" i="12"/>
  <c r="AG103" i="12" s="1"/>
  <c r="AI103" i="12" s="1"/>
  <c r="AE76" i="12"/>
  <c r="AF76" i="12"/>
  <c r="AH76" i="12" s="1"/>
  <c r="AJ76" i="12" s="1"/>
  <c r="AF100" i="12"/>
  <c r="AH100" i="12" s="1"/>
  <c r="AJ100" i="12" s="1"/>
  <c r="AE100" i="12"/>
  <c r="AE177" i="12"/>
  <c r="AF177" i="12"/>
  <c r="AH177" i="12" s="1"/>
  <c r="AJ177" i="12" s="1"/>
  <c r="AE151" i="12"/>
  <c r="AF151" i="12"/>
  <c r="AH151" i="12" s="1"/>
  <c r="AJ151" i="12" s="1"/>
  <c r="AI31" i="12"/>
  <c r="AH31" i="12"/>
  <c r="AF70" i="12"/>
  <c r="AH70" i="12" s="1"/>
  <c r="AJ70" i="12" s="1"/>
  <c r="AE70" i="12"/>
  <c r="AE161" i="12"/>
  <c r="AF161" i="12"/>
  <c r="AH161" i="12" s="1"/>
  <c r="AJ161" i="12" s="1"/>
  <c r="AC66" i="12"/>
  <c r="AD66" i="12"/>
  <c r="AG66" i="12" s="1"/>
  <c r="AI66" i="12" s="1"/>
  <c r="AF187" i="12"/>
  <c r="AH187" i="12" s="1"/>
  <c r="AJ187" i="12" s="1"/>
  <c r="AE187" i="12"/>
  <c r="AF146" i="12"/>
  <c r="AH146" i="12" s="1"/>
  <c r="AJ146" i="12" s="1"/>
  <c r="AE146" i="12"/>
  <c r="AE26" i="12"/>
  <c r="AG26" i="12"/>
  <c r="AF26" i="12"/>
  <c r="AF80" i="12"/>
  <c r="AH80" i="12" s="1"/>
  <c r="AJ80" i="12" s="1"/>
  <c r="AE80" i="12"/>
  <c r="AE75" i="12"/>
  <c r="AF75" i="12"/>
  <c r="AH75" i="12" s="1"/>
  <c r="AJ75" i="12" s="1"/>
  <c r="AF197" i="12"/>
  <c r="AH197" i="12" s="1"/>
  <c r="AJ197" i="12" s="1"/>
  <c r="AE197" i="12"/>
  <c r="AK197" i="12" s="1"/>
  <c r="AK90" i="12"/>
  <c r="AM90" i="12" s="1"/>
  <c r="AK83" i="12"/>
  <c r="AM83" i="12" s="1"/>
  <c r="AK95" i="12"/>
  <c r="AM95" i="12" s="1"/>
  <c r="AK132" i="12"/>
  <c r="AM132" i="12" s="1"/>
  <c r="AE78" i="12"/>
  <c r="AF78" i="12"/>
  <c r="AH78" i="12" s="1"/>
  <c r="AJ78" i="12" s="1"/>
  <c r="AK71" i="12"/>
  <c r="AM71" i="12" s="1"/>
  <c r="AE198" i="12"/>
  <c r="AF198" i="12"/>
  <c r="AH198" i="12" s="1"/>
  <c r="AJ198" i="12" s="1"/>
  <c r="AF167" i="12"/>
  <c r="AH167" i="12" s="1"/>
  <c r="AJ167" i="12" s="1"/>
  <c r="AE167" i="12"/>
  <c r="AK167" i="12" s="1"/>
  <c r="AK205" i="12"/>
  <c r="AM205" i="12" s="1"/>
  <c r="AF160" i="12"/>
  <c r="AH160" i="12" s="1"/>
  <c r="AJ160" i="12" s="1"/>
  <c r="AE160" i="12"/>
  <c r="AE87" i="12"/>
  <c r="AF87" i="12"/>
  <c r="AH87" i="12" s="1"/>
  <c r="AJ87" i="12" s="1"/>
  <c r="AF201" i="12"/>
  <c r="AH201" i="12" s="1"/>
  <c r="AJ201" i="12" s="1"/>
  <c r="AE201" i="12"/>
  <c r="AE77" i="12"/>
  <c r="AF77" i="12"/>
  <c r="AH77" i="12" s="1"/>
  <c r="AJ77" i="12" s="1"/>
  <c r="AK49" i="12"/>
  <c r="AM49" i="12" s="1"/>
  <c r="AE170" i="12"/>
  <c r="AF170" i="12"/>
  <c r="AH170" i="12" s="1"/>
  <c r="AJ170" i="12" s="1"/>
  <c r="AI29" i="12"/>
  <c r="AH29" i="12"/>
  <c r="AK52" i="12"/>
  <c r="AM52" i="12" s="1"/>
  <c r="AM53" i="12"/>
  <c r="AM136" i="12"/>
  <c r="AF168" i="12"/>
  <c r="AH168" i="12" s="1"/>
  <c r="AJ168" i="12" s="1"/>
  <c r="AE168" i="12"/>
  <c r="AE85" i="12"/>
  <c r="AF85" i="12"/>
  <c r="AH85" i="12" s="1"/>
  <c r="AJ85" i="12" s="1"/>
  <c r="AF174" i="12"/>
  <c r="AH174" i="12" s="1"/>
  <c r="AJ174" i="12" s="1"/>
  <c r="AE174" i="12"/>
  <c r="AF153" i="12"/>
  <c r="AH153" i="12" s="1"/>
  <c r="AJ153" i="12" s="1"/>
  <c r="AE153" i="12"/>
  <c r="AF171" i="12"/>
  <c r="AH171" i="12" s="1"/>
  <c r="AJ171" i="12" s="1"/>
  <c r="AE171" i="12"/>
  <c r="AF156" i="12"/>
  <c r="AH156" i="12" s="1"/>
  <c r="AJ156" i="12" s="1"/>
  <c r="AE156" i="12"/>
  <c r="AE89" i="12"/>
  <c r="AF89" i="12"/>
  <c r="AH89" i="12" s="1"/>
  <c r="AJ89" i="12" s="1"/>
  <c r="AE28" i="12"/>
  <c r="AG28" i="12"/>
  <c r="AF28" i="12"/>
  <c r="AK54" i="12"/>
  <c r="AM54" i="12" s="1"/>
  <c r="AM149" i="12"/>
  <c r="AE141" i="12"/>
  <c r="AF141" i="12"/>
  <c r="AH141" i="12" s="1"/>
  <c r="AJ141" i="12" s="1"/>
  <c r="AK181" i="12"/>
  <c r="AM181" i="12" s="1"/>
  <c r="AK172" i="12"/>
  <c r="AM172" i="12" s="1"/>
  <c r="AF106" i="12"/>
  <c r="AH106" i="12" s="1"/>
  <c r="AJ106" i="12" s="1"/>
  <c r="AE106" i="12"/>
  <c r="AM188" i="12"/>
  <c r="W45" i="12"/>
  <c r="W43" i="12" s="1"/>
  <c r="W42" i="12" s="1"/>
  <c r="X46" i="12"/>
  <c r="AF124" i="12"/>
  <c r="AH124" i="12" s="1"/>
  <c r="AJ124" i="12" s="1"/>
  <c r="AE124" i="12"/>
  <c r="AK48" i="12"/>
  <c r="AM48" i="12" s="1"/>
  <c r="AK107" i="12"/>
  <c r="AM107" i="12" s="1"/>
  <c r="AM185" i="12"/>
  <c r="AK162" i="12"/>
  <c r="AM162" i="12" s="1"/>
  <c r="AM166" i="12"/>
  <c r="AD65" i="12"/>
  <c r="AG65" i="12" s="1"/>
  <c r="AI65" i="12" s="1"/>
  <c r="AC65" i="12"/>
  <c r="AF200" i="12"/>
  <c r="AH200" i="12" s="1"/>
  <c r="AJ200" i="12" s="1"/>
  <c r="AE200" i="12"/>
  <c r="AM91" i="12"/>
  <c r="AA25" i="12"/>
  <c r="AA23" i="12" s="1"/>
  <c r="X23" i="12"/>
  <c r="X24" i="12" s="1"/>
  <c r="Z25" i="12"/>
  <c r="AM97" i="12"/>
  <c r="AK195" i="12"/>
  <c r="AM195" i="12" s="1"/>
  <c r="AK88" i="12"/>
  <c r="AM88" i="12" s="1"/>
  <c r="AD148" i="12"/>
  <c r="AG148" i="12" s="1"/>
  <c r="AI148" i="12" s="1"/>
  <c r="AC148" i="12"/>
  <c r="AK175" i="12"/>
  <c r="AM175" i="12" s="1"/>
  <c r="AE33" i="12"/>
  <c r="AG33" i="12"/>
  <c r="AF33" i="12"/>
  <c r="AE179" i="12"/>
  <c r="AF179" i="12"/>
  <c r="AH179" i="12" s="1"/>
  <c r="AJ179" i="12" s="1"/>
  <c r="AK154" i="12"/>
  <c r="AM154" i="12" s="1"/>
  <c r="AF204" i="12"/>
  <c r="AH204" i="12" s="1"/>
  <c r="AJ204" i="12" s="1"/>
  <c r="AE204" i="12"/>
  <c r="AE182" i="12"/>
  <c r="AF182" i="12"/>
  <c r="AH182" i="12" s="1"/>
  <c r="AJ182" i="12" s="1"/>
  <c r="AM68" i="12"/>
  <c r="AK206" i="12"/>
  <c r="AM206" i="12" s="1"/>
  <c r="AE130" i="12"/>
  <c r="AF130" i="12"/>
  <c r="AH130" i="12" s="1"/>
  <c r="AJ130" i="12" s="1"/>
  <c r="AF121" i="12"/>
  <c r="AH121" i="12" s="1"/>
  <c r="AJ121" i="12" s="1"/>
  <c r="AE121" i="12"/>
  <c r="AM157" i="12"/>
  <c r="AM62" i="12"/>
  <c r="AI27" i="12"/>
  <c r="AH27" i="12"/>
  <c r="AM135" i="12"/>
  <c r="AM92" i="12"/>
  <c r="AK142" i="12"/>
  <c r="AM142" i="12" s="1"/>
  <c r="AK116" i="12"/>
  <c r="AM116" i="12" s="1"/>
  <c r="AK125" i="12"/>
  <c r="AM125" i="12" s="1"/>
  <c r="AM58" i="12"/>
  <c r="AK114" i="12"/>
  <c r="AM114" i="12" s="1"/>
  <c r="T21" i="12"/>
  <c r="T20" i="12" s="1"/>
  <c r="AK109" i="12"/>
  <c r="AM109" i="12" s="1"/>
  <c r="AK133" i="12"/>
  <c r="AM133" i="12" s="1"/>
  <c r="AC137" i="12"/>
  <c r="AD137" i="12"/>
  <c r="AG137" i="12" s="1"/>
  <c r="AI137" i="12" s="1"/>
  <c r="AK56" i="12"/>
  <c r="AM56" i="12" s="1"/>
  <c r="AK176" i="12"/>
  <c r="AM176" i="12" s="1"/>
  <c r="AM105" i="12"/>
  <c r="AK118" i="12"/>
  <c r="AM118" i="12" s="1"/>
  <c r="AE184" i="12"/>
  <c r="AF184" i="12"/>
  <c r="AH184" i="12" s="1"/>
  <c r="AJ184" i="12" s="1"/>
  <c r="AK81" i="12"/>
  <c r="AM81" i="12" s="1"/>
  <c r="AK101" i="12"/>
  <c r="AM101" i="12" s="1"/>
  <c r="AF143" i="12"/>
  <c r="AH143" i="12" s="1"/>
  <c r="AJ143" i="12" s="1"/>
  <c r="AE143" i="12"/>
  <c r="AK122" i="12"/>
  <c r="AM122" i="12" s="1"/>
  <c r="AM117" i="12"/>
  <c r="AK63" i="12"/>
  <c r="AM63" i="12" s="1"/>
  <c r="AK140" i="12"/>
  <c r="AM140" i="12" s="1"/>
  <c r="AE158" i="12"/>
  <c r="AK158" i="12" s="1"/>
  <c r="AF158" i="12"/>
  <c r="AH158" i="12" s="1"/>
  <c r="AJ158" i="12" s="1"/>
  <c r="AK115" i="12"/>
  <c r="AM115" i="12" s="1"/>
  <c r="AF129" i="12"/>
  <c r="AH129" i="12" s="1"/>
  <c r="AJ129" i="12" s="1"/>
  <c r="AE129" i="12"/>
  <c r="AE145" i="12"/>
  <c r="AF145" i="12"/>
  <c r="AH145" i="12" s="1"/>
  <c r="AJ145" i="12" s="1"/>
  <c r="AM79" i="13"/>
  <c r="AK172" i="13"/>
  <c r="AK99" i="13"/>
  <c r="AM99" i="13" s="1"/>
  <c r="AE61" i="13"/>
  <c r="AF61" i="13"/>
  <c r="AH61" i="13" s="1"/>
  <c r="AJ61" i="13" s="1"/>
  <c r="AF144" i="13"/>
  <c r="AH144" i="13" s="1"/>
  <c r="AJ144" i="13" s="1"/>
  <c r="AE144" i="13"/>
  <c r="AF88" i="13"/>
  <c r="AH88" i="13" s="1"/>
  <c r="AJ88" i="13" s="1"/>
  <c r="AE88" i="13"/>
  <c r="AF199" i="13"/>
  <c r="AH199" i="13" s="1"/>
  <c r="AJ199" i="13" s="1"/>
  <c r="AE199" i="13"/>
  <c r="AF149" i="13"/>
  <c r="AH149" i="13" s="1"/>
  <c r="AJ149" i="13" s="1"/>
  <c r="AE149" i="13"/>
  <c r="AF98" i="13"/>
  <c r="AH98" i="13" s="1"/>
  <c r="AJ98" i="13" s="1"/>
  <c r="AE98" i="13"/>
  <c r="AD121" i="13"/>
  <c r="AG121" i="13" s="1"/>
  <c r="AI121" i="13" s="1"/>
  <c r="AC121" i="13"/>
  <c r="AF95" i="13"/>
  <c r="AH95" i="13" s="1"/>
  <c r="AJ95" i="13" s="1"/>
  <c r="AE95" i="13"/>
  <c r="AC137" i="13"/>
  <c r="AD137" i="13"/>
  <c r="AG137" i="13" s="1"/>
  <c r="AI137" i="13" s="1"/>
  <c r="AK94" i="13"/>
  <c r="AM94" i="13" s="1"/>
  <c r="AM110" i="13"/>
  <c r="AF81" i="13"/>
  <c r="AH81" i="13" s="1"/>
  <c r="AJ81" i="13" s="1"/>
  <c r="AE81" i="13"/>
  <c r="S21" i="13"/>
  <c r="S20" i="13" s="1"/>
  <c r="T22" i="13"/>
  <c r="T21" i="13" s="1"/>
  <c r="T20" i="13" s="1"/>
  <c r="AF107" i="13"/>
  <c r="AH107" i="13" s="1"/>
  <c r="AJ107" i="13" s="1"/>
  <c r="AE107" i="13"/>
  <c r="AK57" i="13"/>
  <c r="AM57" i="13" s="1"/>
  <c r="AK26" i="13"/>
  <c r="AM26" i="13" s="1"/>
  <c r="AF150" i="13"/>
  <c r="AH150" i="13" s="1"/>
  <c r="AJ150" i="13" s="1"/>
  <c r="AE150" i="13"/>
  <c r="AK150" i="13" s="1"/>
  <c r="AF55" i="13"/>
  <c r="AH55" i="13" s="1"/>
  <c r="AJ55" i="13" s="1"/>
  <c r="AE55" i="13"/>
  <c r="AK55" i="13" s="1"/>
  <c r="AF155" i="13"/>
  <c r="AH155" i="13" s="1"/>
  <c r="AJ155" i="13" s="1"/>
  <c r="AE155" i="13"/>
  <c r="AE181" i="13"/>
  <c r="AF181" i="13"/>
  <c r="AH181" i="13" s="1"/>
  <c r="AJ181" i="13" s="1"/>
  <c r="AE179" i="13"/>
  <c r="AF179" i="13"/>
  <c r="AH179" i="13" s="1"/>
  <c r="AJ179" i="13" s="1"/>
  <c r="AF127" i="13"/>
  <c r="AH127" i="13" s="1"/>
  <c r="AJ127" i="13" s="1"/>
  <c r="AE127" i="13"/>
  <c r="AK127" i="13" s="1"/>
  <c r="AM86" i="13"/>
  <c r="AF154" i="13"/>
  <c r="AH154" i="13" s="1"/>
  <c r="AJ154" i="13" s="1"/>
  <c r="AE154" i="13"/>
  <c r="AF48" i="13"/>
  <c r="AH48" i="13" s="1"/>
  <c r="AJ48" i="13" s="1"/>
  <c r="AE48" i="13"/>
  <c r="AM193" i="13"/>
  <c r="AM100" i="13"/>
  <c r="AE198" i="13"/>
  <c r="AF198" i="13"/>
  <c r="AH198" i="13" s="1"/>
  <c r="AJ198" i="13" s="1"/>
  <c r="AK192" i="13"/>
  <c r="AM192" i="13" s="1"/>
  <c r="AK117" i="13"/>
  <c r="AM117" i="13" s="1"/>
  <c r="AF146" i="13"/>
  <c r="AH146" i="13" s="1"/>
  <c r="AJ146" i="13" s="1"/>
  <c r="AE146" i="13"/>
  <c r="AF83" i="13"/>
  <c r="AH83" i="13" s="1"/>
  <c r="AJ83" i="13" s="1"/>
  <c r="AE83" i="13"/>
  <c r="AK106" i="13"/>
  <c r="AM106" i="13" s="1"/>
  <c r="AK58" i="13"/>
  <c r="AM58" i="13" s="1"/>
  <c r="AB189" i="13"/>
  <c r="AK200" i="13"/>
  <c r="AM200" i="13" s="1"/>
  <c r="AM171" i="13"/>
  <c r="AF205" i="13"/>
  <c r="AH205" i="13" s="1"/>
  <c r="AJ205" i="13" s="1"/>
  <c r="AE205" i="13"/>
  <c r="AF68" i="13"/>
  <c r="AH68" i="13" s="1"/>
  <c r="AJ68" i="13" s="1"/>
  <c r="AE68" i="13"/>
  <c r="AK68" i="13" s="1"/>
  <c r="AM169" i="13"/>
  <c r="AF174" i="13"/>
  <c r="AH174" i="13" s="1"/>
  <c r="AJ174" i="13" s="1"/>
  <c r="AE174" i="13"/>
  <c r="AM90" i="13"/>
  <c r="AF167" i="13"/>
  <c r="AH167" i="13" s="1"/>
  <c r="AJ167" i="13" s="1"/>
  <c r="AE167" i="13"/>
  <c r="AK167" i="13" s="1"/>
  <c r="AM186" i="13"/>
  <c r="X25" i="13"/>
  <c r="W23" i="13"/>
  <c r="AK53" i="13"/>
  <c r="AM53" i="13" s="1"/>
  <c r="AK125" i="13"/>
  <c r="AM125" i="13" s="1"/>
  <c r="AK204" i="13"/>
  <c r="AM204" i="13" s="1"/>
  <c r="AF142" i="13"/>
  <c r="AH142" i="13" s="1"/>
  <c r="AJ142" i="13" s="1"/>
  <c r="AE142" i="13"/>
  <c r="AK142" i="13" s="1"/>
  <c r="AF136" i="13"/>
  <c r="AH136" i="13" s="1"/>
  <c r="AJ136" i="13" s="1"/>
  <c r="AE136" i="13"/>
  <c r="AK59" i="13"/>
  <c r="AM59" i="13" s="1"/>
  <c r="AF143" i="13"/>
  <c r="AH143" i="13" s="1"/>
  <c r="AJ143" i="13" s="1"/>
  <c r="AE143" i="13"/>
  <c r="AK72" i="13"/>
  <c r="AK206" i="13"/>
  <c r="AM206" i="13" s="1"/>
  <c r="AK108" i="13"/>
  <c r="AM108" i="13" s="1"/>
  <c r="AF66" i="13"/>
  <c r="AH66" i="13" s="1"/>
  <c r="AJ66" i="13" s="1"/>
  <c r="AE66" i="13"/>
  <c r="AM76" i="13"/>
  <c r="AM182" i="13"/>
  <c r="AK139" i="13"/>
  <c r="AM139" i="13" s="1"/>
  <c r="AE80" i="13"/>
  <c r="AF80" i="13"/>
  <c r="AH80" i="13" s="1"/>
  <c r="AJ80" i="13" s="1"/>
  <c r="AK180" i="13"/>
  <c r="AM180" i="13" s="1"/>
  <c r="AK173" i="13"/>
  <c r="AM173" i="13" s="1"/>
  <c r="AM70" i="13"/>
  <c r="AM82" i="13"/>
  <c r="AE87" i="13"/>
  <c r="AF87" i="13"/>
  <c r="AH87" i="13" s="1"/>
  <c r="AJ87" i="13" s="1"/>
  <c r="AE124" i="13"/>
  <c r="AF124" i="13"/>
  <c r="AH124" i="13" s="1"/>
  <c r="AJ124" i="13" s="1"/>
  <c r="AA43" i="13"/>
  <c r="AA42" i="13" s="1"/>
  <c r="AK202" i="13"/>
  <c r="AM202" i="13" s="1"/>
  <c r="AK132" i="13"/>
  <c r="AK177" i="13"/>
  <c r="AM177" i="13" s="1"/>
  <c r="AK93" i="13"/>
  <c r="AM93" i="13" s="1"/>
  <c r="AK145" i="13"/>
  <c r="AM145" i="13" s="1"/>
  <c r="AF103" i="13"/>
  <c r="AH103" i="13" s="1"/>
  <c r="AJ103" i="13" s="1"/>
  <c r="AE103" i="13"/>
  <c r="AK102" i="13"/>
  <c r="AM102" i="13" s="1"/>
  <c r="AK118" i="13"/>
  <c r="AM118" i="13" s="1"/>
  <c r="AF120" i="13"/>
  <c r="AH120" i="13" s="1"/>
  <c r="AJ120" i="13" s="1"/>
  <c r="AE120" i="13"/>
  <c r="AF60" i="13"/>
  <c r="AH60" i="13" s="1"/>
  <c r="AJ60" i="13" s="1"/>
  <c r="AE60" i="13"/>
  <c r="AF73" i="13"/>
  <c r="AH73" i="13" s="1"/>
  <c r="AJ73" i="13" s="1"/>
  <c r="AE73" i="13"/>
  <c r="AF190" i="13"/>
  <c r="AH190" i="13" s="1"/>
  <c r="AJ190" i="13" s="1"/>
  <c r="AE190" i="13"/>
  <c r="AM72" i="13"/>
  <c r="AF131" i="13"/>
  <c r="AH131" i="13" s="1"/>
  <c r="AJ131" i="13" s="1"/>
  <c r="AE131" i="13"/>
  <c r="AK131" i="13" s="1"/>
  <c r="AF116" i="13"/>
  <c r="AH116" i="13" s="1"/>
  <c r="AJ116" i="13" s="1"/>
  <c r="AE116" i="13"/>
  <c r="AF197" i="13"/>
  <c r="AH197" i="13" s="1"/>
  <c r="AJ197" i="13" s="1"/>
  <c r="AE197" i="13"/>
  <c r="AE133" i="13"/>
  <c r="AK133" i="13" s="1"/>
  <c r="AF133" i="13"/>
  <c r="AH133" i="13" s="1"/>
  <c r="AJ133" i="13" s="1"/>
  <c r="AF160" i="13"/>
  <c r="AH160" i="13" s="1"/>
  <c r="AJ160" i="13" s="1"/>
  <c r="AE160" i="13"/>
  <c r="AM132" i="13"/>
  <c r="AM172" i="13"/>
  <c r="AD65" i="13"/>
  <c r="AG65" i="13" s="1"/>
  <c r="AI65" i="13" s="1"/>
  <c r="AM56" i="13"/>
  <c r="AK96" i="13"/>
  <c r="AM96" i="13" s="1"/>
  <c r="AK183" i="13"/>
  <c r="AM183" i="13" s="1"/>
  <c r="AF50" i="13"/>
  <c r="AH50" i="13" s="1"/>
  <c r="AJ50" i="13" s="1"/>
  <c r="AE50" i="13"/>
  <c r="AF78" i="13"/>
  <c r="AH78" i="13" s="1"/>
  <c r="AJ78" i="13" s="1"/>
  <c r="AE78" i="13"/>
  <c r="AF91" i="13"/>
  <c r="AH91" i="13" s="1"/>
  <c r="AJ91" i="13" s="1"/>
  <c r="AE91" i="13"/>
  <c r="AF105" i="13"/>
  <c r="AH105" i="13" s="1"/>
  <c r="AJ105" i="13" s="1"/>
  <c r="AE105" i="13"/>
  <c r="AF109" i="13"/>
  <c r="AH109" i="13" s="1"/>
  <c r="AJ109" i="13" s="1"/>
  <c r="AE109" i="13"/>
  <c r="AM129" i="13"/>
  <c r="AE63" i="13"/>
  <c r="AF63" i="13"/>
  <c r="AH63" i="13" s="1"/>
  <c r="AJ63" i="13" s="1"/>
  <c r="AF122" i="13"/>
  <c r="AH122" i="13" s="1"/>
  <c r="AJ122" i="13" s="1"/>
  <c r="AE122" i="13"/>
  <c r="AE114" i="13"/>
  <c r="AF114" i="13"/>
  <c r="AH114" i="13" s="1"/>
  <c r="AJ114" i="13" s="1"/>
  <c r="AD203" i="13"/>
  <c r="AG203" i="13" s="1"/>
  <c r="AI203" i="13" s="1"/>
  <c r="AC203" i="13"/>
  <c r="AF134" i="13"/>
  <c r="AH134" i="13" s="1"/>
  <c r="AJ134" i="13" s="1"/>
  <c r="AE134" i="13"/>
  <c r="AK134" i="13" s="1"/>
  <c r="AM168" i="13"/>
  <c r="AM77" i="13"/>
  <c r="AM52" i="13"/>
  <c r="AM47" i="13"/>
  <c r="AM49" i="13"/>
  <c r="AM153" i="13"/>
  <c r="AF148" i="13"/>
  <c r="AH148" i="13" s="1"/>
  <c r="AJ148" i="13" s="1"/>
  <c r="AE148" i="13"/>
  <c r="AK75" i="13"/>
  <c r="AM75" i="13" s="1"/>
  <c r="AM157" i="13"/>
  <c r="Z45" i="13"/>
  <c r="Z43" i="13" s="1"/>
  <c r="Z42" i="13" s="1"/>
  <c r="AB46" i="13"/>
  <c r="AF62" i="13"/>
  <c r="AH62" i="13" s="1"/>
  <c r="AJ62" i="13" s="1"/>
  <c r="AE62" i="13"/>
  <c r="AK62" i="13" s="1"/>
  <c r="AK170" i="13"/>
  <c r="AM170" i="13" s="1"/>
  <c r="AF130" i="13"/>
  <c r="AH130" i="13" s="1"/>
  <c r="AJ130" i="13" s="1"/>
  <c r="AE130" i="13"/>
  <c r="AM64" i="13"/>
  <c r="AM71" i="13"/>
  <c r="AE164" i="13"/>
  <c r="AF164" i="13"/>
  <c r="AH164" i="13" s="1"/>
  <c r="AJ164" i="13" s="1"/>
  <c r="AF101" i="13"/>
  <c r="AH101" i="13" s="1"/>
  <c r="AJ101" i="13" s="1"/>
  <c r="AE101" i="13"/>
  <c r="AK101" i="13" s="1"/>
  <c r="AE84" i="13"/>
  <c r="AF84" i="13"/>
  <c r="AH84" i="13" s="1"/>
  <c r="AJ84" i="13" s="1"/>
  <c r="AK63" i="13" l="1"/>
  <c r="AK61" i="13"/>
  <c r="AK89" i="13"/>
  <c r="AM89" i="13"/>
  <c r="AK95" i="13"/>
  <c r="AK114" i="13"/>
  <c r="AK174" i="13"/>
  <c r="AM174" i="13" s="1"/>
  <c r="AK124" i="13"/>
  <c r="AM166" i="13"/>
  <c r="AK80" i="13"/>
  <c r="AK181" i="13"/>
  <c r="AM181" i="13" s="1"/>
  <c r="AK116" i="13"/>
  <c r="AM116" i="13" s="1"/>
  <c r="AK87" i="13"/>
  <c r="AK136" i="13"/>
  <c r="AM136" i="13" s="1"/>
  <c r="AK198" i="13"/>
  <c r="AK179" i="13"/>
  <c r="AM179" i="13" s="1"/>
  <c r="AK149" i="13"/>
  <c r="AM149" i="13" s="1"/>
  <c r="AK88" i="13"/>
  <c r="AM88" i="13" s="1"/>
  <c r="AK191" i="13"/>
  <c r="AM191" i="13" s="1"/>
  <c r="AC126" i="13"/>
  <c r="AD126" i="13"/>
  <c r="AG126" i="13" s="1"/>
  <c r="AI126" i="13" s="1"/>
  <c r="AK80" i="12"/>
  <c r="AK113" i="12"/>
  <c r="AK124" i="12"/>
  <c r="AM124" i="12" s="1"/>
  <c r="AK156" i="12"/>
  <c r="AM156" i="12" s="1"/>
  <c r="AK160" i="12"/>
  <c r="AK155" i="12"/>
  <c r="AC189" i="12"/>
  <c r="AE189" i="12" s="1"/>
  <c r="AK192" i="12"/>
  <c r="AM192" i="12" s="1"/>
  <c r="AK184" i="12"/>
  <c r="AK145" i="12"/>
  <c r="AM119" i="12"/>
  <c r="AK85" i="12"/>
  <c r="AK170" i="12"/>
  <c r="AK76" i="12"/>
  <c r="AM76" i="12" s="1"/>
  <c r="AK129" i="12"/>
  <c r="AK179" i="12"/>
  <c r="AM179" i="12" s="1"/>
  <c r="AK141" i="12"/>
  <c r="AK89" i="12"/>
  <c r="AK174" i="12"/>
  <c r="AJ29" i="12"/>
  <c r="AK77" i="12"/>
  <c r="AM77" i="12" s="1"/>
  <c r="AK198" i="12"/>
  <c r="AM198" i="12" s="1"/>
  <c r="AK78" i="12"/>
  <c r="AM78" i="12" s="1"/>
  <c r="AK75" i="12"/>
  <c r="AK146" i="12"/>
  <c r="AJ31" i="12"/>
  <c r="AK31" i="12" s="1"/>
  <c r="AK100" i="12"/>
  <c r="AM100" i="12" s="1"/>
  <c r="AK98" i="12"/>
  <c r="AK51" i="12"/>
  <c r="AK73" i="12"/>
  <c r="AM73" i="12" s="1"/>
  <c r="AM169" i="12"/>
  <c r="AK82" i="12"/>
  <c r="AK127" i="12"/>
  <c r="AM55" i="12"/>
  <c r="AE148" i="12"/>
  <c r="AF148" i="12"/>
  <c r="AH148" i="12" s="1"/>
  <c r="AJ148" i="12" s="1"/>
  <c r="AF65" i="12"/>
  <c r="AH65" i="12" s="1"/>
  <c r="AJ65" i="12" s="1"/>
  <c r="AE65" i="12"/>
  <c r="AM145" i="12"/>
  <c r="AF137" i="12"/>
  <c r="AH137" i="12" s="1"/>
  <c r="AJ137" i="12" s="1"/>
  <c r="AE137" i="12"/>
  <c r="AK121" i="12"/>
  <c r="AM121" i="12" s="1"/>
  <c r="AK204" i="12"/>
  <c r="AM204" i="12" s="1"/>
  <c r="AM75" i="12"/>
  <c r="AK70" i="12"/>
  <c r="AI32" i="12"/>
  <c r="AH32" i="12"/>
  <c r="AJ32" i="12" s="1"/>
  <c r="AE126" i="12"/>
  <c r="AF126" i="12"/>
  <c r="AH126" i="12" s="1"/>
  <c r="AJ126" i="12" s="1"/>
  <c r="AM165" i="12"/>
  <c r="AM51" i="12"/>
  <c r="AM82" i="12"/>
  <c r="AK139" i="12"/>
  <c r="AM139" i="12" s="1"/>
  <c r="AK191" i="12"/>
  <c r="AM191" i="12" s="1"/>
  <c r="AM127" i="12"/>
  <c r="AA24" i="12"/>
  <c r="AA22" i="12"/>
  <c r="AM70" i="12"/>
  <c r="W21" i="12"/>
  <c r="W20" i="12" s="1"/>
  <c r="X22" i="12"/>
  <c r="AM160" i="12"/>
  <c r="AM80" i="12"/>
  <c r="AI26" i="12"/>
  <c r="AH26" i="12"/>
  <c r="AK161" i="12"/>
  <c r="AK151" i="12"/>
  <c r="AM151" i="12" s="1"/>
  <c r="AK177" i="12"/>
  <c r="AM177" i="12" s="1"/>
  <c r="AM113" i="12"/>
  <c r="AK190" i="12"/>
  <c r="AM190" i="12" s="1"/>
  <c r="AI33" i="12"/>
  <c r="AH33" i="12"/>
  <c r="AJ33" i="12" s="1"/>
  <c r="AK33" i="12" s="1"/>
  <c r="AM161" i="12"/>
  <c r="AK29" i="12"/>
  <c r="AM29" i="12" s="1"/>
  <c r="AE30" i="12"/>
  <c r="AM174" i="12"/>
  <c r="AK87" i="12"/>
  <c r="AM87" i="12" s="1"/>
  <c r="AM167" i="12"/>
  <c r="AM146" i="12"/>
  <c r="AM129" i="12"/>
  <c r="AM158" i="12"/>
  <c r="AK143" i="12"/>
  <c r="AM143" i="12" s="1"/>
  <c r="AM184" i="12"/>
  <c r="AJ27" i="12"/>
  <c r="AK130" i="12"/>
  <c r="AM130" i="12" s="1"/>
  <c r="AK182" i="12"/>
  <c r="AM182" i="12" s="1"/>
  <c r="Z23" i="12"/>
  <c r="AB25" i="12"/>
  <c r="AK200" i="12"/>
  <c r="AM200" i="12" s="1"/>
  <c r="AA46" i="12"/>
  <c r="AA45" i="12" s="1"/>
  <c r="AA43" i="12" s="1"/>
  <c r="AA42" i="12" s="1"/>
  <c r="Z46" i="12"/>
  <c r="X45" i="12"/>
  <c r="X43" i="12" s="1"/>
  <c r="X42" i="12" s="1"/>
  <c r="AK106" i="12"/>
  <c r="AM106" i="12" s="1"/>
  <c r="AM141" i="12"/>
  <c r="AI28" i="12"/>
  <c r="AH28" i="12"/>
  <c r="AM89" i="12"/>
  <c r="AK171" i="12"/>
  <c r="AM171" i="12" s="1"/>
  <c r="AK153" i="12"/>
  <c r="AM153" i="12" s="1"/>
  <c r="AM85" i="12"/>
  <c r="AK168" i="12"/>
  <c r="AM168" i="12" s="1"/>
  <c r="AM170" i="12"/>
  <c r="AK201" i="12"/>
  <c r="AM201" i="12" s="1"/>
  <c r="AM197" i="12"/>
  <c r="AK187" i="12"/>
  <c r="AM187" i="12" s="1"/>
  <c r="AF66" i="12"/>
  <c r="AH66" i="12" s="1"/>
  <c r="AJ66" i="12" s="1"/>
  <c r="AE66" i="12"/>
  <c r="AF103" i="12"/>
  <c r="AH103" i="12" s="1"/>
  <c r="AJ103" i="12" s="1"/>
  <c r="AE103" i="12"/>
  <c r="AK103" i="12" s="1"/>
  <c r="AM98" i="12"/>
  <c r="AE193" i="12"/>
  <c r="AF193" i="12"/>
  <c r="AH193" i="12" s="1"/>
  <c r="AJ193" i="12" s="1"/>
  <c r="AD144" i="12"/>
  <c r="AG144" i="12" s="1"/>
  <c r="AI144" i="12" s="1"/>
  <c r="AC144" i="12"/>
  <c r="AK173" i="12"/>
  <c r="AM173" i="12" s="1"/>
  <c r="AG30" i="12"/>
  <c r="AF30" i="12"/>
  <c r="AK104" i="12"/>
  <c r="AM104" i="12" s="1"/>
  <c r="AM155" i="12"/>
  <c r="AM84" i="13"/>
  <c r="AK84" i="13"/>
  <c r="AK164" i="13"/>
  <c r="AM164" i="13" s="1"/>
  <c r="AK130" i="13"/>
  <c r="AM62" i="13"/>
  <c r="AM134" i="13"/>
  <c r="AM114" i="13"/>
  <c r="AM63" i="13"/>
  <c r="AK109" i="13"/>
  <c r="AM109" i="13" s="1"/>
  <c r="AK91" i="13"/>
  <c r="AK50" i="13"/>
  <c r="AM50" i="13" s="1"/>
  <c r="AM133" i="13"/>
  <c r="AM131" i="13"/>
  <c r="AK73" i="13"/>
  <c r="AK120" i="13"/>
  <c r="AM120" i="13" s="1"/>
  <c r="AK103" i="13"/>
  <c r="AM103" i="13" s="1"/>
  <c r="AM87" i="13"/>
  <c r="AK66" i="13"/>
  <c r="AM142" i="13"/>
  <c r="AM167" i="13"/>
  <c r="AM68" i="13"/>
  <c r="AK146" i="13"/>
  <c r="AM198" i="13"/>
  <c r="AK48" i="13"/>
  <c r="AM48" i="13" s="1"/>
  <c r="AM127" i="13"/>
  <c r="AM55" i="13"/>
  <c r="AM95" i="13"/>
  <c r="AM61" i="13"/>
  <c r="AM130" i="13"/>
  <c r="AD46" i="13"/>
  <c r="AC46" i="13"/>
  <c r="AB45" i="13"/>
  <c r="AB43" i="13" s="1"/>
  <c r="AB42" i="13" s="1"/>
  <c r="AM91" i="13"/>
  <c r="AE65" i="13"/>
  <c r="AF65" i="13"/>
  <c r="AH65" i="13" s="1"/>
  <c r="AJ65" i="13" s="1"/>
  <c r="AM73" i="13"/>
  <c r="AM66" i="13"/>
  <c r="W22" i="13"/>
  <c r="W24" i="13"/>
  <c r="AM146" i="13"/>
  <c r="AK155" i="13"/>
  <c r="AM155" i="13" s="1"/>
  <c r="AK81" i="13"/>
  <c r="AK98" i="13"/>
  <c r="AK199" i="13"/>
  <c r="AM199" i="13" s="1"/>
  <c r="AM101" i="13"/>
  <c r="AK148" i="13"/>
  <c r="AE203" i="13"/>
  <c r="AF203" i="13"/>
  <c r="AH203" i="13" s="1"/>
  <c r="AJ203" i="13" s="1"/>
  <c r="AK122" i="13"/>
  <c r="AM122" i="13" s="1"/>
  <c r="AK105" i="13"/>
  <c r="AK78" i="13"/>
  <c r="AK160" i="13"/>
  <c r="AM160" i="13" s="1"/>
  <c r="AK197" i="13"/>
  <c r="AM197" i="13" s="1"/>
  <c r="AK190" i="13"/>
  <c r="AM190" i="13" s="1"/>
  <c r="AK60" i="13"/>
  <c r="AM60" i="13" s="1"/>
  <c r="AM124" i="13"/>
  <c r="AM80" i="13"/>
  <c r="AK143" i="13"/>
  <c r="Z25" i="13"/>
  <c r="X23" i="13"/>
  <c r="X24" i="13" s="1"/>
  <c r="AA25" i="13"/>
  <c r="AA23" i="13" s="1"/>
  <c r="AK205" i="13"/>
  <c r="AM205" i="13" s="1"/>
  <c r="AK83" i="13"/>
  <c r="AM83" i="13" s="1"/>
  <c r="AK154" i="13"/>
  <c r="AM154" i="13" s="1"/>
  <c r="AM150" i="13"/>
  <c r="AK107" i="13"/>
  <c r="AM81" i="13"/>
  <c r="AF137" i="13"/>
  <c r="AH137" i="13" s="1"/>
  <c r="AJ137" i="13" s="1"/>
  <c r="AE137" i="13"/>
  <c r="AE121" i="13"/>
  <c r="AF121" i="13"/>
  <c r="AH121" i="13" s="1"/>
  <c r="AJ121" i="13" s="1"/>
  <c r="AM98" i="13"/>
  <c r="AK144" i="13"/>
  <c r="AM144" i="13" s="1"/>
  <c r="AM148" i="13"/>
  <c r="AM105" i="13"/>
  <c r="AM78" i="13"/>
  <c r="AM143" i="13"/>
  <c r="AD189" i="13"/>
  <c r="AG189" i="13" s="1"/>
  <c r="AI189" i="13" s="1"/>
  <c r="AC189" i="13"/>
  <c r="AM107" i="13"/>
  <c r="AF126" i="13" l="1"/>
  <c r="AH126" i="13" s="1"/>
  <c r="AJ126" i="13" s="1"/>
  <c r="AE126" i="13"/>
  <c r="AJ26" i="12"/>
  <c r="AK26" i="12" s="1"/>
  <c r="AM26" i="12" s="1"/>
  <c r="AF189" i="12"/>
  <c r="AH189" i="12" s="1"/>
  <c r="AJ189" i="12" s="1"/>
  <c r="AK189" i="12" s="1"/>
  <c r="AM189" i="12" s="1"/>
  <c r="AK137" i="12"/>
  <c r="AM31" i="12"/>
  <c r="AK126" i="12"/>
  <c r="AM33" i="12"/>
  <c r="AA21" i="12"/>
  <c r="AA20" i="12" s="1"/>
  <c r="AE144" i="12"/>
  <c r="AF144" i="12"/>
  <c r="AH144" i="12" s="1"/>
  <c r="AJ144" i="12" s="1"/>
  <c r="AK66" i="12"/>
  <c r="AM66" i="12" s="1"/>
  <c r="Z45" i="12"/>
  <c r="Z43" i="12" s="1"/>
  <c r="Z42" i="12" s="1"/>
  <c r="AB46" i="12"/>
  <c r="Z22" i="12"/>
  <c r="Z24" i="12"/>
  <c r="AI30" i="12"/>
  <c r="AH30" i="12"/>
  <c r="AJ30" i="12" s="1"/>
  <c r="AK30" i="12" s="1"/>
  <c r="AK27" i="12"/>
  <c r="AM27" i="12" s="1"/>
  <c r="AM103" i="12"/>
  <c r="AK32" i="12"/>
  <c r="AM32" i="12" s="1"/>
  <c r="AK148" i="12"/>
  <c r="AM148" i="12" s="1"/>
  <c r="AK193" i="12"/>
  <c r="AM193" i="12" s="1"/>
  <c r="AJ28" i="12"/>
  <c r="AB23" i="12"/>
  <c r="AB24" i="12" s="1"/>
  <c r="AC25" i="12"/>
  <c r="AD25" i="12"/>
  <c r="AD23" i="12" s="1"/>
  <c r="X21" i="12"/>
  <c r="X20" i="12" s="1"/>
  <c r="AM126" i="12"/>
  <c r="AM137" i="12"/>
  <c r="AK65" i="12"/>
  <c r="AM65" i="12" s="1"/>
  <c r="AK65" i="13"/>
  <c r="AM65" i="13" s="1"/>
  <c r="AK121" i="13"/>
  <c r="AM121" i="13" s="1"/>
  <c r="AE46" i="13"/>
  <c r="AC45" i="13"/>
  <c r="AC43" i="13" s="1"/>
  <c r="AC42" i="13" s="1"/>
  <c r="AF46" i="13"/>
  <c r="AM137" i="13"/>
  <c r="AF189" i="13"/>
  <c r="AH189" i="13" s="1"/>
  <c r="AJ189" i="13" s="1"/>
  <c r="AE189" i="13"/>
  <c r="AA22" i="13"/>
  <c r="AA21" i="13" s="1"/>
  <c r="AA20" i="13" s="1"/>
  <c r="AA24" i="13"/>
  <c r="AK203" i="13"/>
  <c r="AM203" i="13" s="1"/>
  <c r="AK137" i="13"/>
  <c r="AB25" i="13"/>
  <c r="Z23" i="13"/>
  <c r="W21" i="13"/>
  <c r="W20" i="13" s="1"/>
  <c r="X22" i="13"/>
  <c r="X21" i="13" s="1"/>
  <c r="X20" i="13" s="1"/>
  <c r="AD45" i="13"/>
  <c r="AD43" i="13" s="1"/>
  <c r="AD42" i="13" s="1"/>
  <c r="AG46" i="13"/>
  <c r="AK126" i="13" l="1"/>
  <c r="AM126" i="13" s="1"/>
  <c r="AK144" i="12"/>
  <c r="AM144" i="12" s="1"/>
  <c r="AE25" i="12"/>
  <c r="AG25" i="12"/>
  <c r="AG23" i="12" s="1"/>
  <c r="AC23" i="12"/>
  <c r="AF25" i="12"/>
  <c r="AC46" i="12"/>
  <c r="AB45" i="12"/>
  <c r="AB43" i="12" s="1"/>
  <c r="AB42" i="12" s="1"/>
  <c r="AD46" i="12"/>
  <c r="AK28" i="12"/>
  <c r="AM28" i="12" s="1"/>
  <c r="AM30" i="12"/>
  <c r="AD24" i="12"/>
  <c r="AD22" i="12"/>
  <c r="AB22" i="12"/>
  <c r="Z21" i="12"/>
  <c r="Z20" i="12" s="1"/>
  <c r="AD25" i="13"/>
  <c r="AD23" i="13" s="1"/>
  <c r="AC25" i="13"/>
  <c r="AB23" i="13"/>
  <c r="AB24" i="13" s="1"/>
  <c r="AK189" i="13"/>
  <c r="AM189" i="13" s="1"/>
  <c r="AH46" i="13"/>
  <c r="AJ46" i="13" s="1"/>
  <c r="AK46" i="13" s="1"/>
  <c r="AF45" i="13"/>
  <c r="AI46" i="13"/>
  <c r="AI45" i="13" s="1"/>
  <c r="AI43" i="13" s="1"/>
  <c r="AI42" i="13" s="1"/>
  <c r="AG45" i="13"/>
  <c r="AG43" i="13" s="1"/>
  <c r="AG42" i="13" s="1"/>
  <c r="Z22" i="13"/>
  <c r="Z24" i="13"/>
  <c r="AE45" i="13"/>
  <c r="AI25" i="12" l="1"/>
  <c r="AI23" i="12" s="1"/>
  <c r="AF23" i="12"/>
  <c r="AH25" i="12"/>
  <c r="AJ25" i="12" s="1"/>
  <c r="AC22" i="12"/>
  <c r="AC24" i="12"/>
  <c r="AG22" i="12"/>
  <c r="AG24" i="12"/>
  <c r="AG46" i="12"/>
  <c r="AD45" i="12"/>
  <c r="AD43" i="12" s="1"/>
  <c r="AD42" i="12" s="1"/>
  <c r="AD21" i="12" s="1"/>
  <c r="AD20" i="12" s="1"/>
  <c r="AB21" i="12"/>
  <c r="AB20" i="12" s="1"/>
  <c r="AE46" i="12"/>
  <c r="AC45" i="12"/>
  <c r="AC43" i="12" s="1"/>
  <c r="AC42" i="12" s="1"/>
  <c r="AF46" i="12"/>
  <c r="AK25" i="12"/>
  <c r="AE23" i="12"/>
  <c r="AM46" i="13"/>
  <c r="AM45" i="13" s="1"/>
  <c r="AM43" i="13" s="1"/>
  <c r="AM42" i="13" s="1"/>
  <c r="AE43" i="13"/>
  <c r="AB22" i="13"/>
  <c r="AB21" i="13" s="1"/>
  <c r="AB20" i="13" s="1"/>
  <c r="Z21" i="13"/>
  <c r="Z20" i="13" s="1"/>
  <c r="AH45" i="13"/>
  <c r="AJ45" i="13" s="1"/>
  <c r="AK45" i="13" s="1"/>
  <c r="AF43" i="13"/>
  <c r="AF25" i="13"/>
  <c r="AC23" i="13"/>
  <c r="AG25" i="13"/>
  <c r="AG23" i="13" s="1"/>
  <c r="AE25" i="13"/>
  <c r="AD22" i="13"/>
  <c r="AD21" i="13" s="1"/>
  <c r="AD20" i="13" s="1"/>
  <c r="AD24" i="13"/>
  <c r="AM25" i="12" l="1"/>
  <c r="AM23" i="12" s="1"/>
  <c r="AM24" i="12" s="1"/>
  <c r="AE24" i="12"/>
  <c r="AE45" i="12"/>
  <c r="AE22" i="12"/>
  <c r="AC21" i="12"/>
  <c r="AC20" i="12" s="1"/>
  <c r="AH46" i="12"/>
  <c r="AF45" i="12"/>
  <c r="AH23" i="12"/>
  <c r="AJ23" i="12" s="1"/>
  <c r="AK23" i="12" s="1"/>
  <c r="AF24" i="12"/>
  <c r="AH24" i="12" s="1"/>
  <c r="AF22" i="12"/>
  <c r="AI46" i="12"/>
  <c r="AI45" i="12" s="1"/>
  <c r="AI43" i="12" s="1"/>
  <c r="AI42" i="12" s="1"/>
  <c r="AG45" i="12"/>
  <c r="AG43" i="12" s="1"/>
  <c r="AG42" i="12" s="1"/>
  <c r="AG21" i="12" s="1"/>
  <c r="AG20" i="12" s="1"/>
  <c r="AI24" i="12"/>
  <c r="AI22" i="12"/>
  <c r="AE23" i="13"/>
  <c r="AF42" i="13"/>
  <c r="AH42" i="13" s="1"/>
  <c r="AJ42" i="13" s="1"/>
  <c r="AH43" i="13"/>
  <c r="AJ43" i="13" s="1"/>
  <c r="AC24" i="13"/>
  <c r="AC22" i="13"/>
  <c r="AI25" i="13"/>
  <c r="AI23" i="13" s="1"/>
  <c r="AH25" i="13"/>
  <c r="AJ25" i="13" s="1"/>
  <c r="AF23" i="13"/>
  <c r="AG24" i="13"/>
  <c r="AG22" i="13"/>
  <c r="AG21" i="13" s="1"/>
  <c r="AG20" i="13" s="1"/>
  <c r="AK43" i="13"/>
  <c r="AE42" i="13"/>
  <c r="AK42" i="13" l="1"/>
  <c r="AJ24" i="12"/>
  <c r="AK24" i="12" s="1"/>
  <c r="AJ46" i="12"/>
  <c r="AE43" i="12"/>
  <c r="AI21" i="12"/>
  <c r="AI20" i="12" s="1"/>
  <c r="AH22" i="12"/>
  <c r="AJ22" i="12" s="1"/>
  <c r="AF43" i="12"/>
  <c r="AH45" i="12"/>
  <c r="AJ45" i="12" s="1"/>
  <c r="AK45" i="12" s="1"/>
  <c r="AM25" i="13"/>
  <c r="AM23" i="13" s="1"/>
  <c r="AM24" i="13" s="1"/>
  <c r="AF24" i="13"/>
  <c r="AH24" i="13" s="1"/>
  <c r="AF22" i="13"/>
  <c r="AH23" i="13"/>
  <c r="AJ23" i="13" s="1"/>
  <c r="AK23" i="13"/>
  <c r="AE24" i="13"/>
  <c r="AI22" i="13"/>
  <c r="AI21" i="13" s="1"/>
  <c r="AI20" i="13" s="1"/>
  <c r="AI24" i="13"/>
  <c r="AC21" i="13"/>
  <c r="AC20" i="13" s="1"/>
  <c r="AE22" i="13"/>
  <c r="AK25" i="13"/>
  <c r="AK46" i="12" l="1"/>
  <c r="AM46" i="12" s="1"/>
  <c r="AM45" i="12" s="1"/>
  <c r="AM43" i="12" s="1"/>
  <c r="AM42" i="12" s="1"/>
  <c r="AF42" i="12"/>
  <c r="AH43" i="12"/>
  <c r="AJ43" i="12" s="1"/>
  <c r="AK43" i="12" s="1"/>
  <c r="AE42" i="12"/>
  <c r="AK22" i="12"/>
  <c r="AM22" i="12" s="1"/>
  <c r="AH22" i="13"/>
  <c r="AJ22" i="13" s="1"/>
  <c r="AK22" i="13" s="1"/>
  <c r="AF21" i="13"/>
  <c r="AE21" i="13"/>
  <c r="AJ24" i="13"/>
  <c r="AK24" i="13" s="1"/>
  <c r="AM21" i="12" l="1"/>
  <c r="AM20" i="12" s="1"/>
  <c r="AH42" i="12"/>
  <c r="AJ42" i="12" s="1"/>
  <c r="AK42" i="12" s="1"/>
  <c r="AF21" i="12"/>
  <c r="AE21" i="12"/>
  <c r="AE20" i="13"/>
  <c r="AM22" i="13"/>
  <c r="AM21" i="13" s="1"/>
  <c r="AM20" i="13" s="1"/>
  <c r="AF20" i="13"/>
  <c r="AH20" i="13" s="1"/>
  <c r="AJ20" i="13" s="1"/>
  <c r="AH21" i="13"/>
  <c r="AJ21" i="13" s="1"/>
  <c r="AK21" i="13" s="1"/>
  <c r="AF20" i="12" l="1"/>
  <c r="AH20" i="12" s="1"/>
  <c r="AJ20" i="12" s="1"/>
  <c r="AH21" i="12"/>
  <c r="AJ21" i="12" s="1"/>
  <c r="AK21" i="12" s="1"/>
  <c r="AE20" i="12"/>
  <c r="AK20" i="13"/>
  <c r="AK20" i="12" l="1"/>
</calcChain>
</file>

<file path=xl/sharedStrings.xml><?xml version="1.0" encoding="utf-8"?>
<sst xmlns="http://schemas.openxmlformats.org/spreadsheetml/2006/main" count="1113" uniqueCount="299">
  <si>
    <t>*Ð²Þì²ðÎ</t>
  </si>
  <si>
    <t>հազ. դրամ</t>
  </si>
  <si>
    <t>òàôò²ÜÆÞÜºðÀ</t>
  </si>
  <si>
    <t>â³÷Ç ÙÇ³íáñÁ</t>
  </si>
  <si>
    <t>2021 թ. փաստացի կատարողական (պետական բյուջե)</t>
  </si>
  <si>
    <t>2022 թ. փաստացի կատարողական (պետական բյուջե)</t>
  </si>
  <si>
    <t>2022 թ. փաստացի կատարողական (այլ աղբյուրներ)</t>
  </si>
  <si>
    <t>2023 թ. հաստատված պետական  բյուջե</t>
  </si>
  <si>
    <t>2023 թ. հաստատված (այլ աղբյուրներ)</t>
  </si>
  <si>
    <t>2023-2025 թթ ՄԺԾԾ հաստատված</t>
  </si>
  <si>
    <t>2024-2026թթ ՄԺԾԾ (հայտ-տեղեկատվություն) չափաքանակ</t>
  </si>
  <si>
    <t>2024-2026թթ ՄԺԾԾ  չափաքանակ</t>
  </si>
  <si>
    <t>փոփոխություններ բազային բյուջեում</t>
  </si>
  <si>
    <t>2024 ØÄÌÌ Ð²Úî ծրագրվող տարվա բազային բյուջե***</t>
  </si>
  <si>
    <t>2024 ØÄÌÌ Ð²Úî (այլ աղբյուրներից)</t>
  </si>
  <si>
    <t>2025 ØÄÌÌ Ð²Úî ծրագրվող տարվա բազային բյուջե***</t>
  </si>
  <si>
    <t>2025 ØÄÌÌ Ð²Úî (այլ աղբյուրներից)</t>
  </si>
  <si>
    <t>2026 ØÄÌÌ Ð²Úî ծրագրվող տարվա բազային բյուջե***</t>
  </si>
  <si>
    <t>2026 ØÄÌÌ Ð²Úî (այլ աղբյուրներից)</t>
  </si>
  <si>
    <t>2024-2026 ØÄÌÌ  (նախագիծ-հաստատված) ծրագրվող տարվա բազային բյուջե***</t>
  </si>
  <si>
    <t>2024 ´Úàôæºî²ÚÆÜ Ð²Úî ծրագրվող տարվա բազային բյուջե***</t>
  </si>
  <si>
    <t>1-ÇÝ »é³ÙëÛ³Ï</t>
  </si>
  <si>
    <t>2-ñ¹ »é³ÙëÛ³Ï</t>
  </si>
  <si>
    <t>1-ÇÝ ÏÇë³ÙÛ³Ï</t>
  </si>
  <si>
    <t>3-ñ¹ »é³ÙëÛ³Ï</t>
  </si>
  <si>
    <t>9-Á ³ÙÇë</t>
  </si>
  <si>
    <t>4-ñ¹ »é³ÙëÛ³Ï</t>
  </si>
  <si>
    <t>Ամփոփ</t>
  </si>
  <si>
    <t>Ըստ առանձին ՊՈԱԿ-ների ("Նորք" հիմնադրամի և Ազգային ինստիտուտի դեպքում` ըստ առանձին բաղադրիչների)</t>
  </si>
  <si>
    <t>Լրացնել ըստ տնտեսագիտական դասակարգման հոդվածների հաշվարկման համար հիմք հանդիսացող գործոնների (քանակ, գին և այլն) իրավական կամ այլ հիմնավորումները</t>
  </si>
  <si>
    <t>1 կիսամյակ</t>
  </si>
  <si>
    <t>2 կիսամյակ</t>
  </si>
  <si>
    <t>տարեկան</t>
  </si>
  <si>
    <t>Ð³Ù³ñ</t>
  </si>
  <si>
    <t>Ðá¹í³ÍÇ ³Ýí³ÝáõÙ</t>
  </si>
  <si>
    <t>ÐÇÙÝ³ñÏÝ»ñÇ ÃÇíÁ</t>
  </si>
  <si>
    <t>ÙÇ³íáñ</t>
  </si>
  <si>
    <t>մարդ/օրերի թիվը</t>
  </si>
  <si>
    <t xml:space="preserve"> Շահառուների միջին տարեկան թիվը**</t>
  </si>
  <si>
    <t>Ù³ñ¹</t>
  </si>
  <si>
    <t>ԱßË. ÙÇç. ï³ñ.Ãí³ù, ÝáõÛÝ ÃíáõÙ</t>
  </si>
  <si>
    <t>միավոր</t>
  </si>
  <si>
    <t xml:space="preserve"> 1. Վարչական  և այլ անձնակազմ (հաստիքային)</t>
  </si>
  <si>
    <t>որից` 2.3 գործակցից ավել ստացողներ</t>
  </si>
  <si>
    <t>2. Սպասարկող, օժանդակ անձնակազմ (հաստիքային)</t>
  </si>
  <si>
    <t xml:space="preserve"> որից` 1.15 /սկսած 01.07.2015թ. 1.2/ գործակցով հաշվարկից ավել ստացողներ</t>
  </si>
  <si>
    <t>պայմանագրային, այդ թվում</t>
  </si>
  <si>
    <t>նվազագույն ամսական աշխատավարձի չափով  ստացողների  մասով</t>
  </si>
  <si>
    <r>
      <t xml:space="preserve"> այլ (փորձագետներ և այլն</t>
    </r>
    <r>
      <rPr>
        <sz val="8"/>
        <rFont val="Times Armenian"/>
        <family val="1"/>
      </rPr>
      <t>) ստացողների  մասով</t>
    </r>
  </si>
  <si>
    <t>վերապատրաստվողների գծով</t>
  </si>
  <si>
    <t>ÀÜ¸²ØºÜÀ Ì²Êêºð</t>
  </si>
  <si>
    <t>Ñ³½.¹ñ.</t>
  </si>
  <si>
    <t>ÀÜÂ²òÆÎ Ì²Êêºð</t>
  </si>
  <si>
    <t>²ÞÊ²î²ÜøÆ ì²ðÒ²îðàôÂÚàôÜ</t>
  </si>
  <si>
    <t>¸ñ³Ùáí í×³ñíáÕ ³ßË³ï³í³ñÓ»ñ ¨ Ñ³í»É³í×³ñÝ»ñ</t>
  </si>
  <si>
    <t xml:space="preserve">Ù»Ï ³ßË³ïáÕÇ ÙÇçÇÝ ³Ùë³Ï³Ý ³ßË³ï³í³ñÓÁ </t>
  </si>
  <si>
    <t xml:space="preserve"> ²ßË³ïáÕÝ»ñÇ ³ßË³ï³í³ñÓ»ñ ¨ Ñ³í»É³í×³ñÝ»ñ, ներառյալ եկամտային հարկը</t>
  </si>
  <si>
    <t xml:space="preserve"> որից` 1.15/սկսած 01.07.2015թ. 1.2/ գործակցով հաշվարկից ավել ստացողներ</t>
  </si>
  <si>
    <r>
      <t xml:space="preserve"> այլ (կամ փորձագետներ և այլն</t>
    </r>
    <r>
      <rPr>
        <sz val="8"/>
        <rFont val="Times Armenian"/>
        <family val="1"/>
      </rPr>
      <t>) ստացողների  մասով</t>
    </r>
  </si>
  <si>
    <t>- ä³ñ·¨³ïñáõÙÝ»ñ, ¹ñ³Ù³Ï³Ý Ëñ³ËáõëáõÙÝ»ñ ¨ Ñ³ïáõÏ í×³ñÝ»ñ</t>
  </si>
  <si>
    <t>- ø³Õ³ù³óÇ³Ï³Ý, ¹³ï³Ï³Ý ¨ å»ï³Ï³Ý ³ÛÉ Í³é³ÛáÕÝ»ñÇ å³ñ·¨³ïñáõÙ</t>
  </si>
  <si>
    <t xml:space="preserve"> - ÐÐ ýÇÝ³ÝëÝ»ñÇ ¨ ¿ÏáÝáÙÇÏ³ÛÇ Ý³Ë³ñ³ñáõÃÛ³Ý, Ñ³ñÏ³ÛÇÝ ¨ Ù³ùë³ÛÇÝ Ù³ñÙÇÝÝ»ñÇ ³ßË³ïáÕÝ»ñÇ å³ñ·¨³ïñáõÙ`§ÐÐ µÛáõç»ï³ÛÇÝ Ñ³Ù³Ï³ñ·Ç Ù³ëÇÝ¦ ûñ»ÝùÇ Ñ³Ù³Ó³ÛÝ</t>
  </si>
  <si>
    <t>- ²ÛÉ í³ñÓ³ïñáõÃÛáõÝÝ»ñ</t>
  </si>
  <si>
    <t>´Ý»Õ»Ý ³ßË³ï³í³ñÓ»ñ ¨ Ñ³í»É³í×³ñÝ»ñ</t>
  </si>
  <si>
    <t>- ´Ý»Õ»Ý ³ßË³ï³í³ñÓ»ñ ¨ Ñ³í»É³í×³ñÝ»ñ</t>
  </si>
  <si>
    <t xml:space="preserve">ö³ëï³óÇ ëáóÇ³É³Ï³Ý ³å³ÑáíáõÃÛ³Ý í×³ñÝ»ñ </t>
  </si>
  <si>
    <t xml:space="preserve"> êáóÇ³É³ÏÝ ³å³ÑáíáõÃÛ³Ý í×³ñÝ»ñ </t>
  </si>
  <si>
    <t>Ì²è²ÚàôÂÚàôÜÜºðÆ ºì ²äð²ÜøÜºðÆ Òºèø´ºðàôØ</t>
  </si>
  <si>
    <t>Þ³ñáõÝ³Ï³Ï³Ý Í³Ëë»ñ</t>
  </si>
  <si>
    <t>- ¶áñÍ³éÝ³Ï³Ý ¨ µ³ÝÏ³ÛÇÝ Í³é³ÛáõÃÛáõÝÝ»ñÇ Í³Ëë»ñ</t>
  </si>
  <si>
    <t xml:space="preserve"> - ¾Ý»ñ·»ïÇÏ Í³é³ÛáõÃÛáõÝÝ»ñ, ÝáõÛÝ ÃíáõÙ</t>
  </si>
  <si>
    <t xml:space="preserve"> ¿É»Ïïñ³¿Ý»ñ·Ç³ÛÇ Í³ËëÁ</t>
  </si>
  <si>
    <t xml:space="preserve"> -ß»Ýù»ñÇ Éáõë³íáñíáÕ Ù³Ï»ñ»ëÁ</t>
  </si>
  <si>
    <t>ù³é.Ù.</t>
  </si>
  <si>
    <t xml:space="preserve"> -¿É.ë³ñù³íáñáõÙÝ»ñÇ ÃÇíÁ,³Û¹ ÃíáõÙ</t>
  </si>
  <si>
    <t>ÙÇ³í.</t>
  </si>
  <si>
    <t>Ñ³Ù³ñ·ÇãÝ»ñ</t>
  </si>
  <si>
    <t xml:space="preserve"> - ¿É.ë³ñù³íáñáõÙÝ»ñÇ Ñ½áñáõÃÛáõÝÁ</t>
  </si>
  <si>
    <t>Ïíï.</t>
  </si>
  <si>
    <t xml:space="preserve"> -û·ï³·áñÍí³Í ¿É.¿Ý»ñ·Ç³ÛÇ ã³÷³ù³Ý³ÏÁ</t>
  </si>
  <si>
    <t>Ïíï/Å.</t>
  </si>
  <si>
    <t xml:space="preserve"> - ¿Ý»ñ·»ïÇÏ Í³é³ÛáõÃÝáõÝÝ»ñáõÙ í³é»ÉÇùÇ ¨ ç»éáõóÙ³Ý Í³Ëë»ñ</t>
  </si>
  <si>
    <t>·³½Ç Í³í³ÉÁ</t>
  </si>
  <si>
    <t>Ëáñ.Ù.</t>
  </si>
  <si>
    <t xml:space="preserve">¹Ç½. í³é»ÉÇù Í³í³ÉÁ </t>
  </si>
  <si>
    <t>ÉÇïñ</t>
  </si>
  <si>
    <t>í»é»É³÷³ÛïÇ Í³í³ÉÁ</t>
  </si>
  <si>
    <t xml:space="preserve"> -ß»Ýù»ñÇ ï³ù³óíáÕ Ù³Ï»ñ»ëÁ,³Û¹ Ãí.</t>
  </si>
  <si>
    <t>ù³é.Ù</t>
  </si>
  <si>
    <t>ç»éáõóÙ³Ùµ</t>
  </si>
  <si>
    <t>í³é³ñ³ÝÝ»ñáí</t>
  </si>
  <si>
    <t>³ÛÉ »Õ³Ý³ÏÝ»ñáí</t>
  </si>
  <si>
    <t>í³é³ñ³ÝÝ»ñÇ ù³Ý³ÏÁ</t>
  </si>
  <si>
    <t>Ñ³ï.</t>
  </si>
  <si>
    <t>ÎáÙáõÝ³É Í³é³ÛáõÃÛáõÝÝ»ñ, ³Û¹ ÃíáõÙ</t>
  </si>
  <si>
    <t xml:space="preserve"> -çñÙáõÕ-ÏáÛáõÕáõó û·ïí»Éáõ í×³ñ</t>
  </si>
  <si>
    <t>û·ï³·áñÍíáÕ çñÇ ù³Ý³ÏÁ</t>
  </si>
  <si>
    <t>³ÛÉ ÏáÙáõÝ³É Í³Ëë»ñ</t>
  </si>
  <si>
    <t xml:space="preserve"> - Î³åÇ Í³é³ÛáõÃÛáõÝÝ»ñ, ³Û¹ ÃíáõÙ</t>
  </si>
  <si>
    <t>³µáÝ»Ýï³ÛÇÝ í×³ñ</t>
  </si>
  <si>
    <t>ñáå»³í×³ñÇ ·áõÙ³ñÁ</t>
  </si>
  <si>
    <t xml:space="preserve"> -ÙÇçù³Õ³ù³ÛÇÝ Ëáë³Ïó.·áõÙ³ñÁ</t>
  </si>
  <si>
    <t>µçç³ÛÇÝ Ñ»é³Ëáë³Ï³åÇ í×³ñ</t>
  </si>
  <si>
    <t xml:space="preserve">ÆÝï»ñÝ»ï </t>
  </si>
  <si>
    <t>Æñï»Ï</t>
  </si>
  <si>
    <t>÷áëï³ÛÇÝ Í³é³ÛáõÃÛáõÝÝ»ñÇ í×³ñ</t>
  </si>
  <si>
    <t>Ï³åÇ ³ÛÉ Í³é³ÛáõÃÛáõÝÝ»ñÇ Í³Ëë»ñ</t>
  </si>
  <si>
    <t xml:space="preserve"> -Ï³åÇ ÙÇ³í.ÃÇíÁ  </t>
  </si>
  <si>
    <t>- ²å³Ñáí³·ñ³Ï³Ý Í³Ëë»ñ</t>
  </si>
  <si>
    <t>- ¶áõÛùÇ ¨ ë³ñù³íáñáõÙÝ»ñÇ í³ñÓ³Ï³ÉáõÃÛáõÝ</t>
  </si>
  <si>
    <t>Ù»Ï ÙÇ³íáñÇ ÙÇçÇÝ ³ñÅ»ùÁ</t>
  </si>
  <si>
    <t xml:space="preserve"> ÙÇ³í.ÃÇíÁ  </t>
  </si>
  <si>
    <t>- ²ñï³·»ñ³ï»ëã³Ï³Ý Í³Ëë»ñ</t>
  </si>
  <si>
    <t>¶áñÍáõÕáõÙÝ»ñÇ ¨ ßñç³·³ÛáõÃÛáõÝÝ»ñÇ Í³Ëë»ñ</t>
  </si>
  <si>
    <t>- Ü»ñùÇÝ ·áñÍáõÕáõÙÝ»ñ</t>
  </si>
  <si>
    <t xml:space="preserve"> -·áñÍáõÕ.¨ Í³é.áõÕ¨áñáõÃ. ù³Ý³ÏÁ</t>
  </si>
  <si>
    <t>ÝáõÛÝÁ Ù»Ï ³ßË³ïáÕÇ Ñ³ßíáí</t>
  </si>
  <si>
    <t>- ²ñï³ë³ÑÙ³ÝÛ³Ý ·áñÍáõÕáõÙÝ»ñÇ ·Íáí Í³Ëë»ñ</t>
  </si>
  <si>
    <t>- ²ÛÉ ïñ³Ýëåáñï³ÛÇÝ Í³Ëë»ñ</t>
  </si>
  <si>
    <t>ä³ÛÙ³Ý³·ñ³ÛÇÝ ³ÛÉ Í³é³ÛáõÃÛáõÝÝ»ñÇ Ó»éùµ»ñáõÙ</t>
  </si>
  <si>
    <t>- ì³ñã³Ï³Ý Í³é³ÛáõÃÛáõÝÝ»ñ</t>
  </si>
  <si>
    <t>- Ð³Ù³Ï³ñ·ã³ÛÇÝ Í³é³ÛáõÃÛáõÝÝ»ñ</t>
  </si>
  <si>
    <t>å³Û³Ù³Ý³·ñÇ ù³Ý³ÏÁ</t>
  </si>
  <si>
    <t>Ñ³ï</t>
  </si>
  <si>
    <t>- ²ßË³ï³Ï³½ÙÇ Ù³ëÝ³·Çï³Ï³Ý ½³ñ·³óÙ³Ý Í³é³ÛáõÃÛáõÝÝ»ñ</t>
  </si>
  <si>
    <t>- î»Õ»Ï³ïí³Ï³Ý Í³é³ÛáõÃÛáõÝÝ»ñ</t>
  </si>
  <si>
    <t>- Î³é³í³ñã³Ï³Ý Í³é³ÛáõÃÛáõÝÝ»ñ</t>
  </si>
  <si>
    <t xml:space="preserve"> - Î»Ýó³Õ³ÛÇÝ ¨ Ñ³Ýñ³ÛÇÝ ëÝÝ¹Ç Í³é³ÛáõÃÛáõÝÝ»ñ</t>
  </si>
  <si>
    <t>- Ü»ñÏ³Û³óáõóã³Ï³Ý Í³Ëë»ñ</t>
  </si>
  <si>
    <t>- ÀÝ¹Ñ³Ýáõñ µÝáõÛÃÇ ³ÛÉ Í³é³ÛáõÃÛáõÝÝ»ñ</t>
  </si>
  <si>
    <t>²ÛÉ Ù³ëÝ³·Çï³Ï³Ý Í³é³ÛáõÃÛáõÝÝ»ñÇ Ó»éùµ»ñáõÙ</t>
  </si>
  <si>
    <t xml:space="preserve"> - Ø³ëÝ³·Çï³Ï³Ý Í³é³ÛáõÃÛáõÝÝ»ñ, ÝáõÛÝ ÃíáõÙ</t>
  </si>
  <si>
    <t>ÀÝÃ³óÇÏ Ýáñá·áõÙ ¨ å³Ñå³ÝáõÙ (Í³é³ÛáõÃÛáõÝÝ»ñ ¨ ÝÛáõÃ»ñ)</t>
  </si>
  <si>
    <t>- Þ»Ýù»ñÇ ¨ Ï³éáõÛóÝ»ñÇ ÁÝÃ³óÇÏ Ýáñá·áõÙ ¨ å³Ñå³ÝáõÙ</t>
  </si>
  <si>
    <t>- Ø»ù»Ý³Ý»ñÇ ¨ ë³ñù³íáñáõÙÝ»ñÇ ÁÝÃ³óÇÏ Ýáñá·áõÙ ¨ å³Ñå³ÝáõÙ</t>
  </si>
  <si>
    <t>ÜÛáõÃ»ñ (²åñ³ÝùÝ»ñ)</t>
  </si>
  <si>
    <t>- ¶ñ³ë»ÝÛ³Ï³ÛÇÝ ÝÛáõÃ»ñ ¨ Ñ³·áõëï, ³Û¹ ÃíáõÙ</t>
  </si>
  <si>
    <t>·ñ³ë»ÝÛÏ³ÛÇÝ ³åñ³ÝùÝ»ñ ¨ ÝÛáõÃ»ñ</t>
  </si>
  <si>
    <t>÷³÷áõÏ ·áõÛù</t>
  </si>
  <si>
    <t>- ¶ÛáõÕ³ïÝï»ë³Ï³Ý ³åñ³ÝùÝ»ñ</t>
  </si>
  <si>
    <t xml:space="preserve"> ì»ñ³å³ïñ³ëïÙ³Ý ¨ áõëáõóÙ³Ý ÝÛáõÃ»ñ (³ßË³ïáÕÝ»ñÇ ½³ñ·³óÙ³Ý)</t>
  </si>
  <si>
    <t xml:space="preserve"> -  îñ³Ýëåáñï³ÛÇÝ ÝÛáõÃ»ñ, ³Û¹ ÃíáõÙ</t>
  </si>
  <si>
    <t>µ»Ý½ÇÝ</t>
  </si>
  <si>
    <t>³íïáÙ»ù»Ý³Ý»ñÇ Ãí³ù³Ý³ÏÁ</t>
  </si>
  <si>
    <t>µ»Ý½ÇÝÇ Í³í³ÉÁ</t>
  </si>
  <si>
    <t>¹Ç½. í³é»ÉÇù</t>
  </si>
  <si>
    <t>¹Ç½. Í³é»ÉÇùÇ Í³í³ÉÁ</t>
  </si>
  <si>
    <t>·³½</t>
  </si>
  <si>
    <t>Ëáñ. Ù.</t>
  </si>
  <si>
    <t>- Þñç³Ï³ ÙÇç³í³ÛñÇ å³ßïå³ÝáõÃÛ³Ý ¨ ·Çï³Ï³Ý ÝÛáõÃ»ñ</t>
  </si>
  <si>
    <t>- ²éáÕç³å³Ñ³Ï³Ý ¨ É³µáñ³ïáñ ÝÛáõÃ»ñ</t>
  </si>
  <si>
    <t>Ù»Ï ÑÇí³Ý¹Ç /ËÝ³Ùí/ ÙÇçÇÝ ûñ. ¹»Õáñ³ÛùÇ Í³ËëÁ (¹ñ³Ù)</t>
  </si>
  <si>
    <t>¹ñ³Ù</t>
  </si>
  <si>
    <t>- Î»Ýó³Õ³ÛÇÝ ¨ Ñ³Ýñ³ÛÇÝ ëÝÝ¹Ç ÝÛáõÃ»ñ</t>
  </si>
  <si>
    <t>ÙÇ³ÛÝ ëÝÝ¹³ÙÃ»ñùÇ Í³ËëÁ</t>
  </si>
  <si>
    <t>Ù»Ï ËÝ³Ùí./ÑÇí³Ý¹Ç/ ÙÇçÇÝ ûñ. Í³ËëÁ (¹ñ³Ù)</t>
  </si>
  <si>
    <t>- Ð³ïáõÏ Ýå³ï³Ï³ÛÇÝ ³ÛÉ ÝÛáõÃ»ñ</t>
  </si>
  <si>
    <t>îàÎàê²ìÖ²ðÜºð</t>
  </si>
  <si>
    <t>- Ü»ñùÇÝ ïáÏáë³í×³ñÝ»ñ</t>
  </si>
  <si>
    <t>- Ü»ñùÇÝ ³ñÅ»ÃÕÃ»ñÇ ïáÏáë³í×³ñÝ»ñ</t>
  </si>
  <si>
    <t>- Ü»ñùÇÝ í³ñÏ»ñÇ ïáÏáë³í×³ñÝ»ñ</t>
  </si>
  <si>
    <t>- ²ñï³ùÇÝ ïáÏáë³í×³ñÝ»ñ</t>
  </si>
  <si>
    <t>- ²ñï³ùÇÝ ³ñÅ»ÃÕÃ»ñÇ ·Íáí ïáÏáë³í×³ñÝ»ñ</t>
  </si>
  <si>
    <t>- ²ñï³ùÇÝ í³ñÏ»ñÇ ·Íáí ïáÏáë³í×³ñÝ»ñ</t>
  </si>
  <si>
    <t>- öáË³éáõÃÛáõÝÝ»ñÇ Ñ»ï Ï³åí³Í í×³ñÝ»ñ</t>
  </si>
  <si>
    <t>- öáË³Ý³ÏÙ³Ý Ïáõñë»ñÇ µ³ó³ë³Ï³Ý ï³ñµ»ñáõÃÛáõÝ</t>
  </si>
  <si>
    <t>- îáõÛÅ»ñ</t>
  </si>
  <si>
    <t>- öáË³éáõÃÛáõÝÝ»ñÇ ·Íáí ïáõñù»ñ</t>
  </si>
  <si>
    <t>êàô´êÆ¸Æ²Üºð</t>
  </si>
  <si>
    <t>êáõµëÇ¹Ç³Ý»ñ å»ï³Ï³Ý Ï³½Ù³Ï»ñåáõÃÛáõÝÝ»ñÇÝ</t>
  </si>
  <si>
    <t xml:space="preserve"> - êáõµëÇ¹Ç³Ý»ñ áã ýÇÝ³Ýë³Ï³Ý å»ï³Ï³Ý Ï³½Ù³Ï»ñåáõÃÛáõÝÝ»ñÇÝ</t>
  </si>
  <si>
    <t>- êáõµëÇ¹Ç³Ý»ñ ýÇÝ³Ýë³Ï³Ý å»ï³Ï³Ý Ï³½Ù³Ï»ñåáõÃÛáõÝÝ»ñÇÝ</t>
  </si>
  <si>
    <t>êáõµëÇ¹Ç³Ý»ñ áã å»ï³Ï³Ý Ï³½Ù³Ï»ñåáõÃÛáõÝÝ»ñÇÝ</t>
  </si>
  <si>
    <t xml:space="preserve"> - êáõµëÇ¹Ç³Ý»ñ áã å»ï³Ï³Ý áã ýÇÝ³Ýë³Ï³Ý Ï³½Ù³Ï»ñåáõÃÛáõÝÝ»ñÇÝ</t>
  </si>
  <si>
    <t>- êáõµëÇ¹Ç³Ý»ñ áã å»ï³Ï³Ý ýÇÝ³Ýë³Ï³Ý Ï³½Ù³Ï»ñåáõÃÛáõÝÝ»ñÇÝ</t>
  </si>
  <si>
    <t>¸ð²Ø²ÞÜàðÐÜºð</t>
  </si>
  <si>
    <t>¸ñ³Ù³ßÝáñÑÝ»ñ ûï³ñ»ñÏñÛ³ Ï³é³í³ñáõÃÛáõÝÝ»ñÇÝ</t>
  </si>
  <si>
    <t>- ÀÝÃ³óÇÏ ¹ñ³Ù³ßÝáñÑÝ»ñ ûï³ñ»ñÏñÛ³ Ï³é³í³ñáõÃÛáõÝÝ»ñÇÝ</t>
  </si>
  <si>
    <t>- Î³åÇï³É ¹ñ³Ù³ßÝáñÑÝ»ñ ûï³ñ»ñÏñÛ³ Ï³é³í³ñáõÃÛáõÝÝ»ñÇÝ</t>
  </si>
  <si>
    <t>¸ñ³Ù³ßÝáñÑÝ»ñ ÙÇç³½·³ÛÇÝ Ï³é³í³ñáõÃÛáõÝÝ»ñÇÝ</t>
  </si>
  <si>
    <t>- ÀÝÃ³óÇÏ ¹ñ³Ù³ßÝáñÑÝ»ñ ÙÇç³½·³ÛÇÝ Ï³é³í³ñáõÃÛáõÝÝ»ñÇÝ</t>
  </si>
  <si>
    <t>- Î³åÇï³É ¹ñ³Ù³ßÝáñÑÝ»ñ ÙÇç³½·³ÛÇÝ Ï³é³í³ñáõÃÛáõÝÝ»ñÇÝ</t>
  </si>
  <si>
    <t>ÀÝÃ³óÇÏ ¹ñ³Ù³ßÝáñÑÝ»ñ å»ï³Ï³Ý Ñ³ïí³ÍÇ ³ÛÉ Ù³Ï³ñ¹³ÏÝ»ñÇÝ</t>
  </si>
  <si>
    <t>ÀÝÃ³óÇÏ ¹ñ³Ù³ßÝáñÑÝ»ñ å»ï³Ï³Ý Ï³é³í³ñÙ³Ý Ñ³ïí³ÍÇÝ</t>
  </si>
  <si>
    <t>ÀÝÃ³óÇÏ ëáõµí»ÝóÇ³Ý»ñ Ñ³Ù³ÛÝùÝ»ñÇÝ</t>
  </si>
  <si>
    <t xml:space="preserve"> ä»ï³Ï³Ý µÛáõç»Çó Ñ³Ù³ÛÝùÝ»ñÇ µÛáõç»Ý»ñÇÝ ýÇÝ³Ýë³Ï³Ý Ñ³Ù³Ñ³ñÃ»óÙ³Ý ëÏ½µáõÝùáí ïñíáÕ ¹áï³óÇ³Ý»ñ</t>
  </si>
  <si>
    <t>- úñ»ÝùÝ»ñÇ ÏÇñ³ñÏÙ³Ý ³ñ¹ÛáõÝùáõÙ Ñ³Ù³ÛÝùÝ»ñÇ µÛáõç»Ý»ñÇ ÏáñáõëïÝ»ñÇ ÷áËÑ³ïáõóáõÙ</t>
  </si>
  <si>
    <t>- ²ÛÉ ÁÝÃ³óÇÏ ¹ñ³Ù³ßÝáñÑÝ»ñ Ñ³Ù³ÛÝùÝ»ñÇÝ</t>
  </si>
  <si>
    <t>ÀÝÃ³óÇÏ ¹ñ³Ù³ßÝáñÑÝ»ñ å»ï³Ï³Ý ¨ Ñ³Ù³ÛÝùÝ»ñÇ áã ³é¨ïñ³ÛÇÝ Ï³½Ù³Ï»ñåáõÃÛáõÝÝ»ñÇÝ</t>
  </si>
  <si>
    <t>ÀÝÃ³óÇÏ ¹ñ³Ù³ßÝáñÑÝ»ñ å»ï³Ï³Ý ¨ Ñ³Ù³ÛÝùÝ»ñÇ ³é¨ïñ³ÛÇÝ Ï³½Ù³Ï»ñåáõÃÛáõÝÝ»ñÇÝ</t>
  </si>
  <si>
    <t>²ÛÉ ÁÝÃ³óÇÏ ¹ñ³Ù³ßÝáñÑÝ»ñ</t>
  </si>
  <si>
    <t>Î³åÇï³É ¹ñ³Ù³ßÝáñÑÝ»ñ å»ï³Ï³Ý Ñ³ïí³ÍÇ ³ÛÉ Ù³Ï³ñ¹³ÏÝ»ñÇÝ</t>
  </si>
  <si>
    <t>Î³åÇï³É ¹ñ³Ù³ßÝáñÑÝ»ñ å»ï³Ï³Ý Ï³é³í³ñÙ³Ý Ñ³ïí³ÍÇÝ</t>
  </si>
  <si>
    <t>- Î³åÇï³É ëáõµí»ÝóÇ³Ý»ñ Ñ³Ù³ÛÝùÝ»ñÇÝ</t>
  </si>
  <si>
    <t>- ²ÛÉ Ï³åÇï³É ¹ñ³Ù³ßÝáñÑÝ»ñ Ñ³Ù³ÛÝùÝ»ñÇÝ</t>
  </si>
  <si>
    <t xml:space="preserve"> Î³åÇï³É ¹ñ³Ù³ßÝáñÑÝ»ñ å»ï³Ï³Ý ¨ Ñ³Ù³ÛÝù³ÛÇÝ áã ³é¨ïñ³ÛÇÝ Ï³½Ù³Ï»ñåáõÃÛáõÝÝ»ñÇÝ</t>
  </si>
  <si>
    <t xml:space="preserve"> Î³åÇï³É ¹ñ³Ù³ßÝáñÑÝ»ñ å»ï³Ï³Ý ¨ Ñ³Ù³ÛÝù³ÛÇÝ ³é¨ïñ³ÛÇÝ Ï³½Ù³Ï»ñåáõÃÛáõÝÝ»ñÇÝ</t>
  </si>
  <si>
    <t xml:space="preserve"> ²ÛÉ Ï³åÇï³É ¹ñ³Ù³ßÝáñÑÝ»ñ</t>
  </si>
  <si>
    <t>êàòÆ²È²Î²Ü Üä²êîÜºð ºì ÎºÜê²ÂàÞ²ÎÜºð</t>
  </si>
  <si>
    <t>êáóÇ³É³Ï³Ý ³å³ÑáíáõÃÛ³Ý Ýå³ëïÝ»ñ</t>
  </si>
  <si>
    <t>îÝ³ÛÇÝ ïÝï»ëáõÃÛáõÝÝ»ñÇÝ ¹ñ³Ùáí í×³ñíáÕ ëáóÇ³É³Ï³Ý ³å³ÑáíáõÃÛ³Ý í×³ñÝ»ñ</t>
  </si>
  <si>
    <t>- êáóÇ³É³Ï³Ý ³å³ÑáíáõÃÛ³Ý µÝ»Õ»Ý Ýå³ëïÝ»ñ Í³é³ÛáõÃÛáõÝÝ»ñ Ù³ïáõóáÕÝ»ñÇÝ</t>
  </si>
  <si>
    <t>êáóÇ³É³Ï³Ý û·ÝáõÃÛ³Ý ¹ñ³Ù³Ï³Ý ³ñï³Ñ³ÛïáõÃÛ³Ùµ Ýå³ëïÝ»ñ (µÛáõç»Çó)</t>
  </si>
  <si>
    <t xml:space="preserve"> - ÐÇí³Ý¹áõÃÛ³Ý ¨ Ñ³ßÙ³Ý¹³ÙáõÃÛ³Ý Ýå³ëïÝ»ñ µÛáõç»Çó</t>
  </si>
  <si>
    <t xml:space="preserve"> - Ø³ÛñáõÃÛ³Ý Ýå³ëïÝ»ñ µÛáõç»Çó</t>
  </si>
  <si>
    <t xml:space="preserve"> - ºñ»Ë³Ý»ñÇ Ï³Ù ÁÝï³Ý»Ï³Ý Ýå³ëïÝ»ñ µÛáõç»Çó, ÝáõÛÝ ÃíáõÙ</t>
  </si>
  <si>
    <t>ê³Ý»ñÇ Ñ³Ù³ñ ï³ñ»Ï³Ý Ý³Ë³ï»ëí³Í  ³ÝÓÝ³Ï³Ý Ù³Ýñ Í³Ëë</t>
  </si>
  <si>
    <t>- ¶áñÍ³½ñÏáõÃÛ³Ý Ýå³ëïÝ»ñ µÛáõç»Çó</t>
  </si>
  <si>
    <t xml:space="preserve"> - Î»Ýë³Ãáß³ÏÇ ³ÝóÝ»Éáõ Ñ»ï Ï³åí³Í ¨ ï³ñÇù³ÛÇÝ Ýå³ëïÝ»ñ µÛáõç»Çó, ÝáõÛÝ ÃíáõÙ</t>
  </si>
  <si>
    <t>- ÐáõÕ³ñÏ³íáñáõÃÛ³Ý Ýå³ëïÝ»ñ µÛáõç»Çó</t>
  </si>
  <si>
    <t>- ÎñÃ³Ï³Ý, Ùß³ÏáõÃ³ÛÇÝ ¨ ëåáñï³ÛÇÝ Ýå³ëïÝ»ñ µÛáõç»Çó</t>
  </si>
  <si>
    <t>- ´Ý³Ï³ñ³Ý³ÛÇÝ Ýå³ëïÝ»ñ µÛáõç»Çó</t>
  </si>
  <si>
    <t xml:space="preserve"> - ²ÛÉ Ýå³ëïÝ»ñ µÛáõç»Çó, ÝáõÛÝ ÃíáõÙ</t>
  </si>
  <si>
    <t>Î»Ýë³Ãáß³ÏÝ»ñ</t>
  </si>
  <si>
    <t>0</t>
  </si>
  <si>
    <t>Սոցիալական  ապահովության  միջոցառումների  իրականացման  նպատակով  աշխատողներին  առաջարկվող  սոցիալական փաթեթի  ծառայությունների  գծով ծախսեր</t>
  </si>
  <si>
    <t>4751</t>
  </si>
  <si>
    <t>Բժշկական ապահովագրություն</t>
  </si>
  <si>
    <t>4752</t>
  </si>
  <si>
    <t>Հիպոթեքային վարկի ամսական վճարի մարում</t>
  </si>
  <si>
    <t>4753</t>
  </si>
  <si>
    <t>Ուսման վճարների փոխհատուցում</t>
  </si>
  <si>
    <t>4754</t>
  </si>
  <si>
    <t>Հանգստի ծախսերի փոխհատուցում</t>
  </si>
  <si>
    <t>²ÚÈ Ì²Êêºð</t>
  </si>
  <si>
    <t>ÜíÇñ³ïíáõÃÛáõÝÝ»ñ áã Ï³é³í³ñã³Ï³Ý (Ñ³ë³ñ³Ï³Ï³Ý) Ï³½Ù³Ï»ñåáõÃÛáõÝÝ»ñÇÝ</t>
  </si>
  <si>
    <t xml:space="preserve"> - îÝ³ÛÇÝ ïÝï»ëáõÃÛáõÝÝ»ñÇÝ Í³é³ÛáõÃÛáõÝÝ»ñ Ù³ïáõóáÕ` ß³ÑáõÛÃ ãÑ»ï³åÝ¹áÕ Ï³½Ù³Ï»ñåáõÃÛáõÝÝ»ñÇÝ ÝíÇñ³ïíáõÃÛáõÝÝ»ñ</t>
  </si>
  <si>
    <t>- ÜíÇñ³ïíáõÃÛáõÝÝ»ñ ³ÛÉ ß³ÑáõÛÃ ãÑ»ï³åÝ¹áÕ Ï³½Ù³Ï»ñåáõÃÛáõÝÝ»ñÇÝ</t>
  </si>
  <si>
    <t>Ð³ñÏ»ñ, å³ñï³¹Çñ í×³ñÝ»ñ ¨ ïáõÛÅ»ñ, áñáÝù Ï³é³í³ñÙ³Ý ï³ñµ»ñ Ù³Ï³ñ¹³ÏÝ»ñÇ ÏáÕÙÇó ÏÇñ³éíáõÙ »Ý ÙÇÙÛ³Ýó ÝÏ³ïÙ³Ùµ</t>
  </si>
  <si>
    <t>- ²ßË³ï³í³ñÓÇ ýáÝ¹</t>
  </si>
  <si>
    <t>- ²ÛÉ Ñ³ñÏ»ñ</t>
  </si>
  <si>
    <t>- ä³ñï³¹Çñ í×³ñÝ»ñ</t>
  </si>
  <si>
    <t>- ä»ï³Ï³Ý Ñ³ïí³ÍÇ ï³ñµ»ñ Ù³Ï³ñ¹³ÏÝ»ñÇ ÏáÕÙÇó ÙÇÙÛ³Ýó ÝÏ³ïÙ³Ù³µ ÏÇñ³éíáÕ ïáõÛÅ»ñ</t>
  </si>
  <si>
    <t>¸³ï³ñ³ÝÝ»ñÇ ÏáÕÙÇó Ýß³Ý³Ïí³Í ïáõÛÅ»ñ ¨ ïáõ·³ÝùÝ»ñ</t>
  </si>
  <si>
    <t>- ¸³ï³ñ³ÝÝ»ñÇ ÏáÕÙÇó Ýß³Ý³Ïí³Í ïáõÛÅ»ñ ¨ ïáõ·³ÝùÝ»ñ</t>
  </si>
  <si>
    <t>´Ý³Ï³Ý ³Õ»ïÝ»ñÇó Ï³Ù ³ÛÉ µÝ³Ï³Ý å³ï×³éÝ»ñáí ³é³ç³ó³Í íÝ³ëÝ»ñÇ Ï³Ù íÝ³ëí³ÍùÝ»ñÇ í»ñ³Ï³Ý·ÝáõÙ</t>
  </si>
  <si>
    <t>- ´Ý³Ï³Ý ³Õ»ïÝ»ñÇó ³é³ç³ó³Í íÝ³ëí³ÍùÝ»ñÇ Ï³Ù íÝ³ëÝ»ñÇ í»ñ³Ï³Ý·ÝáõÙ</t>
  </si>
  <si>
    <t>- ²ÛÉ µÝ³Ï³Ý å³ï×³éÝ»ñáí ëï³ó³Í íÝ³ëí³ÍùÝ»ñÇ í»ñ³Ï³Ý·ÝáõÙ</t>
  </si>
  <si>
    <t>Î³é³í³ñÙ³Ý Ù³ñÙÇÝÝ»ñÇ ·áñÍáõÝ»áõÃÛ³Ý Ñ»ï¨³Ýùáí ³é³ç³ó³Í íÝ³ëÝ»ñÇ Ï³Ù íÝ³ëí³ÍùÝ»ñÇ í»ñ³Ï³Ý·ÝáõÙ</t>
  </si>
  <si>
    <t xml:space="preserve"> - Î³é³í³ñÙ³Ý Ù³ñÙÇÝÝ»ñÇ ·áñÍáõÝ»áõÃÛ³Ý Ñ»ï¨³Ýùáí ³é³ç³ó³Í íÝ³ëí³ÍùÝ»ñÇ Ï³Ù íÝ³ëÝ»ñÇ í»ñ³Ï³Ý·ÝáõÙ</t>
  </si>
  <si>
    <t>²ÛÉ Í³Ëë»ñ</t>
  </si>
  <si>
    <t>- ²ÛÉ Í³Ëë»ñ</t>
  </si>
  <si>
    <t>ä³Ñáõëï³ÛÇÝ ÙÇçáóÝ»ñ</t>
  </si>
  <si>
    <t>- ä³Ñáõëï³ÛÇÝ ÙÇçáóÝ»ñ</t>
  </si>
  <si>
    <t>àâ üÆÜ²Üê²Î²Ü ²ÎîÆìÜºðÆ ¶Ìàì Ì²Êêººð</t>
  </si>
  <si>
    <t>ÐÆØÜ²Î²Ü ØÆæàòÜºð</t>
  </si>
  <si>
    <t>ÞºÜøºð ºì ÞÆÜàôÂÚàôÜÜºð</t>
  </si>
  <si>
    <t>- Þ»Ýù»ñÇ ¨ ßÇÝáõÃÛáõÝÝ»ñÇ Ó»éùµ»ñáõÙ</t>
  </si>
  <si>
    <t xml:space="preserve"> Þ»Ýù»ñÇ ¨ ßÇÝáõÃÛáõÝÝ»ñÇ ßÇÝ³ñ³ñáõÃÛáõÝ</t>
  </si>
  <si>
    <t>- Þ»Ýù»ñÇ ¨ ßÇÝáõÃÛáõÝÝ»ñÇ Ï³åÇï³É í»ñ³Ýáñá·áõÙ</t>
  </si>
  <si>
    <t>ØºøºÜ²Üºð ºì ê²ðø²ìàðàôØÜºð</t>
  </si>
  <si>
    <t>- îñ³Ýëåáñï³ÛÇÝ ë³ñù³íáñáõÙÝ»ñ</t>
  </si>
  <si>
    <t>- ì³ñã³Ï³Ý ë³ñù³íáñáõÙÝ»ñ</t>
  </si>
  <si>
    <t>- ²ÛÉ Ù»ù»Ý³Ý»ñ ¨ ë³ñù³íáñáõÙÝ»ñ</t>
  </si>
  <si>
    <t>²ÚÈ ÐÆØÜ²Î²Ü ØÆæàòÜºð</t>
  </si>
  <si>
    <t>- ²×»óíáÕ ³ÏïÇíÝ»ñ</t>
  </si>
  <si>
    <t>- àã ÝÛáõÃ³Ï³Ý ÑÇÙÝ³Ï³Ý ÙÇçáóÝ»ñ</t>
  </si>
  <si>
    <t xml:space="preserve"> -¶»á¹»½Ç³Ï³Ý-ù³ñï»½³·ñÙ³Ý Í³Ëë»ñ </t>
  </si>
  <si>
    <t xml:space="preserve"> -Ü³Ë³·Í³Ñ»ï³½áï³Ï³Ý Í³Ëë»ñ</t>
  </si>
  <si>
    <t xml:space="preserve"> àã ýÇÝ³Ýë³Ï³Ý ³ÏïÇíÝ»ñÇ ·Íáí Í³Ëë»ñ</t>
  </si>
  <si>
    <t>ä²Þ²ðÜºð</t>
  </si>
  <si>
    <t>è²¼Ø²ì²ð²Î²Ü ä²Þ²ðÜºð</t>
  </si>
  <si>
    <t>- è³½Ù³í³ñ³Ï³Ý å³ß³ñÝ»ñ</t>
  </si>
  <si>
    <t>²ðî²¸ð²Î²Ü ÜÞ²Ü²ÎàôÂÚ²Ü ä²Þ²ðÜºð</t>
  </si>
  <si>
    <t>- ÜÛáõÃ»ñ ¨ å³ñ³·³Ý»ñ</t>
  </si>
  <si>
    <t>ìºð²ì²Ö²èøÆ Ð²Ø²ð Ü²Ê²îºêì²Ì ²äð²ÜøÜºð</t>
  </si>
  <si>
    <t>- ì»ñ³í³×³éùÇ Ñ³Ù³ñ Ý³Ë³ï»ëí³Í ³åñ³ÝùÝ»ñ</t>
  </si>
  <si>
    <t>êä²èØ²Ü Üä²î²Îàì ä²ÐìàÔ ä²Þ²ðÜºð</t>
  </si>
  <si>
    <t>- êå³éÙ³Ý Ýå³ï³Ïáí å³ÑíáÕ å³ß³ñÝ»ñ</t>
  </si>
  <si>
    <t>´²ðÒð²ðÄºø ²ÎîÆìÜºð</t>
  </si>
  <si>
    <t>´³ñÓñ³ñÅ»ù ³ÏïÇíÝ»ñ</t>
  </si>
  <si>
    <t>- ´³ñÓñ³ñÅ»ù ³ÏïÇíÝ»ñ</t>
  </si>
  <si>
    <t>â²ðî²¸ðì²Þ ²ÎîÆìÜºð</t>
  </si>
  <si>
    <t>ÐàÔ</t>
  </si>
  <si>
    <t>- ÐáÕ</t>
  </si>
  <si>
    <t>ÀÜ¸ºðø²ÚÆÜ ²ÎîÆìÜºð</t>
  </si>
  <si>
    <t>- ÀÝ¹»ñù³ÛÇÝ ³ÏïÇíÝ»ñ</t>
  </si>
  <si>
    <t>²ÚÈ ´Ü²Î²Ü Ì²¶àôØ àôÜºòàÔ ²ÎîÆìÜºð</t>
  </si>
  <si>
    <t>- ²ÛÉ µÝ³Ï³Ý Í³·áõÙ áõÝ»óáÕ ³ÏïÇíÝ»ñ</t>
  </si>
  <si>
    <t>àâ ÜÚàôÂ²Î²Ü â²ðî²¸ðì²Ì ²ÎîÆìÜºð</t>
  </si>
  <si>
    <t xml:space="preserve"> àã ÝÛáõÃ³Ï³Ý ã³ñï³¹ñí³Í ³ÏïÇíÝ»ñ</t>
  </si>
  <si>
    <t>Ð²Þì²ÜòàôØÜºð` àâ üÆÜ²Üê²Î²Ü ²ÎîÆìÜºðÆ ¶Ìàì Ì²Êêºð</t>
  </si>
  <si>
    <t>- Ð³ßí³ÝóáõÙÝ»ñ` áã ýÇÝ³Ýë³Ï³Ý ³ÏïÇíÝ»ñÇ ·Íáí Í³Ëë»ñ</t>
  </si>
  <si>
    <t>àâ üÆÜ²Üê²Î²Ü ²ÎîÆìÜºðÆ úî²ðàôØÆò Øàôîøºð</t>
  </si>
  <si>
    <t>àã ýÇÝ³Ýë³Ï³Ý ³ÏïÇíÝ»ñÇ ûï³ñáõÙÇó Ùáõïù»ñÇ ëï³óáõÙ</t>
  </si>
  <si>
    <t>ÐáÕÇ ûï³ñáõÙÇó ÙÇçáóÝ»ñÇ ëï³óáõÙ</t>
  </si>
  <si>
    <t>Ծանոթություն</t>
  </si>
  <si>
    <r>
      <t xml:space="preserve"> * </t>
    </r>
    <r>
      <rPr>
        <b/>
        <sz val="12"/>
        <rFont val="GHEA Grapalat"/>
        <family val="3"/>
      </rPr>
      <t>Սույն հաշվարկը կատարվում է յուրաքանչյուր ՊՈԱԿ-ի համար առանձին (որը ամփոփվում է նաև ծրագրի տեսքով) և լրացվում է հաշվարկի միայն իրեն վերաբերող ցուցանիշների մասով</t>
    </r>
    <r>
      <rPr>
        <sz val="12"/>
        <rFont val="GHEA Grapalat"/>
        <family val="3"/>
      </rPr>
      <t xml:space="preserve">: Յուրաքանչյուր ՊՈԱԿ-ի հաշվարկը ձևավորվում է առանձին տնտեսագիտական դասակարգման հոդվածների գծով </t>
    </r>
    <r>
      <rPr>
        <b/>
        <sz val="12"/>
        <rFont val="GHEA Grapalat"/>
        <family val="3"/>
      </rPr>
      <t>էլեկտրոնային հաշվարկներից` վերջինիս ամփոփ թվի հետ կապի միջոցով:</t>
    </r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Էլեկտրոնային հաշվարկի ամփոփ թիվը ստացվում է .                                                                                                                                               </t>
    </r>
    <r>
      <rPr>
        <sz val="12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GHEA Grapalat"/>
        <family val="3"/>
      </rPr>
      <t xml:space="preserve"> </t>
    </r>
    <r>
      <rPr>
        <b/>
        <sz val="12"/>
        <color indexed="10"/>
        <rFont val="GHEA Grapalat"/>
        <family val="3"/>
      </rPr>
      <t/>
    </r>
  </si>
  <si>
    <r>
      <rPr>
        <b/>
        <sz val="12"/>
        <color indexed="8"/>
        <rFont val="GHEA Grapalat"/>
        <family val="3"/>
      </rPr>
      <t xml:space="preserve"> աշխատավարձի գծով էլեկտրոնային հաշվարկից (կիսամյակային և տարեկան կտրվածքով)</t>
    </r>
    <r>
      <rPr>
        <sz val="12"/>
        <color indexed="8"/>
        <rFont val="GHEA Grapalat"/>
        <family val="3"/>
      </rPr>
      <t xml:space="preserve">, որը ներառում է հաստիքային (վարչական, մասնագիտական և սպասարկող անձնակազմ), պայմանագրային ցուցակներ և տեղեկատվություն վերապատրաստվողների գծով` թվաքանակի և գումարի մասով: Վերջինիս գծով անհրաժեշտ է նաև լրացուցիչ ներկայացնել նրանում նշված հաստիքների թվաքանակի և ամսական աշխատավարձի չափի որոշման իրավական հիմքերը, </t>
    </r>
  </si>
  <si>
    <r>
      <rPr>
        <b/>
        <sz val="12"/>
        <color indexed="8"/>
        <rFont val="GHEA Grapalat"/>
        <family val="3"/>
      </rPr>
      <t>մնացած յուրաքանչյուր տնտեսագիտական դասակարգման հոդվածների գծով առանձին Էլեկտրոնային հաշվարկներից:</t>
    </r>
    <r>
      <rPr>
        <sz val="12"/>
        <color indexed="8"/>
        <rFont val="GHEA Grapalat"/>
        <family val="3"/>
      </rPr>
      <t xml:space="preserve"> Ձեռք բերվող ապրանքների, ծառայությունների և աշխատանքների գծով կից լրացուցիչ ներկայացվում է նաև համապատասխան հիմավորումներ փոխկապակցված շահառուների թվի կամ համապատասխան հիմնավորման դեպքում նաև այլ ելակետային ցուցանիշների հետ, ինչպես նաև ծառայությունների ձեռք բերման հետ կապված առկա պայմանագրեր և այլ իրավական հիմքեր,  </t>
    </r>
  </si>
  <si>
    <r>
      <t>**</t>
    </r>
    <r>
      <rPr>
        <b/>
        <sz val="12"/>
        <color indexed="8"/>
        <rFont val="GHEA Grapalat"/>
        <family val="3"/>
      </rPr>
      <t>Շահառուների միջին տարեկան թիվը</t>
    </r>
    <r>
      <rPr>
        <sz val="12"/>
        <color indexed="8"/>
        <rFont val="GHEA Grapalat"/>
        <family val="3"/>
      </rPr>
      <t xml:space="preserve"> յուրաքանչյուր ՊՈԱԿ-ի համար որոշվում է յուրաքանչյուր տարվա հունվարի 1-ի դրությամբ ցուցակային թվին գումարած առնվազն նախորդ երկու տարվա ընթացքում փաստացի մուտք գործածների թիվը` մարդ/ ամիս (օր) հաշվարկով, և հանած դուրս եկածների թիվը (այդ թվում ժամանակավորապես բացակայողների)` մարդ/ամիս (օր) հաշվարկով:</t>
    </r>
  </si>
  <si>
    <r>
      <t>***</t>
    </r>
    <r>
      <rPr>
        <b/>
        <sz val="12"/>
        <color indexed="8"/>
        <rFont val="GHEA Grapalat"/>
        <family val="3"/>
      </rPr>
      <t xml:space="preserve">Բազային բյուջեն </t>
    </r>
    <r>
      <rPr>
        <sz val="12"/>
        <color indexed="8"/>
        <rFont val="GHEA Grapalat"/>
        <family val="3"/>
      </rPr>
      <t>իրենից ներկայացնում է բազային ճշտումների ենթարկված ընթացիկ տարվա բյուջեն: Բազային ճշտումներ են համարվում` ֆինանսավորման աղբյուրների, աշխատավարձի չափի, ապրանքների (աշխատանքների, ծառայությունների) գների փոփոխությունները, ընթացիկ տարում մեկնարկած ծրագրերի գծով ծախսերի ըստ տարիների բաշխման, նպատակային ծրագրերի փոփոխությունները և այլն:</t>
    </r>
  </si>
  <si>
    <t>Ð³Ûï³ïáõ -</t>
  </si>
  <si>
    <t>´³ÅÇÝ, ËáõÙµ, ¹³ë</t>
  </si>
  <si>
    <t xml:space="preserve">ՀՀ աշխատանքի և սոցիալական հարցերի նախարարության պետական ոչ առևտրային կազմակերպությունների ("Նորք" սոցիալական ծառայությունների տեխնոլոգիական և իրազեկման կենտրոն" հիմնադրամի) ծախսերի </t>
  </si>
  <si>
    <t xml:space="preserve">Ìñ³·Çñ </t>
  </si>
  <si>
    <t>2021թ. փաստացի կատարողական (այլ աղբյուրներ)</t>
  </si>
  <si>
    <t>2024 բյուջետային Ð²Úî (այլ աղբյուրներից)</t>
  </si>
  <si>
    <t>140\300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</si>
</sst>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sz val="8"/>
      <name val="Arial Armenian"/>
      <family val="2"/>
    </font>
    <font>
      <sz val="8"/>
      <name val="Times Armenian"/>
      <family val="1"/>
    </font>
    <font>
      <b/>
      <sz val="10"/>
      <name val="Times Armenian"/>
      <family val="1"/>
    </font>
    <font>
      <b/>
      <sz val="12"/>
      <color theme="1"/>
      <name val="Times Armenian"/>
      <family val="1"/>
    </font>
    <font>
      <b/>
      <sz val="8"/>
      <name val="Times Armenian"/>
      <family val="1"/>
    </font>
    <font>
      <sz val="8"/>
      <name val="GHEA Grapalat"/>
      <family val="3"/>
    </font>
    <font>
      <sz val="8"/>
      <color theme="1"/>
      <name val="Times Armenian"/>
      <family val="1"/>
    </font>
    <font>
      <sz val="10"/>
      <color theme="1"/>
      <name val="Arial"/>
      <family val="2"/>
    </font>
    <font>
      <b/>
      <sz val="8"/>
      <color theme="1"/>
      <name val="Times Armenian"/>
      <family val="1"/>
    </font>
    <font>
      <b/>
      <sz val="9"/>
      <name val="Times Armenian"/>
      <family val="1"/>
    </font>
    <font>
      <b/>
      <sz val="8"/>
      <name val="GHEA Grapalat"/>
      <family val="3"/>
    </font>
    <font>
      <b/>
      <sz val="8"/>
      <color theme="1"/>
      <name val="GHEA Grapalat"/>
      <family val="3"/>
    </font>
    <font>
      <b/>
      <sz val="8"/>
      <name val="Arial Armenian"/>
      <family val="2"/>
    </font>
    <font>
      <sz val="8"/>
      <color indexed="8"/>
      <name val="Times Armenian"/>
      <family val="1"/>
    </font>
    <font>
      <b/>
      <sz val="8"/>
      <color indexed="8"/>
      <name val="GHEA Grapalat"/>
      <family val="3"/>
    </font>
    <font>
      <sz val="8"/>
      <color indexed="8"/>
      <name val="GHEA Grapalat"/>
      <family val="3"/>
    </font>
    <font>
      <b/>
      <sz val="12"/>
      <name val="GHEA Grapalat"/>
      <family val="3"/>
    </font>
    <font>
      <sz val="12"/>
      <name val="GHEA Grapalat"/>
      <family val="3"/>
    </font>
    <font>
      <b/>
      <sz val="12"/>
      <color indexed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12"/>
      <color theme="1"/>
      <name val="GHEA Grapalat"/>
      <family val="3"/>
    </font>
    <font>
      <b/>
      <sz val="8"/>
      <color indexed="8"/>
      <name val="Times Armeni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Border="1"/>
    <xf numFmtId="164" fontId="3" fillId="0" borderId="1" xfId="0" applyNumberFormat="1" applyFont="1" applyBorder="1" applyAlignment="1">
      <alignment wrapText="1"/>
    </xf>
    <xf numFmtId="164" fontId="3" fillId="0" borderId="0" xfId="0" applyNumberFormat="1" applyFont="1" applyFill="1" applyBorder="1"/>
    <xf numFmtId="164" fontId="6" fillId="0" borderId="0" xfId="0" applyNumberFormat="1" applyFont="1" applyBorder="1"/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wrapText="1"/>
    </xf>
    <xf numFmtId="164" fontId="3" fillId="0" borderId="0" xfId="0" applyNumberFormat="1" applyFont="1"/>
    <xf numFmtId="164" fontId="3" fillId="0" borderId="7" xfId="0" applyNumberFormat="1" applyFont="1" applyBorder="1" applyAlignment="1">
      <alignment horizontal="center" wrapText="1"/>
    </xf>
    <xf numFmtId="164" fontId="3" fillId="0" borderId="1" xfId="0" applyNumberFormat="1" applyFont="1" applyFill="1" applyBorder="1" applyAlignment="1">
      <alignment wrapText="1"/>
    </xf>
    <xf numFmtId="164" fontId="3" fillId="0" borderId="1" xfId="0" applyNumberFormat="1" applyFont="1" applyBorder="1"/>
    <xf numFmtId="164" fontId="3" fillId="0" borderId="2" xfId="0" applyNumberFormat="1" applyFont="1" applyBorder="1"/>
    <xf numFmtId="164" fontId="8" fillId="4" borderId="8" xfId="0" applyNumberFormat="1" applyFont="1" applyFill="1" applyBorder="1" applyAlignment="1">
      <alignment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2" xfId="0" applyNumberFormat="1" applyFont="1" applyFill="1" applyBorder="1" applyAlignment="1">
      <alignment wrapText="1"/>
    </xf>
    <xf numFmtId="0" fontId="0" fillId="0" borderId="8" xfId="0" applyBorder="1" applyAlignment="1">
      <alignment wrapText="1"/>
    </xf>
    <xf numFmtId="164" fontId="11" fillId="0" borderId="1" xfId="0" applyNumberFormat="1" applyFont="1" applyBorder="1" applyAlignment="1">
      <alignment horizontal="center" wrapText="1"/>
    </xf>
    <xf numFmtId="164" fontId="3" fillId="0" borderId="9" xfId="0" applyNumberFormat="1" applyFont="1" applyFill="1" applyBorder="1" applyAlignment="1">
      <alignment wrapText="1"/>
    </xf>
    <xf numFmtId="164" fontId="12" fillId="2" borderId="1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wrapText="1"/>
    </xf>
    <xf numFmtId="164" fontId="10" fillId="0" borderId="1" xfId="0" applyNumberFormat="1" applyFont="1" applyBorder="1" applyAlignment="1">
      <alignment horizontal="center" wrapText="1"/>
    </xf>
    <xf numFmtId="164" fontId="8" fillId="0" borderId="1" xfId="0" applyNumberFormat="1" applyFont="1" applyBorder="1" applyAlignment="1">
      <alignment horizontal="center" wrapText="1"/>
    </xf>
    <xf numFmtId="164" fontId="13" fillId="0" borderId="1" xfId="0" applyNumberFormat="1" applyFont="1" applyFill="1" applyBorder="1" applyAlignment="1">
      <alignment horizontal="center" wrapText="1"/>
    </xf>
    <xf numFmtId="164" fontId="14" fillId="4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164" fontId="15" fillId="0" borderId="1" xfId="0" applyNumberFormat="1" applyFont="1" applyFill="1" applyBorder="1" applyAlignment="1">
      <alignment wrapText="1"/>
    </xf>
    <xf numFmtId="164" fontId="15" fillId="0" borderId="1" xfId="0" applyNumberFormat="1" applyFont="1" applyFill="1" applyBorder="1" applyAlignment="1">
      <alignment horizontal="center" wrapText="1"/>
    </xf>
    <xf numFmtId="164" fontId="16" fillId="0" borderId="1" xfId="0" applyNumberFormat="1" applyFont="1" applyFill="1" applyBorder="1" applyAlignment="1">
      <alignment horizontal="center" wrapText="1"/>
    </xf>
    <xf numFmtId="164" fontId="17" fillId="0" borderId="1" xfId="0" applyNumberFormat="1" applyFont="1" applyFill="1" applyBorder="1" applyAlignment="1">
      <alignment horizontal="center" wrapText="1"/>
    </xf>
    <xf numFmtId="164" fontId="3" fillId="0" borderId="7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wrapText="1"/>
    </xf>
    <xf numFmtId="164" fontId="3" fillId="0" borderId="0" xfId="0" applyNumberFormat="1" applyFont="1" applyFill="1"/>
    <xf numFmtId="164" fontId="3" fillId="0" borderId="1" xfId="0" quotePrefix="1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164" fontId="2" fillId="0" borderId="8" xfId="0" applyNumberFormat="1" applyFont="1" applyFill="1" applyBorder="1" applyAlignment="1">
      <alignment horizontal="center" wrapText="1"/>
    </xf>
    <xf numFmtId="164" fontId="3" fillId="0" borderId="7" xfId="0" applyNumberFormat="1" applyFont="1" applyFill="1" applyBorder="1"/>
    <xf numFmtId="164" fontId="3" fillId="0" borderId="1" xfId="0" applyNumberFormat="1" applyFont="1" applyFill="1" applyBorder="1" applyAlignment="1">
      <alignment horizontal="left" wrapText="1"/>
    </xf>
    <xf numFmtId="164" fontId="15" fillId="0" borderId="1" xfId="0" applyNumberFormat="1" applyFont="1" applyFill="1" applyBorder="1"/>
    <xf numFmtId="164" fontId="3" fillId="0" borderId="1" xfId="0" applyNumberFormat="1" applyFont="1" applyFill="1" applyBorder="1"/>
    <xf numFmtId="164" fontId="3" fillId="0" borderId="2" xfId="0" applyNumberFormat="1" applyFont="1" applyFill="1" applyBorder="1"/>
    <xf numFmtId="164" fontId="3" fillId="0" borderId="8" xfId="0" applyNumberFormat="1" applyFont="1" applyFill="1" applyBorder="1"/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3" fillId="0" borderId="10" xfId="0" applyNumberFormat="1" applyFont="1" applyBorder="1"/>
    <xf numFmtId="164" fontId="3" fillId="0" borderId="11" xfId="0" applyNumberFormat="1" applyFont="1" applyBorder="1"/>
    <xf numFmtId="164" fontId="3" fillId="0" borderId="11" xfId="0" applyNumberFormat="1" applyFont="1" applyFill="1" applyBorder="1"/>
    <xf numFmtId="164" fontId="3" fillId="0" borderId="11" xfId="0" applyNumberFormat="1" applyFont="1" applyFill="1" applyBorder="1" applyAlignment="1">
      <alignment wrapText="1"/>
    </xf>
    <xf numFmtId="164" fontId="3" fillId="0" borderId="12" xfId="0" applyNumberFormat="1" applyFont="1" applyBorder="1"/>
    <xf numFmtId="164" fontId="3" fillId="0" borderId="13" xfId="0" applyNumberFormat="1" applyFont="1" applyBorder="1"/>
    <xf numFmtId="0" fontId="18" fillId="0" borderId="0" xfId="0" applyFont="1" applyBorder="1" applyAlignment="1">
      <alignment vertical="top" wrapText="1"/>
    </xf>
    <xf numFmtId="164" fontId="19" fillId="0" borderId="0" xfId="0" applyNumberFormat="1" applyFont="1" applyBorder="1"/>
    <xf numFmtId="0" fontId="19" fillId="0" borderId="0" xfId="0" applyFont="1" applyFill="1" applyBorder="1" applyAlignment="1">
      <alignment vertical="top"/>
    </xf>
    <xf numFmtId="164" fontId="3" fillId="0" borderId="0" xfId="0" applyNumberFormat="1" applyFont="1" applyBorder="1" applyAlignment="1">
      <alignment wrapText="1"/>
    </xf>
    <xf numFmtId="164" fontId="24" fillId="0" borderId="1" xfId="0" applyNumberFormat="1" applyFont="1" applyFill="1" applyBorder="1" applyAlignment="1">
      <alignment wrapText="1"/>
    </xf>
    <xf numFmtId="164" fontId="6" fillId="0" borderId="1" xfId="0" applyNumberFormat="1" applyFont="1" applyFill="1" applyBorder="1" applyAlignment="1">
      <alignment wrapText="1"/>
    </xf>
    <xf numFmtId="164" fontId="3" fillId="3" borderId="1" xfId="0" applyNumberFormat="1" applyFont="1" applyFill="1" applyBorder="1" applyAlignment="1">
      <alignment wrapText="1"/>
    </xf>
    <xf numFmtId="164" fontId="2" fillId="3" borderId="1" xfId="0" applyNumberFormat="1" applyFont="1" applyFill="1" applyBorder="1" applyAlignment="1">
      <alignment horizontal="center" wrapText="1"/>
    </xf>
    <xf numFmtId="164" fontId="2" fillId="3" borderId="0" xfId="0" applyNumberFormat="1" applyFont="1" applyFill="1" applyAlignment="1">
      <alignment horizontal="center"/>
    </xf>
    <xf numFmtId="164" fontId="3" fillId="3" borderId="0" xfId="0" applyNumberFormat="1" applyFont="1" applyFill="1" applyBorder="1"/>
    <xf numFmtId="164" fontId="3" fillId="3" borderId="1" xfId="0" applyNumberFormat="1" applyFont="1" applyFill="1" applyBorder="1"/>
    <xf numFmtId="164" fontId="6" fillId="3" borderId="1" xfId="0" applyNumberFormat="1" applyFont="1" applyFill="1" applyBorder="1" applyAlignment="1">
      <alignment wrapText="1"/>
    </xf>
    <xf numFmtId="164" fontId="3" fillId="3" borderId="11" xfId="0" applyNumberFormat="1" applyFont="1" applyFill="1" applyBorder="1"/>
    <xf numFmtId="0" fontId="19" fillId="3" borderId="0" xfId="0" applyFont="1" applyFill="1" applyBorder="1" applyAlignment="1">
      <alignment vertical="top"/>
    </xf>
    <xf numFmtId="164" fontId="3" fillId="3" borderId="0" xfId="0" applyNumberFormat="1" applyFont="1" applyFill="1"/>
    <xf numFmtId="164" fontId="3" fillId="3" borderId="7" xfId="0" applyNumberFormat="1" applyFont="1" applyFill="1" applyBorder="1" applyAlignment="1">
      <alignment horizontal="center" wrapText="1"/>
    </xf>
    <xf numFmtId="164" fontId="15" fillId="3" borderId="1" xfId="0" applyNumberFormat="1" applyFont="1" applyFill="1" applyBorder="1" applyAlignment="1">
      <alignment wrapText="1"/>
    </xf>
    <xf numFmtId="164" fontId="3" fillId="3" borderId="1" xfId="0" applyNumberFormat="1" applyFont="1" applyFill="1" applyBorder="1" applyAlignment="1">
      <alignment horizontal="center" wrapText="1"/>
    </xf>
    <xf numFmtId="164" fontId="3" fillId="3" borderId="2" xfId="0" applyNumberFormat="1" applyFont="1" applyFill="1" applyBorder="1" applyAlignment="1">
      <alignment wrapText="1"/>
    </xf>
    <xf numFmtId="164" fontId="3" fillId="3" borderId="8" xfId="0" applyNumberFormat="1" applyFont="1" applyFill="1" applyBorder="1" applyAlignment="1">
      <alignment wrapText="1"/>
    </xf>
    <xf numFmtId="164" fontId="4" fillId="0" borderId="0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5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164" fontId="6" fillId="0" borderId="3" xfId="0" applyNumberFormat="1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64" fontId="7" fillId="0" borderId="4" xfId="0" applyNumberFormat="1" applyFont="1" applyFill="1" applyBorder="1" applyAlignment="1">
      <alignment horizontal="left" wrapText="1"/>
    </xf>
    <xf numFmtId="0" fontId="0" fillId="0" borderId="1" xfId="0" applyBorder="1" applyAlignment="1">
      <alignment wrapText="1"/>
    </xf>
    <xf numFmtId="164" fontId="7" fillId="3" borderId="4" xfId="0" applyNumberFormat="1" applyFont="1" applyFill="1" applyBorder="1" applyAlignment="1">
      <alignment horizontal="left" wrapText="1"/>
    </xf>
    <xf numFmtId="0" fontId="0" fillId="3" borderId="1" xfId="0" applyFill="1" applyBorder="1" applyAlignment="1">
      <alignment wrapText="1"/>
    </xf>
    <xf numFmtId="164" fontId="7" fillId="3" borderId="4" xfId="0" applyNumberFormat="1" applyFont="1" applyFill="1" applyBorder="1" applyAlignment="1">
      <alignment wrapText="1"/>
    </xf>
    <xf numFmtId="164" fontId="8" fillId="0" borderId="4" xfId="0" applyNumberFormat="1" applyFont="1" applyBorder="1" applyAlignment="1">
      <alignment horizontal="center" wrapText="1"/>
    </xf>
    <xf numFmtId="164" fontId="10" fillId="0" borderId="4" xfId="0" applyNumberFormat="1" applyFont="1" applyBorder="1" applyAlignment="1">
      <alignment wrapText="1"/>
    </xf>
    <xf numFmtId="164" fontId="10" fillId="0" borderId="5" xfId="0" applyNumberFormat="1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164" fontId="8" fillId="4" borderId="6" xfId="0" applyNumberFormat="1" applyFont="1" applyFill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19" fillId="0" borderId="0" xfId="0" applyFont="1" applyBorder="1" applyAlignment="1">
      <alignment vertical="top" wrapText="1"/>
    </xf>
    <xf numFmtId="0" fontId="0" fillId="0" borderId="0" xfId="0" applyAlignment="1">
      <alignment wrapText="1"/>
    </xf>
    <xf numFmtId="164" fontId="8" fillId="0" borderId="4" xfId="0" applyNumberFormat="1" applyFont="1" applyFill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164" fontId="8" fillId="4" borderId="4" xfId="0" applyNumberFormat="1" applyFont="1" applyFill="1" applyBorder="1" applyAlignment="1">
      <alignment horizontal="left" wrapText="1"/>
    </xf>
    <xf numFmtId="0" fontId="21" fillId="0" borderId="0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23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164" fontId="7" fillId="3" borderId="4" xfId="0" applyNumberFormat="1" applyFont="1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164" fontId="1" fillId="0" borderId="4" xfId="0" applyNumberFormat="1" applyFont="1" applyFill="1" applyBorder="1" applyAlignment="1">
      <alignment horizontal="left" wrapText="1"/>
    </xf>
    <xf numFmtId="0" fontId="9" fillId="0" borderId="1" xfId="0" applyFont="1" applyBorder="1" applyAlignment="1">
      <alignment wrapText="1"/>
    </xf>
    <xf numFmtId="164" fontId="7" fillId="0" borderId="4" xfId="0" applyNumberFormat="1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259"/>
  <sheetViews>
    <sheetView topLeftCell="A8" workbookViewId="0">
      <selection activeCell="N45" sqref="N45"/>
    </sheetView>
  </sheetViews>
  <sheetFormatPr defaultRowHeight="10.5" x14ac:dyDescent="0.15"/>
  <cols>
    <col min="1" max="1" width="8.140625" style="11" customWidth="1"/>
    <col min="2" max="2" width="28.140625" style="11" customWidth="1"/>
    <col min="3" max="3" width="7.5703125" style="11" customWidth="1"/>
    <col min="4" max="5" width="10.140625" style="36" customWidth="1"/>
    <col min="6" max="7" width="10.140625" style="69" customWidth="1"/>
    <col min="8" max="9" width="9.7109375" style="69" customWidth="1"/>
    <col min="10" max="12" width="9.140625" style="64"/>
    <col min="13" max="13" width="9.7109375" style="36" customWidth="1"/>
    <col min="14" max="14" width="9.140625" style="3"/>
    <col min="15" max="15" width="10.140625" style="3" customWidth="1"/>
    <col min="16" max="18" width="9.140625" style="3"/>
    <col min="19" max="19" width="10.28515625" style="3" customWidth="1"/>
    <col min="20" max="22" width="9.140625" style="3"/>
    <col min="23" max="23" width="10.28515625" style="3" customWidth="1"/>
    <col min="24" max="26" width="9.140625" style="3"/>
    <col min="27" max="27" width="11.140625" style="3" customWidth="1"/>
    <col min="28" max="29" width="9.140625" style="3"/>
    <col min="30" max="30" width="10.5703125" style="3" customWidth="1"/>
    <col min="31" max="38" width="9.140625" style="3"/>
    <col min="39" max="39" width="12.140625" style="3" customWidth="1"/>
    <col min="40" max="40" width="20.7109375" style="3" customWidth="1"/>
    <col min="41" max="41" width="20.85546875" style="3" customWidth="1"/>
    <col min="42" max="88" width="9.140625" style="3"/>
    <col min="89" max="256" width="9.140625" style="11"/>
    <col min="257" max="257" width="8.140625" style="11" customWidth="1"/>
    <col min="258" max="258" width="28.140625" style="11" customWidth="1"/>
    <col min="259" max="259" width="7.5703125" style="11" customWidth="1"/>
    <col min="260" max="263" width="10.140625" style="11" customWidth="1"/>
    <col min="264" max="265" width="9.7109375" style="11" customWidth="1"/>
    <col min="266" max="268" width="9.140625" style="11"/>
    <col min="269" max="269" width="9.7109375" style="11" customWidth="1"/>
    <col min="270" max="270" width="9.140625" style="11"/>
    <col min="271" max="271" width="10.140625" style="11" customWidth="1"/>
    <col min="272" max="274" width="9.140625" style="11"/>
    <col min="275" max="275" width="10.28515625" style="11" customWidth="1"/>
    <col min="276" max="278" width="9.140625" style="11"/>
    <col min="279" max="279" width="10.28515625" style="11" customWidth="1"/>
    <col min="280" max="282" width="9.140625" style="11"/>
    <col min="283" max="283" width="11.140625" style="11" customWidth="1"/>
    <col min="284" max="285" width="9.140625" style="11"/>
    <col min="286" max="286" width="10.5703125" style="11" customWidth="1"/>
    <col min="287" max="294" width="9.140625" style="11"/>
    <col min="295" max="295" width="12.140625" style="11" customWidth="1"/>
    <col min="296" max="296" width="20.7109375" style="11" customWidth="1"/>
    <col min="297" max="297" width="20.85546875" style="11" customWidth="1"/>
    <col min="298" max="512" width="9.140625" style="11"/>
    <col min="513" max="513" width="8.140625" style="11" customWidth="1"/>
    <col min="514" max="514" width="28.140625" style="11" customWidth="1"/>
    <col min="515" max="515" width="7.5703125" style="11" customWidth="1"/>
    <col min="516" max="519" width="10.140625" style="11" customWidth="1"/>
    <col min="520" max="521" width="9.7109375" style="11" customWidth="1"/>
    <col min="522" max="524" width="9.140625" style="11"/>
    <col min="525" max="525" width="9.7109375" style="11" customWidth="1"/>
    <col min="526" max="526" width="9.140625" style="11"/>
    <col min="527" max="527" width="10.140625" style="11" customWidth="1"/>
    <col min="528" max="530" width="9.140625" style="11"/>
    <col min="531" max="531" width="10.28515625" style="11" customWidth="1"/>
    <col min="532" max="534" width="9.140625" style="11"/>
    <col min="535" max="535" width="10.28515625" style="11" customWidth="1"/>
    <col min="536" max="538" width="9.140625" style="11"/>
    <col min="539" max="539" width="11.140625" style="11" customWidth="1"/>
    <col min="540" max="541" width="9.140625" style="11"/>
    <col min="542" max="542" width="10.5703125" style="11" customWidth="1"/>
    <col min="543" max="550" width="9.140625" style="11"/>
    <col min="551" max="551" width="12.140625" style="11" customWidth="1"/>
    <col min="552" max="552" width="20.7109375" style="11" customWidth="1"/>
    <col min="553" max="553" width="20.85546875" style="11" customWidth="1"/>
    <col min="554" max="768" width="9.140625" style="11"/>
    <col min="769" max="769" width="8.140625" style="11" customWidth="1"/>
    <col min="770" max="770" width="28.140625" style="11" customWidth="1"/>
    <col min="771" max="771" width="7.5703125" style="11" customWidth="1"/>
    <col min="772" max="775" width="10.140625" style="11" customWidth="1"/>
    <col min="776" max="777" width="9.7109375" style="11" customWidth="1"/>
    <col min="778" max="780" width="9.140625" style="11"/>
    <col min="781" max="781" width="9.7109375" style="11" customWidth="1"/>
    <col min="782" max="782" width="9.140625" style="11"/>
    <col min="783" max="783" width="10.140625" style="11" customWidth="1"/>
    <col min="784" max="786" width="9.140625" style="11"/>
    <col min="787" max="787" width="10.28515625" style="11" customWidth="1"/>
    <col min="788" max="790" width="9.140625" style="11"/>
    <col min="791" max="791" width="10.28515625" style="11" customWidth="1"/>
    <col min="792" max="794" width="9.140625" style="11"/>
    <col min="795" max="795" width="11.140625" style="11" customWidth="1"/>
    <col min="796" max="797" width="9.140625" style="11"/>
    <col min="798" max="798" width="10.5703125" style="11" customWidth="1"/>
    <col min="799" max="806" width="9.140625" style="11"/>
    <col min="807" max="807" width="12.140625" style="11" customWidth="1"/>
    <col min="808" max="808" width="20.7109375" style="11" customWidth="1"/>
    <col min="809" max="809" width="20.85546875" style="11" customWidth="1"/>
    <col min="810" max="1024" width="9.140625" style="11"/>
    <col min="1025" max="1025" width="8.140625" style="11" customWidth="1"/>
    <col min="1026" max="1026" width="28.140625" style="11" customWidth="1"/>
    <col min="1027" max="1027" width="7.5703125" style="11" customWidth="1"/>
    <col min="1028" max="1031" width="10.140625" style="11" customWidth="1"/>
    <col min="1032" max="1033" width="9.7109375" style="11" customWidth="1"/>
    <col min="1034" max="1036" width="9.140625" style="11"/>
    <col min="1037" max="1037" width="9.7109375" style="11" customWidth="1"/>
    <col min="1038" max="1038" width="9.140625" style="11"/>
    <col min="1039" max="1039" width="10.140625" style="11" customWidth="1"/>
    <col min="1040" max="1042" width="9.140625" style="11"/>
    <col min="1043" max="1043" width="10.28515625" style="11" customWidth="1"/>
    <col min="1044" max="1046" width="9.140625" style="11"/>
    <col min="1047" max="1047" width="10.28515625" style="11" customWidth="1"/>
    <col min="1048" max="1050" width="9.140625" style="11"/>
    <col min="1051" max="1051" width="11.140625" style="11" customWidth="1"/>
    <col min="1052" max="1053" width="9.140625" style="11"/>
    <col min="1054" max="1054" width="10.5703125" style="11" customWidth="1"/>
    <col min="1055" max="1062" width="9.140625" style="11"/>
    <col min="1063" max="1063" width="12.140625" style="11" customWidth="1"/>
    <col min="1064" max="1064" width="20.7109375" style="11" customWidth="1"/>
    <col min="1065" max="1065" width="20.85546875" style="11" customWidth="1"/>
    <col min="1066" max="1280" width="9.140625" style="11"/>
    <col min="1281" max="1281" width="8.140625" style="11" customWidth="1"/>
    <col min="1282" max="1282" width="28.140625" style="11" customWidth="1"/>
    <col min="1283" max="1283" width="7.5703125" style="11" customWidth="1"/>
    <col min="1284" max="1287" width="10.140625" style="11" customWidth="1"/>
    <col min="1288" max="1289" width="9.7109375" style="11" customWidth="1"/>
    <col min="1290" max="1292" width="9.140625" style="11"/>
    <col min="1293" max="1293" width="9.7109375" style="11" customWidth="1"/>
    <col min="1294" max="1294" width="9.140625" style="11"/>
    <col min="1295" max="1295" width="10.140625" style="11" customWidth="1"/>
    <col min="1296" max="1298" width="9.140625" style="11"/>
    <col min="1299" max="1299" width="10.28515625" style="11" customWidth="1"/>
    <col min="1300" max="1302" width="9.140625" style="11"/>
    <col min="1303" max="1303" width="10.28515625" style="11" customWidth="1"/>
    <col min="1304" max="1306" width="9.140625" style="11"/>
    <col min="1307" max="1307" width="11.140625" style="11" customWidth="1"/>
    <col min="1308" max="1309" width="9.140625" style="11"/>
    <col min="1310" max="1310" width="10.5703125" style="11" customWidth="1"/>
    <col min="1311" max="1318" width="9.140625" style="11"/>
    <col min="1319" max="1319" width="12.140625" style="11" customWidth="1"/>
    <col min="1320" max="1320" width="20.7109375" style="11" customWidth="1"/>
    <col min="1321" max="1321" width="20.85546875" style="11" customWidth="1"/>
    <col min="1322" max="1536" width="9.140625" style="11"/>
    <col min="1537" max="1537" width="8.140625" style="11" customWidth="1"/>
    <col min="1538" max="1538" width="28.140625" style="11" customWidth="1"/>
    <col min="1539" max="1539" width="7.5703125" style="11" customWidth="1"/>
    <col min="1540" max="1543" width="10.140625" style="11" customWidth="1"/>
    <col min="1544" max="1545" width="9.7109375" style="11" customWidth="1"/>
    <col min="1546" max="1548" width="9.140625" style="11"/>
    <col min="1549" max="1549" width="9.7109375" style="11" customWidth="1"/>
    <col min="1550" max="1550" width="9.140625" style="11"/>
    <col min="1551" max="1551" width="10.140625" style="11" customWidth="1"/>
    <col min="1552" max="1554" width="9.140625" style="11"/>
    <col min="1555" max="1555" width="10.28515625" style="11" customWidth="1"/>
    <col min="1556" max="1558" width="9.140625" style="11"/>
    <col min="1559" max="1559" width="10.28515625" style="11" customWidth="1"/>
    <col min="1560" max="1562" width="9.140625" style="11"/>
    <col min="1563" max="1563" width="11.140625" style="11" customWidth="1"/>
    <col min="1564" max="1565" width="9.140625" style="11"/>
    <col min="1566" max="1566" width="10.5703125" style="11" customWidth="1"/>
    <col min="1567" max="1574" width="9.140625" style="11"/>
    <col min="1575" max="1575" width="12.140625" style="11" customWidth="1"/>
    <col min="1576" max="1576" width="20.7109375" style="11" customWidth="1"/>
    <col min="1577" max="1577" width="20.85546875" style="11" customWidth="1"/>
    <col min="1578" max="1792" width="9.140625" style="11"/>
    <col min="1793" max="1793" width="8.140625" style="11" customWidth="1"/>
    <col min="1794" max="1794" width="28.140625" style="11" customWidth="1"/>
    <col min="1795" max="1795" width="7.5703125" style="11" customWidth="1"/>
    <col min="1796" max="1799" width="10.140625" style="11" customWidth="1"/>
    <col min="1800" max="1801" width="9.7109375" style="11" customWidth="1"/>
    <col min="1802" max="1804" width="9.140625" style="11"/>
    <col min="1805" max="1805" width="9.7109375" style="11" customWidth="1"/>
    <col min="1806" max="1806" width="9.140625" style="11"/>
    <col min="1807" max="1807" width="10.140625" style="11" customWidth="1"/>
    <col min="1808" max="1810" width="9.140625" style="11"/>
    <col min="1811" max="1811" width="10.28515625" style="11" customWidth="1"/>
    <col min="1812" max="1814" width="9.140625" style="11"/>
    <col min="1815" max="1815" width="10.28515625" style="11" customWidth="1"/>
    <col min="1816" max="1818" width="9.140625" style="11"/>
    <col min="1819" max="1819" width="11.140625" style="11" customWidth="1"/>
    <col min="1820" max="1821" width="9.140625" style="11"/>
    <col min="1822" max="1822" width="10.5703125" style="11" customWidth="1"/>
    <col min="1823" max="1830" width="9.140625" style="11"/>
    <col min="1831" max="1831" width="12.140625" style="11" customWidth="1"/>
    <col min="1832" max="1832" width="20.7109375" style="11" customWidth="1"/>
    <col min="1833" max="1833" width="20.85546875" style="11" customWidth="1"/>
    <col min="1834" max="2048" width="9.140625" style="11"/>
    <col min="2049" max="2049" width="8.140625" style="11" customWidth="1"/>
    <col min="2050" max="2050" width="28.140625" style="11" customWidth="1"/>
    <col min="2051" max="2051" width="7.5703125" style="11" customWidth="1"/>
    <col min="2052" max="2055" width="10.140625" style="11" customWidth="1"/>
    <col min="2056" max="2057" width="9.7109375" style="11" customWidth="1"/>
    <col min="2058" max="2060" width="9.140625" style="11"/>
    <col min="2061" max="2061" width="9.7109375" style="11" customWidth="1"/>
    <col min="2062" max="2062" width="9.140625" style="11"/>
    <col min="2063" max="2063" width="10.140625" style="11" customWidth="1"/>
    <col min="2064" max="2066" width="9.140625" style="11"/>
    <col min="2067" max="2067" width="10.28515625" style="11" customWidth="1"/>
    <col min="2068" max="2070" width="9.140625" style="11"/>
    <col min="2071" max="2071" width="10.28515625" style="11" customWidth="1"/>
    <col min="2072" max="2074" width="9.140625" style="11"/>
    <col min="2075" max="2075" width="11.140625" style="11" customWidth="1"/>
    <col min="2076" max="2077" width="9.140625" style="11"/>
    <col min="2078" max="2078" width="10.5703125" style="11" customWidth="1"/>
    <col min="2079" max="2086" width="9.140625" style="11"/>
    <col min="2087" max="2087" width="12.140625" style="11" customWidth="1"/>
    <col min="2088" max="2088" width="20.7109375" style="11" customWidth="1"/>
    <col min="2089" max="2089" width="20.85546875" style="11" customWidth="1"/>
    <col min="2090" max="2304" width="9.140625" style="11"/>
    <col min="2305" max="2305" width="8.140625" style="11" customWidth="1"/>
    <col min="2306" max="2306" width="28.140625" style="11" customWidth="1"/>
    <col min="2307" max="2307" width="7.5703125" style="11" customWidth="1"/>
    <col min="2308" max="2311" width="10.140625" style="11" customWidth="1"/>
    <col min="2312" max="2313" width="9.7109375" style="11" customWidth="1"/>
    <col min="2314" max="2316" width="9.140625" style="11"/>
    <col min="2317" max="2317" width="9.7109375" style="11" customWidth="1"/>
    <col min="2318" max="2318" width="9.140625" style="11"/>
    <col min="2319" max="2319" width="10.140625" style="11" customWidth="1"/>
    <col min="2320" max="2322" width="9.140625" style="11"/>
    <col min="2323" max="2323" width="10.28515625" style="11" customWidth="1"/>
    <col min="2324" max="2326" width="9.140625" style="11"/>
    <col min="2327" max="2327" width="10.28515625" style="11" customWidth="1"/>
    <col min="2328" max="2330" width="9.140625" style="11"/>
    <col min="2331" max="2331" width="11.140625" style="11" customWidth="1"/>
    <col min="2332" max="2333" width="9.140625" style="11"/>
    <col min="2334" max="2334" width="10.5703125" style="11" customWidth="1"/>
    <col min="2335" max="2342" width="9.140625" style="11"/>
    <col min="2343" max="2343" width="12.140625" style="11" customWidth="1"/>
    <col min="2344" max="2344" width="20.7109375" style="11" customWidth="1"/>
    <col min="2345" max="2345" width="20.85546875" style="11" customWidth="1"/>
    <col min="2346" max="2560" width="9.140625" style="11"/>
    <col min="2561" max="2561" width="8.140625" style="11" customWidth="1"/>
    <col min="2562" max="2562" width="28.140625" style="11" customWidth="1"/>
    <col min="2563" max="2563" width="7.5703125" style="11" customWidth="1"/>
    <col min="2564" max="2567" width="10.140625" style="11" customWidth="1"/>
    <col min="2568" max="2569" width="9.7109375" style="11" customWidth="1"/>
    <col min="2570" max="2572" width="9.140625" style="11"/>
    <col min="2573" max="2573" width="9.7109375" style="11" customWidth="1"/>
    <col min="2574" max="2574" width="9.140625" style="11"/>
    <col min="2575" max="2575" width="10.140625" style="11" customWidth="1"/>
    <col min="2576" max="2578" width="9.140625" style="11"/>
    <col min="2579" max="2579" width="10.28515625" style="11" customWidth="1"/>
    <col min="2580" max="2582" width="9.140625" style="11"/>
    <col min="2583" max="2583" width="10.28515625" style="11" customWidth="1"/>
    <col min="2584" max="2586" width="9.140625" style="11"/>
    <col min="2587" max="2587" width="11.140625" style="11" customWidth="1"/>
    <col min="2588" max="2589" width="9.140625" style="11"/>
    <col min="2590" max="2590" width="10.5703125" style="11" customWidth="1"/>
    <col min="2591" max="2598" width="9.140625" style="11"/>
    <col min="2599" max="2599" width="12.140625" style="11" customWidth="1"/>
    <col min="2600" max="2600" width="20.7109375" style="11" customWidth="1"/>
    <col min="2601" max="2601" width="20.85546875" style="11" customWidth="1"/>
    <col min="2602" max="2816" width="9.140625" style="11"/>
    <col min="2817" max="2817" width="8.140625" style="11" customWidth="1"/>
    <col min="2818" max="2818" width="28.140625" style="11" customWidth="1"/>
    <col min="2819" max="2819" width="7.5703125" style="11" customWidth="1"/>
    <col min="2820" max="2823" width="10.140625" style="11" customWidth="1"/>
    <col min="2824" max="2825" width="9.7109375" style="11" customWidth="1"/>
    <col min="2826" max="2828" width="9.140625" style="11"/>
    <col min="2829" max="2829" width="9.7109375" style="11" customWidth="1"/>
    <col min="2830" max="2830" width="9.140625" style="11"/>
    <col min="2831" max="2831" width="10.140625" style="11" customWidth="1"/>
    <col min="2832" max="2834" width="9.140625" style="11"/>
    <col min="2835" max="2835" width="10.28515625" style="11" customWidth="1"/>
    <col min="2836" max="2838" width="9.140625" style="11"/>
    <col min="2839" max="2839" width="10.28515625" style="11" customWidth="1"/>
    <col min="2840" max="2842" width="9.140625" style="11"/>
    <col min="2843" max="2843" width="11.140625" style="11" customWidth="1"/>
    <col min="2844" max="2845" width="9.140625" style="11"/>
    <col min="2846" max="2846" width="10.5703125" style="11" customWidth="1"/>
    <col min="2847" max="2854" width="9.140625" style="11"/>
    <col min="2855" max="2855" width="12.140625" style="11" customWidth="1"/>
    <col min="2856" max="2856" width="20.7109375" style="11" customWidth="1"/>
    <col min="2857" max="2857" width="20.85546875" style="11" customWidth="1"/>
    <col min="2858" max="3072" width="9.140625" style="11"/>
    <col min="3073" max="3073" width="8.140625" style="11" customWidth="1"/>
    <col min="3074" max="3074" width="28.140625" style="11" customWidth="1"/>
    <col min="3075" max="3075" width="7.5703125" style="11" customWidth="1"/>
    <col min="3076" max="3079" width="10.140625" style="11" customWidth="1"/>
    <col min="3080" max="3081" width="9.7109375" style="11" customWidth="1"/>
    <col min="3082" max="3084" width="9.140625" style="11"/>
    <col min="3085" max="3085" width="9.7109375" style="11" customWidth="1"/>
    <col min="3086" max="3086" width="9.140625" style="11"/>
    <col min="3087" max="3087" width="10.140625" style="11" customWidth="1"/>
    <col min="3088" max="3090" width="9.140625" style="11"/>
    <col min="3091" max="3091" width="10.28515625" style="11" customWidth="1"/>
    <col min="3092" max="3094" width="9.140625" style="11"/>
    <col min="3095" max="3095" width="10.28515625" style="11" customWidth="1"/>
    <col min="3096" max="3098" width="9.140625" style="11"/>
    <col min="3099" max="3099" width="11.140625" style="11" customWidth="1"/>
    <col min="3100" max="3101" width="9.140625" style="11"/>
    <col min="3102" max="3102" width="10.5703125" style="11" customWidth="1"/>
    <col min="3103" max="3110" width="9.140625" style="11"/>
    <col min="3111" max="3111" width="12.140625" style="11" customWidth="1"/>
    <col min="3112" max="3112" width="20.7109375" style="11" customWidth="1"/>
    <col min="3113" max="3113" width="20.85546875" style="11" customWidth="1"/>
    <col min="3114" max="3328" width="9.140625" style="11"/>
    <col min="3329" max="3329" width="8.140625" style="11" customWidth="1"/>
    <col min="3330" max="3330" width="28.140625" style="11" customWidth="1"/>
    <col min="3331" max="3331" width="7.5703125" style="11" customWidth="1"/>
    <col min="3332" max="3335" width="10.140625" style="11" customWidth="1"/>
    <col min="3336" max="3337" width="9.7109375" style="11" customWidth="1"/>
    <col min="3338" max="3340" width="9.140625" style="11"/>
    <col min="3341" max="3341" width="9.7109375" style="11" customWidth="1"/>
    <col min="3342" max="3342" width="9.140625" style="11"/>
    <col min="3343" max="3343" width="10.140625" style="11" customWidth="1"/>
    <col min="3344" max="3346" width="9.140625" style="11"/>
    <col min="3347" max="3347" width="10.28515625" style="11" customWidth="1"/>
    <col min="3348" max="3350" width="9.140625" style="11"/>
    <col min="3351" max="3351" width="10.28515625" style="11" customWidth="1"/>
    <col min="3352" max="3354" width="9.140625" style="11"/>
    <col min="3355" max="3355" width="11.140625" style="11" customWidth="1"/>
    <col min="3356" max="3357" width="9.140625" style="11"/>
    <col min="3358" max="3358" width="10.5703125" style="11" customWidth="1"/>
    <col min="3359" max="3366" width="9.140625" style="11"/>
    <col min="3367" max="3367" width="12.140625" style="11" customWidth="1"/>
    <col min="3368" max="3368" width="20.7109375" style="11" customWidth="1"/>
    <col min="3369" max="3369" width="20.85546875" style="11" customWidth="1"/>
    <col min="3370" max="3584" width="9.140625" style="11"/>
    <col min="3585" max="3585" width="8.140625" style="11" customWidth="1"/>
    <col min="3586" max="3586" width="28.140625" style="11" customWidth="1"/>
    <col min="3587" max="3587" width="7.5703125" style="11" customWidth="1"/>
    <col min="3588" max="3591" width="10.140625" style="11" customWidth="1"/>
    <col min="3592" max="3593" width="9.7109375" style="11" customWidth="1"/>
    <col min="3594" max="3596" width="9.140625" style="11"/>
    <col min="3597" max="3597" width="9.7109375" style="11" customWidth="1"/>
    <col min="3598" max="3598" width="9.140625" style="11"/>
    <col min="3599" max="3599" width="10.140625" style="11" customWidth="1"/>
    <col min="3600" max="3602" width="9.140625" style="11"/>
    <col min="3603" max="3603" width="10.28515625" style="11" customWidth="1"/>
    <col min="3604" max="3606" width="9.140625" style="11"/>
    <col min="3607" max="3607" width="10.28515625" style="11" customWidth="1"/>
    <col min="3608" max="3610" width="9.140625" style="11"/>
    <col min="3611" max="3611" width="11.140625" style="11" customWidth="1"/>
    <col min="3612" max="3613" width="9.140625" style="11"/>
    <col min="3614" max="3614" width="10.5703125" style="11" customWidth="1"/>
    <col min="3615" max="3622" width="9.140625" style="11"/>
    <col min="3623" max="3623" width="12.140625" style="11" customWidth="1"/>
    <col min="3624" max="3624" width="20.7109375" style="11" customWidth="1"/>
    <col min="3625" max="3625" width="20.85546875" style="11" customWidth="1"/>
    <col min="3626" max="3840" width="9.140625" style="11"/>
    <col min="3841" max="3841" width="8.140625" style="11" customWidth="1"/>
    <col min="3842" max="3842" width="28.140625" style="11" customWidth="1"/>
    <col min="3843" max="3843" width="7.5703125" style="11" customWidth="1"/>
    <col min="3844" max="3847" width="10.140625" style="11" customWidth="1"/>
    <col min="3848" max="3849" width="9.7109375" style="11" customWidth="1"/>
    <col min="3850" max="3852" width="9.140625" style="11"/>
    <col min="3853" max="3853" width="9.7109375" style="11" customWidth="1"/>
    <col min="3854" max="3854" width="9.140625" style="11"/>
    <col min="3855" max="3855" width="10.140625" style="11" customWidth="1"/>
    <col min="3856" max="3858" width="9.140625" style="11"/>
    <col min="3859" max="3859" width="10.28515625" style="11" customWidth="1"/>
    <col min="3860" max="3862" width="9.140625" style="11"/>
    <col min="3863" max="3863" width="10.28515625" style="11" customWidth="1"/>
    <col min="3864" max="3866" width="9.140625" style="11"/>
    <col min="3867" max="3867" width="11.140625" style="11" customWidth="1"/>
    <col min="3868" max="3869" width="9.140625" style="11"/>
    <col min="3870" max="3870" width="10.5703125" style="11" customWidth="1"/>
    <col min="3871" max="3878" width="9.140625" style="11"/>
    <col min="3879" max="3879" width="12.140625" style="11" customWidth="1"/>
    <col min="3880" max="3880" width="20.7109375" style="11" customWidth="1"/>
    <col min="3881" max="3881" width="20.85546875" style="11" customWidth="1"/>
    <col min="3882" max="4096" width="9.140625" style="11"/>
    <col min="4097" max="4097" width="8.140625" style="11" customWidth="1"/>
    <col min="4098" max="4098" width="28.140625" style="11" customWidth="1"/>
    <col min="4099" max="4099" width="7.5703125" style="11" customWidth="1"/>
    <col min="4100" max="4103" width="10.140625" style="11" customWidth="1"/>
    <col min="4104" max="4105" width="9.7109375" style="11" customWidth="1"/>
    <col min="4106" max="4108" width="9.140625" style="11"/>
    <col min="4109" max="4109" width="9.7109375" style="11" customWidth="1"/>
    <col min="4110" max="4110" width="9.140625" style="11"/>
    <col min="4111" max="4111" width="10.140625" style="11" customWidth="1"/>
    <col min="4112" max="4114" width="9.140625" style="11"/>
    <col min="4115" max="4115" width="10.28515625" style="11" customWidth="1"/>
    <col min="4116" max="4118" width="9.140625" style="11"/>
    <col min="4119" max="4119" width="10.28515625" style="11" customWidth="1"/>
    <col min="4120" max="4122" width="9.140625" style="11"/>
    <col min="4123" max="4123" width="11.140625" style="11" customWidth="1"/>
    <col min="4124" max="4125" width="9.140625" style="11"/>
    <col min="4126" max="4126" width="10.5703125" style="11" customWidth="1"/>
    <col min="4127" max="4134" width="9.140625" style="11"/>
    <col min="4135" max="4135" width="12.140625" style="11" customWidth="1"/>
    <col min="4136" max="4136" width="20.7109375" style="11" customWidth="1"/>
    <col min="4137" max="4137" width="20.85546875" style="11" customWidth="1"/>
    <col min="4138" max="4352" width="9.140625" style="11"/>
    <col min="4353" max="4353" width="8.140625" style="11" customWidth="1"/>
    <col min="4354" max="4354" width="28.140625" style="11" customWidth="1"/>
    <col min="4355" max="4355" width="7.5703125" style="11" customWidth="1"/>
    <col min="4356" max="4359" width="10.140625" style="11" customWidth="1"/>
    <col min="4360" max="4361" width="9.7109375" style="11" customWidth="1"/>
    <col min="4362" max="4364" width="9.140625" style="11"/>
    <col min="4365" max="4365" width="9.7109375" style="11" customWidth="1"/>
    <col min="4366" max="4366" width="9.140625" style="11"/>
    <col min="4367" max="4367" width="10.140625" style="11" customWidth="1"/>
    <col min="4368" max="4370" width="9.140625" style="11"/>
    <col min="4371" max="4371" width="10.28515625" style="11" customWidth="1"/>
    <col min="4372" max="4374" width="9.140625" style="11"/>
    <col min="4375" max="4375" width="10.28515625" style="11" customWidth="1"/>
    <col min="4376" max="4378" width="9.140625" style="11"/>
    <col min="4379" max="4379" width="11.140625" style="11" customWidth="1"/>
    <col min="4380" max="4381" width="9.140625" style="11"/>
    <col min="4382" max="4382" width="10.5703125" style="11" customWidth="1"/>
    <col min="4383" max="4390" width="9.140625" style="11"/>
    <col min="4391" max="4391" width="12.140625" style="11" customWidth="1"/>
    <col min="4392" max="4392" width="20.7109375" style="11" customWidth="1"/>
    <col min="4393" max="4393" width="20.85546875" style="11" customWidth="1"/>
    <col min="4394" max="4608" width="9.140625" style="11"/>
    <col min="4609" max="4609" width="8.140625" style="11" customWidth="1"/>
    <col min="4610" max="4610" width="28.140625" style="11" customWidth="1"/>
    <col min="4611" max="4611" width="7.5703125" style="11" customWidth="1"/>
    <col min="4612" max="4615" width="10.140625" style="11" customWidth="1"/>
    <col min="4616" max="4617" width="9.7109375" style="11" customWidth="1"/>
    <col min="4618" max="4620" width="9.140625" style="11"/>
    <col min="4621" max="4621" width="9.7109375" style="11" customWidth="1"/>
    <col min="4622" max="4622" width="9.140625" style="11"/>
    <col min="4623" max="4623" width="10.140625" style="11" customWidth="1"/>
    <col min="4624" max="4626" width="9.140625" style="11"/>
    <col min="4627" max="4627" width="10.28515625" style="11" customWidth="1"/>
    <col min="4628" max="4630" width="9.140625" style="11"/>
    <col min="4631" max="4631" width="10.28515625" style="11" customWidth="1"/>
    <col min="4632" max="4634" width="9.140625" style="11"/>
    <col min="4635" max="4635" width="11.140625" style="11" customWidth="1"/>
    <col min="4636" max="4637" width="9.140625" style="11"/>
    <col min="4638" max="4638" width="10.5703125" style="11" customWidth="1"/>
    <col min="4639" max="4646" width="9.140625" style="11"/>
    <col min="4647" max="4647" width="12.140625" style="11" customWidth="1"/>
    <col min="4648" max="4648" width="20.7109375" style="11" customWidth="1"/>
    <col min="4649" max="4649" width="20.85546875" style="11" customWidth="1"/>
    <col min="4650" max="4864" width="9.140625" style="11"/>
    <col min="4865" max="4865" width="8.140625" style="11" customWidth="1"/>
    <col min="4866" max="4866" width="28.140625" style="11" customWidth="1"/>
    <col min="4867" max="4867" width="7.5703125" style="11" customWidth="1"/>
    <col min="4868" max="4871" width="10.140625" style="11" customWidth="1"/>
    <col min="4872" max="4873" width="9.7109375" style="11" customWidth="1"/>
    <col min="4874" max="4876" width="9.140625" style="11"/>
    <col min="4877" max="4877" width="9.7109375" style="11" customWidth="1"/>
    <col min="4878" max="4878" width="9.140625" style="11"/>
    <col min="4879" max="4879" width="10.140625" style="11" customWidth="1"/>
    <col min="4880" max="4882" width="9.140625" style="11"/>
    <col min="4883" max="4883" width="10.28515625" style="11" customWidth="1"/>
    <col min="4884" max="4886" width="9.140625" style="11"/>
    <col min="4887" max="4887" width="10.28515625" style="11" customWidth="1"/>
    <col min="4888" max="4890" width="9.140625" style="11"/>
    <col min="4891" max="4891" width="11.140625" style="11" customWidth="1"/>
    <col min="4892" max="4893" width="9.140625" style="11"/>
    <col min="4894" max="4894" width="10.5703125" style="11" customWidth="1"/>
    <col min="4895" max="4902" width="9.140625" style="11"/>
    <col min="4903" max="4903" width="12.140625" style="11" customWidth="1"/>
    <col min="4904" max="4904" width="20.7109375" style="11" customWidth="1"/>
    <col min="4905" max="4905" width="20.85546875" style="11" customWidth="1"/>
    <col min="4906" max="5120" width="9.140625" style="11"/>
    <col min="5121" max="5121" width="8.140625" style="11" customWidth="1"/>
    <col min="5122" max="5122" width="28.140625" style="11" customWidth="1"/>
    <col min="5123" max="5123" width="7.5703125" style="11" customWidth="1"/>
    <col min="5124" max="5127" width="10.140625" style="11" customWidth="1"/>
    <col min="5128" max="5129" width="9.7109375" style="11" customWidth="1"/>
    <col min="5130" max="5132" width="9.140625" style="11"/>
    <col min="5133" max="5133" width="9.7109375" style="11" customWidth="1"/>
    <col min="5134" max="5134" width="9.140625" style="11"/>
    <col min="5135" max="5135" width="10.140625" style="11" customWidth="1"/>
    <col min="5136" max="5138" width="9.140625" style="11"/>
    <col min="5139" max="5139" width="10.28515625" style="11" customWidth="1"/>
    <col min="5140" max="5142" width="9.140625" style="11"/>
    <col min="5143" max="5143" width="10.28515625" style="11" customWidth="1"/>
    <col min="5144" max="5146" width="9.140625" style="11"/>
    <col min="5147" max="5147" width="11.140625" style="11" customWidth="1"/>
    <col min="5148" max="5149" width="9.140625" style="11"/>
    <col min="5150" max="5150" width="10.5703125" style="11" customWidth="1"/>
    <col min="5151" max="5158" width="9.140625" style="11"/>
    <col min="5159" max="5159" width="12.140625" style="11" customWidth="1"/>
    <col min="5160" max="5160" width="20.7109375" style="11" customWidth="1"/>
    <col min="5161" max="5161" width="20.85546875" style="11" customWidth="1"/>
    <col min="5162" max="5376" width="9.140625" style="11"/>
    <col min="5377" max="5377" width="8.140625" style="11" customWidth="1"/>
    <col min="5378" max="5378" width="28.140625" style="11" customWidth="1"/>
    <col min="5379" max="5379" width="7.5703125" style="11" customWidth="1"/>
    <col min="5380" max="5383" width="10.140625" style="11" customWidth="1"/>
    <col min="5384" max="5385" width="9.7109375" style="11" customWidth="1"/>
    <col min="5386" max="5388" width="9.140625" style="11"/>
    <col min="5389" max="5389" width="9.7109375" style="11" customWidth="1"/>
    <col min="5390" max="5390" width="9.140625" style="11"/>
    <col min="5391" max="5391" width="10.140625" style="11" customWidth="1"/>
    <col min="5392" max="5394" width="9.140625" style="11"/>
    <col min="5395" max="5395" width="10.28515625" style="11" customWidth="1"/>
    <col min="5396" max="5398" width="9.140625" style="11"/>
    <col min="5399" max="5399" width="10.28515625" style="11" customWidth="1"/>
    <col min="5400" max="5402" width="9.140625" style="11"/>
    <col min="5403" max="5403" width="11.140625" style="11" customWidth="1"/>
    <col min="5404" max="5405" width="9.140625" style="11"/>
    <col min="5406" max="5406" width="10.5703125" style="11" customWidth="1"/>
    <col min="5407" max="5414" width="9.140625" style="11"/>
    <col min="5415" max="5415" width="12.140625" style="11" customWidth="1"/>
    <col min="5416" max="5416" width="20.7109375" style="11" customWidth="1"/>
    <col min="5417" max="5417" width="20.85546875" style="11" customWidth="1"/>
    <col min="5418" max="5632" width="9.140625" style="11"/>
    <col min="5633" max="5633" width="8.140625" style="11" customWidth="1"/>
    <col min="5634" max="5634" width="28.140625" style="11" customWidth="1"/>
    <col min="5635" max="5635" width="7.5703125" style="11" customWidth="1"/>
    <col min="5636" max="5639" width="10.140625" style="11" customWidth="1"/>
    <col min="5640" max="5641" width="9.7109375" style="11" customWidth="1"/>
    <col min="5642" max="5644" width="9.140625" style="11"/>
    <col min="5645" max="5645" width="9.7109375" style="11" customWidth="1"/>
    <col min="5646" max="5646" width="9.140625" style="11"/>
    <col min="5647" max="5647" width="10.140625" style="11" customWidth="1"/>
    <col min="5648" max="5650" width="9.140625" style="11"/>
    <col min="5651" max="5651" width="10.28515625" style="11" customWidth="1"/>
    <col min="5652" max="5654" width="9.140625" style="11"/>
    <col min="5655" max="5655" width="10.28515625" style="11" customWidth="1"/>
    <col min="5656" max="5658" width="9.140625" style="11"/>
    <col min="5659" max="5659" width="11.140625" style="11" customWidth="1"/>
    <col min="5660" max="5661" width="9.140625" style="11"/>
    <col min="5662" max="5662" width="10.5703125" style="11" customWidth="1"/>
    <col min="5663" max="5670" width="9.140625" style="11"/>
    <col min="5671" max="5671" width="12.140625" style="11" customWidth="1"/>
    <col min="5672" max="5672" width="20.7109375" style="11" customWidth="1"/>
    <col min="5673" max="5673" width="20.85546875" style="11" customWidth="1"/>
    <col min="5674" max="5888" width="9.140625" style="11"/>
    <col min="5889" max="5889" width="8.140625" style="11" customWidth="1"/>
    <col min="5890" max="5890" width="28.140625" style="11" customWidth="1"/>
    <col min="5891" max="5891" width="7.5703125" style="11" customWidth="1"/>
    <col min="5892" max="5895" width="10.140625" style="11" customWidth="1"/>
    <col min="5896" max="5897" width="9.7109375" style="11" customWidth="1"/>
    <col min="5898" max="5900" width="9.140625" style="11"/>
    <col min="5901" max="5901" width="9.7109375" style="11" customWidth="1"/>
    <col min="5902" max="5902" width="9.140625" style="11"/>
    <col min="5903" max="5903" width="10.140625" style="11" customWidth="1"/>
    <col min="5904" max="5906" width="9.140625" style="11"/>
    <col min="5907" max="5907" width="10.28515625" style="11" customWidth="1"/>
    <col min="5908" max="5910" width="9.140625" style="11"/>
    <col min="5911" max="5911" width="10.28515625" style="11" customWidth="1"/>
    <col min="5912" max="5914" width="9.140625" style="11"/>
    <col min="5915" max="5915" width="11.140625" style="11" customWidth="1"/>
    <col min="5916" max="5917" width="9.140625" style="11"/>
    <col min="5918" max="5918" width="10.5703125" style="11" customWidth="1"/>
    <col min="5919" max="5926" width="9.140625" style="11"/>
    <col min="5927" max="5927" width="12.140625" style="11" customWidth="1"/>
    <col min="5928" max="5928" width="20.7109375" style="11" customWidth="1"/>
    <col min="5929" max="5929" width="20.85546875" style="11" customWidth="1"/>
    <col min="5930" max="6144" width="9.140625" style="11"/>
    <col min="6145" max="6145" width="8.140625" style="11" customWidth="1"/>
    <col min="6146" max="6146" width="28.140625" style="11" customWidth="1"/>
    <col min="6147" max="6147" width="7.5703125" style="11" customWidth="1"/>
    <col min="6148" max="6151" width="10.140625" style="11" customWidth="1"/>
    <col min="6152" max="6153" width="9.7109375" style="11" customWidth="1"/>
    <col min="6154" max="6156" width="9.140625" style="11"/>
    <col min="6157" max="6157" width="9.7109375" style="11" customWidth="1"/>
    <col min="6158" max="6158" width="9.140625" style="11"/>
    <col min="6159" max="6159" width="10.140625" style="11" customWidth="1"/>
    <col min="6160" max="6162" width="9.140625" style="11"/>
    <col min="6163" max="6163" width="10.28515625" style="11" customWidth="1"/>
    <col min="6164" max="6166" width="9.140625" style="11"/>
    <col min="6167" max="6167" width="10.28515625" style="11" customWidth="1"/>
    <col min="6168" max="6170" width="9.140625" style="11"/>
    <col min="6171" max="6171" width="11.140625" style="11" customWidth="1"/>
    <col min="6172" max="6173" width="9.140625" style="11"/>
    <col min="6174" max="6174" width="10.5703125" style="11" customWidth="1"/>
    <col min="6175" max="6182" width="9.140625" style="11"/>
    <col min="6183" max="6183" width="12.140625" style="11" customWidth="1"/>
    <col min="6184" max="6184" width="20.7109375" style="11" customWidth="1"/>
    <col min="6185" max="6185" width="20.85546875" style="11" customWidth="1"/>
    <col min="6186" max="6400" width="9.140625" style="11"/>
    <col min="6401" max="6401" width="8.140625" style="11" customWidth="1"/>
    <col min="6402" max="6402" width="28.140625" style="11" customWidth="1"/>
    <col min="6403" max="6403" width="7.5703125" style="11" customWidth="1"/>
    <col min="6404" max="6407" width="10.140625" style="11" customWidth="1"/>
    <col min="6408" max="6409" width="9.7109375" style="11" customWidth="1"/>
    <col min="6410" max="6412" width="9.140625" style="11"/>
    <col min="6413" max="6413" width="9.7109375" style="11" customWidth="1"/>
    <col min="6414" max="6414" width="9.140625" style="11"/>
    <col min="6415" max="6415" width="10.140625" style="11" customWidth="1"/>
    <col min="6416" max="6418" width="9.140625" style="11"/>
    <col min="6419" max="6419" width="10.28515625" style="11" customWidth="1"/>
    <col min="6420" max="6422" width="9.140625" style="11"/>
    <col min="6423" max="6423" width="10.28515625" style="11" customWidth="1"/>
    <col min="6424" max="6426" width="9.140625" style="11"/>
    <col min="6427" max="6427" width="11.140625" style="11" customWidth="1"/>
    <col min="6428" max="6429" width="9.140625" style="11"/>
    <col min="6430" max="6430" width="10.5703125" style="11" customWidth="1"/>
    <col min="6431" max="6438" width="9.140625" style="11"/>
    <col min="6439" max="6439" width="12.140625" style="11" customWidth="1"/>
    <col min="6440" max="6440" width="20.7109375" style="11" customWidth="1"/>
    <col min="6441" max="6441" width="20.85546875" style="11" customWidth="1"/>
    <col min="6442" max="6656" width="9.140625" style="11"/>
    <col min="6657" max="6657" width="8.140625" style="11" customWidth="1"/>
    <col min="6658" max="6658" width="28.140625" style="11" customWidth="1"/>
    <col min="6659" max="6659" width="7.5703125" style="11" customWidth="1"/>
    <col min="6660" max="6663" width="10.140625" style="11" customWidth="1"/>
    <col min="6664" max="6665" width="9.7109375" style="11" customWidth="1"/>
    <col min="6666" max="6668" width="9.140625" style="11"/>
    <col min="6669" max="6669" width="9.7109375" style="11" customWidth="1"/>
    <col min="6670" max="6670" width="9.140625" style="11"/>
    <col min="6671" max="6671" width="10.140625" style="11" customWidth="1"/>
    <col min="6672" max="6674" width="9.140625" style="11"/>
    <col min="6675" max="6675" width="10.28515625" style="11" customWidth="1"/>
    <col min="6676" max="6678" width="9.140625" style="11"/>
    <col min="6679" max="6679" width="10.28515625" style="11" customWidth="1"/>
    <col min="6680" max="6682" width="9.140625" style="11"/>
    <col min="6683" max="6683" width="11.140625" style="11" customWidth="1"/>
    <col min="6684" max="6685" width="9.140625" style="11"/>
    <col min="6686" max="6686" width="10.5703125" style="11" customWidth="1"/>
    <col min="6687" max="6694" width="9.140625" style="11"/>
    <col min="6695" max="6695" width="12.140625" style="11" customWidth="1"/>
    <col min="6696" max="6696" width="20.7109375" style="11" customWidth="1"/>
    <col min="6697" max="6697" width="20.85546875" style="11" customWidth="1"/>
    <col min="6698" max="6912" width="9.140625" style="11"/>
    <col min="6913" max="6913" width="8.140625" style="11" customWidth="1"/>
    <col min="6914" max="6914" width="28.140625" style="11" customWidth="1"/>
    <col min="6915" max="6915" width="7.5703125" style="11" customWidth="1"/>
    <col min="6916" max="6919" width="10.140625" style="11" customWidth="1"/>
    <col min="6920" max="6921" width="9.7109375" style="11" customWidth="1"/>
    <col min="6922" max="6924" width="9.140625" style="11"/>
    <col min="6925" max="6925" width="9.7109375" style="11" customWidth="1"/>
    <col min="6926" max="6926" width="9.140625" style="11"/>
    <col min="6927" max="6927" width="10.140625" style="11" customWidth="1"/>
    <col min="6928" max="6930" width="9.140625" style="11"/>
    <col min="6931" max="6931" width="10.28515625" style="11" customWidth="1"/>
    <col min="6932" max="6934" width="9.140625" style="11"/>
    <col min="6935" max="6935" width="10.28515625" style="11" customWidth="1"/>
    <col min="6936" max="6938" width="9.140625" style="11"/>
    <col min="6939" max="6939" width="11.140625" style="11" customWidth="1"/>
    <col min="6940" max="6941" width="9.140625" style="11"/>
    <col min="6942" max="6942" width="10.5703125" style="11" customWidth="1"/>
    <col min="6943" max="6950" width="9.140625" style="11"/>
    <col min="6951" max="6951" width="12.140625" style="11" customWidth="1"/>
    <col min="6952" max="6952" width="20.7109375" style="11" customWidth="1"/>
    <col min="6953" max="6953" width="20.85546875" style="11" customWidth="1"/>
    <col min="6954" max="7168" width="9.140625" style="11"/>
    <col min="7169" max="7169" width="8.140625" style="11" customWidth="1"/>
    <col min="7170" max="7170" width="28.140625" style="11" customWidth="1"/>
    <col min="7171" max="7171" width="7.5703125" style="11" customWidth="1"/>
    <col min="7172" max="7175" width="10.140625" style="11" customWidth="1"/>
    <col min="7176" max="7177" width="9.7109375" style="11" customWidth="1"/>
    <col min="7178" max="7180" width="9.140625" style="11"/>
    <col min="7181" max="7181" width="9.7109375" style="11" customWidth="1"/>
    <col min="7182" max="7182" width="9.140625" style="11"/>
    <col min="7183" max="7183" width="10.140625" style="11" customWidth="1"/>
    <col min="7184" max="7186" width="9.140625" style="11"/>
    <col min="7187" max="7187" width="10.28515625" style="11" customWidth="1"/>
    <col min="7188" max="7190" width="9.140625" style="11"/>
    <col min="7191" max="7191" width="10.28515625" style="11" customWidth="1"/>
    <col min="7192" max="7194" width="9.140625" style="11"/>
    <col min="7195" max="7195" width="11.140625" style="11" customWidth="1"/>
    <col min="7196" max="7197" width="9.140625" style="11"/>
    <col min="7198" max="7198" width="10.5703125" style="11" customWidth="1"/>
    <col min="7199" max="7206" width="9.140625" style="11"/>
    <col min="7207" max="7207" width="12.140625" style="11" customWidth="1"/>
    <col min="7208" max="7208" width="20.7109375" style="11" customWidth="1"/>
    <col min="7209" max="7209" width="20.85546875" style="11" customWidth="1"/>
    <col min="7210" max="7424" width="9.140625" style="11"/>
    <col min="7425" max="7425" width="8.140625" style="11" customWidth="1"/>
    <col min="7426" max="7426" width="28.140625" style="11" customWidth="1"/>
    <col min="7427" max="7427" width="7.5703125" style="11" customWidth="1"/>
    <col min="7428" max="7431" width="10.140625" style="11" customWidth="1"/>
    <col min="7432" max="7433" width="9.7109375" style="11" customWidth="1"/>
    <col min="7434" max="7436" width="9.140625" style="11"/>
    <col min="7437" max="7437" width="9.7109375" style="11" customWidth="1"/>
    <col min="7438" max="7438" width="9.140625" style="11"/>
    <col min="7439" max="7439" width="10.140625" style="11" customWidth="1"/>
    <col min="7440" max="7442" width="9.140625" style="11"/>
    <col min="7443" max="7443" width="10.28515625" style="11" customWidth="1"/>
    <col min="7444" max="7446" width="9.140625" style="11"/>
    <col min="7447" max="7447" width="10.28515625" style="11" customWidth="1"/>
    <col min="7448" max="7450" width="9.140625" style="11"/>
    <col min="7451" max="7451" width="11.140625" style="11" customWidth="1"/>
    <col min="7452" max="7453" width="9.140625" style="11"/>
    <col min="7454" max="7454" width="10.5703125" style="11" customWidth="1"/>
    <col min="7455" max="7462" width="9.140625" style="11"/>
    <col min="7463" max="7463" width="12.140625" style="11" customWidth="1"/>
    <col min="7464" max="7464" width="20.7109375" style="11" customWidth="1"/>
    <col min="7465" max="7465" width="20.85546875" style="11" customWidth="1"/>
    <col min="7466" max="7680" width="9.140625" style="11"/>
    <col min="7681" max="7681" width="8.140625" style="11" customWidth="1"/>
    <col min="7682" max="7682" width="28.140625" style="11" customWidth="1"/>
    <col min="7683" max="7683" width="7.5703125" style="11" customWidth="1"/>
    <col min="7684" max="7687" width="10.140625" style="11" customWidth="1"/>
    <col min="7688" max="7689" width="9.7109375" style="11" customWidth="1"/>
    <col min="7690" max="7692" width="9.140625" style="11"/>
    <col min="7693" max="7693" width="9.7109375" style="11" customWidth="1"/>
    <col min="7694" max="7694" width="9.140625" style="11"/>
    <col min="7695" max="7695" width="10.140625" style="11" customWidth="1"/>
    <col min="7696" max="7698" width="9.140625" style="11"/>
    <col min="7699" max="7699" width="10.28515625" style="11" customWidth="1"/>
    <col min="7700" max="7702" width="9.140625" style="11"/>
    <col min="7703" max="7703" width="10.28515625" style="11" customWidth="1"/>
    <col min="7704" max="7706" width="9.140625" style="11"/>
    <col min="7707" max="7707" width="11.140625" style="11" customWidth="1"/>
    <col min="7708" max="7709" width="9.140625" style="11"/>
    <col min="7710" max="7710" width="10.5703125" style="11" customWidth="1"/>
    <col min="7711" max="7718" width="9.140625" style="11"/>
    <col min="7719" max="7719" width="12.140625" style="11" customWidth="1"/>
    <col min="7720" max="7720" width="20.7109375" style="11" customWidth="1"/>
    <col min="7721" max="7721" width="20.85546875" style="11" customWidth="1"/>
    <col min="7722" max="7936" width="9.140625" style="11"/>
    <col min="7937" max="7937" width="8.140625" style="11" customWidth="1"/>
    <col min="7938" max="7938" width="28.140625" style="11" customWidth="1"/>
    <col min="7939" max="7939" width="7.5703125" style="11" customWidth="1"/>
    <col min="7940" max="7943" width="10.140625" style="11" customWidth="1"/>
    <col min="7944" max="7945" width="9.7109375" style="11" customWidth="1"/>
    <col min="7946" max="7948" width="9.140625" style="11"/>
    <col min="7949" max="7949" width="9.7109375" style="11" customWidth="1"/>
    <col min="7950" max="7950" width="9.140625" style="11"/>
    <col min="7951" max="7951" width="10.140625" style="11" customWidth="1"/>
    <col min="7952" max="7954" width="9.140625" style="11"/>
    <col min="7955" max="7955" width="10.28515625" style="11" customWidth="1"/>
    <col min="7956" max="7958" width="9.140625" style="11"/>
    <col min="7959" max="7959" width="10.28515625" style="11" customWidth="1"/>
    <col min="7960" max="7962" width="9.140625" style="11"/>
    <col min="7963" max="7963" width="11.140625" style="11" customWidth="1"/>
    <col min="7964" max="7965" width="9.140625" style="11"/>
    <col min="7966" max="7966" width="10.5703125" style="11" customWidth="1"/>
    <col min="7967" max="7974" width="9.140625" style="11"/>
    <col min="7975" max="7975" width="12.140625" style="11" customWidth="1"/>
    <col min="7976" max="7976" width="20.7109375" style="11" customWidth="1"/>
    <col min="7977" max="7977" width="20.85546875" style="11" customWidth="1"/>
    <col min="7978" max="8192" width="9.140625" style="11"/>
    <col min="8193" max="8193" width="8.140625" style="11" customWidth="1"/>
    <col min="8194" max="8194" width="28.140625" style="11" customWidth="1"/>
    <col min="8195" max="8195" width="7.5703125" style="11" customWidth="1"/>
    <col min="8196" max="8199" width="10.140625" style="11" customWidth="1"/>
    <col min="8200" max="8201" width="9.7109375" style="11" customWidth="1"/>
    <col min="8202" max="8204" width="9.140625" style="11"/>
    <col min="8205" max="8205" width="9.7109375" style="11" customWidth="1"/>
    <col min="8206" max="8206" width="9.140625" style="11"/>
    <col min="8207" max="8207" width="10.140625" style="11" customWidth="1"/>
    <col min="8208" max="8210" width="9.140625" style="11"/>
    <col min="8211" max="8211" width="10.28515625" style="11" customWidth="1"/>
    <col min="8212" max="8214" width="9.140625" style="11"/>
    <col min="8215" max="8215" width="10.28515625" style="11" customWidth="1"/>
    <col min="8216" max="8218" width="9.140625" style="11"/>
    <col min="8219" max="8219" width="11.140625" style="11" customWidth="1"/>
    <col min="8220" max="8221" width="9.140625" style="11"/>
    <col min="8222" max="8222" width="10.5703125" style="11" customWidth="1"/>
    <col min="8223" max="8230" width="9.140625" style="11"/>
    <col min="8231" max="8231" width="12.140625" style="11" customWidth="1"/>
    <col min="8232" max="8232" width="20.7109375" style="11" customWidth="1"/>
    <col min="8233" max="8233" width="20.85546875" style="11" customWidth="1"/>
    <col min="8234" max="8448" width="9.140625" style="11"/>
    <col min="8449" max="8449" width="8.140625" style="11" customWidth="1"/>
    <col min="8450" max="8450" width="28.140625" style="11" customWidth="1"/>
    <col min="8451" max="8451" width="7.5703125" style="11" customWidth="1"/>
    <col min="8452" max="8455" width="10.140625" style="11" customWidth="1"/>
    <col min="8456" max="8457" width="9.7109375" style="11" customWidth="1"/>
    <col min="8458" max="8460" width="9.140625" style="11"/>
    <col min="8461" max="8461" width="9.7109375" style="11" customWidth="1"/>
    <col min="8462" max="8462" width="9.140625" style="11"/>
    <col min="8463" max="8463" width="10.140625" style="11" customWidth="1"/>
    <col min="8464" max="8466" width="9.140625" style="11"/>
    <col min="8467" max="8467" width="10.28515625" style="11" customWidth="1"/>
    <col min="8468" max="8470" width="9.140625" style="11"/>
    <col min="8471" max="8471" width="10.28515625" style="11" customWidth="1"/>
    <col min="8472" max="8474" width="9.140625" style="11"/>
    <col min="8475" max="8475" width="11.140625" style="11" customWidth="1"/>
    <col min="8476" max="8477" width="9.140625" style="11"/>
    <col min="8478" max="8478" width="10.5703125" style="11" customWidth="1"/>
    <col min="8479" max="8486" width="9.140625" style="11"/>
    <col min="8487" max="8487" width="12.140625" style="11" customWidth="1"/>
    <col min="8488" max="8488" width="20.7109375" style="11" customWidth="1"/>
    <col min="8489" max="8489" width="20.85546875" style="11" customWidth="1"/>
    <col min="8490" max="8704" width="9.140625" style="11"/>
    <col min="8705" max="8705" width="8.140625" style="11" customWidth="1"/>
    <col min="8706" max="8706" width="28.140625" style="11" customWidth="1"/>
    <col min="8707" max="8707" width="7.5703125" style="11" customWidth="1"/>
    <col min="8708" max="8711" width="10.140625" style="11" customWidth="1"/>
    <col min="8712" max="8713" width="9.7109375" style="11" customWidth="1"/>
    <col min="8714" max="8716" width="9.140625" style="11"/>
    <col min="8717" max="8717" width="9.7109375" style="11" customWidth="1"/>
    <col min="8718" max="8718" width="9.140625" style="11"/>
    <col min="8719" max="8719" width="10.140625" style="11" customWidth="1"/>
    <col min="8720" max="8722" width="9.140625" style="11"/>
    <col min="8723" max="8723" width="10.28515625" style="11" customWidth="1"/>
    <col min="8724" max="8726" width="9.140625" style="11"/>
    <col min="8727" max="8727" width="10.28515625" style="11" customWidth="1"/>
    <col min="8728" max="8730" width="9.140625" style="11"/>
    <col min="8731" max="8731" width="11.140625" style="11" customWidth="1"/>
    <col min="8732" max="8733" width="9.140625" style="11"/>
    <col min="8734" max="8734" width="10.5703125" style="11" customWidth="1"/>
    <col min="8735" max="8742" width="9.140625" style="11"/>
    <col min="8743" max="8743" width="12.140625" style="11" customWidth="1"/>
    <col min="8744" max="8744" width="20.7109375" style="11" customWidth="1"/>
    <col min="8745" max="8745" width="20.85546875" style="11" customWidth="1"/>
    <col min="8746" max="8960" width="9.140625" style="11"/>
    <col min="8961" max="8961" width="8.140625" style="11" customWidth="1"/>
    <col min="8962" max="8962" width="28.140625" style="11" customWidth="1"/>
    <col min="8963" max="8963" width="7.5703125" style="11" customWidth="1"/>
    <col min="8964" max="8967" width="10.140625" style="11" customWidth="1"/>
    <col min="8968" max="8969" width="9.7109375" style="11" customWidth="1"/>
    <col min="8970" max="8972" width="9.140625" style="11"/>
    <col min="8973" max="8973" width="9.7109375" style="11" customWidth="1"/>
    <col min="8974" max="8974" width="9.140625" style="11"/>
    <col min="8975" max="8975" width="10.140625" style="11" customWidth="1"/>
    <col min="8976" max="8978" width="9.140625" style="11"/>
    <col min="8979" max="8979" width="10.28515625" style="11" customWidth="1"/>
    <col min="8980" max="8982" width="9.140625" style="11"/>
    <col min="8983" max="8983" width="10.28515625" style="11" customWidth="1"/>
    <col min="8984" max="8986" width="9.140625" style="11"/>
    <col min="8987" max="8987" width="11.140625" style="11" customWidth="1"/>
    <col min="8988" max="8989" width="9.140625" style="11"/>
    <col min="8990" max="8990" width="10.5703125" style="11" customWidth="1"/>
    <col min="8991" max="8998" width="9.140625" style="11"/>
    <col min="8999" max="8999" width="12.140625" style="11" customWidth="1"/>
    <col min="9000" max="9000" width="20.7109375" style="11" customWidth="1"/>
    <col min="9001" max="9001" width="20.85546875" style="11" customWidth="1"/>
    <col min="9002" max="9216" width="9.140625" style="11"/>
    <col min="9217" max="9217" width="8.140625" style="11" customWidth="1"/>
    <col min="9218" max="9218" width="28.140625" style="11" customWidth="1"/>
    <col min="9219" max="9219" width="7.5703125" style="11" customWidth="1"/>
    <col min="9220" max="9223" width="10.140625" style="11" customWidth="1"/>
    <col min="9224" max="9225" width="9.7109375" style="11" customWidth="1"/>
    <col min="9226" max="9228" width="9.140625" style="11"/>
    <col min="9229" max="9229" width="9.7109375" style="11" customWidth="1"/>
    <col min="9230" max="9230" width="9.140625" style="11"/>
    <col min="9231" max="9231" width="10.140625" style="11" customWidth="1"/>
    <col min="9232" max="9234" width="9.140625" style="11"/>
    <col min="9235" max="9235" width="10.28515625" style="11" customWidth="1"/>
    <col min="9236" max="9238" width="9.140625" style="11"/>
    <col min="9239" max="9239" width="10.28515625" style="11" customWidth="1"/>
    <col min="9240" max="9242" width="9.140625" style="11"/>
    <col min="9243" max="9243" width="11.140625" style="11" customWidth="1"/>
    <col min="9244" max="9245" width="9.140625" style="11"/>
    <col min="9246" max="9246" width="10.5703125" style="11" customWidth="1"/>
    <col min="9247" max="9254" width="9.140625" style="11"/>
    <col min="9255" max="9255" width="12.140625" style="11" customWidth="1"/>
    <col min="9256" max="9256" width="20.7109375" style="11" customWidth="1"/>
    <col min="9257" max="9257" width="20.85546875" style="11" customWidth="1"/>
    <col min="9258" max="9472" width="9.140625" style="11"/>
    <col min="9473" max="9473" width="8.140625" style="11" customWidth="1"/>
    <col min="9474" max="9474" width="28.140625" style="11" customWidth="1"/>
    <col min="9475" max="9475" width="7.5703125" style="11" customWidth="1"/>
    <col min="9476" max="9479" width="10.140625" style="11" customWidth="1"/>
    <col min="9480" max="9481" width="9.7109375" style="11" customWidth="1"/>
    <col min="9482" max="9484" width="9.140625" style="11"/>
    <col min="9485" max="9485" width="9.7109375" style="11" customWidth="1"/>
    <col min="9486" max="9486" width="9.140625" style="11"/>
    <col min="9487" max="9487" width="10.140625" style="11" customWidth="1"/>
    <col min="9488" max="9490" width="9.140625" style="11"/>
    <col min="9491" max="9491" width="10.28515625" style="11" customWidth="1"/>
    <col min="9492" max="9494" width="9.140625" style="11"/>
    <col min="9495" max="9495" width="10.28515625" style="11" customWidth="1"/>
    <col min="9496" max="9498" width="9.140625" style="11"/>
    <col min="9499" max="9499" width="11.140625" style="11" customWidth="1"/>
    <col min="9500" max="9501" width="9.140625" style="11"/>
    <col min="9502" max="9502" width="10.5703125" style="11" customWidth="1"/>
    <col min="9503" max="9510" width="9.140625" style="11"/>
    <col min="9511" max="9511" width="12.140625" style="11" customWidth="1"/>
    <col min="9512" max="9512" width="20.7109375" style="11" customWidth="1"/>
    <col min="9513" max="9513" width="20.85546875" style="11" customWidth="1"/>
    <col min="9514" max="9728" width="9.140625" style="11"/>
    <col min="9729" max="9729" width="8.140625" style="11" customWidth="1"/>
    <col min="9730" max="9730" width="28.140625" style="11" customWidth="1"/>
    <col min="9731" max="9731" width="7.5703125" style="11" customWidth="1"/>
    <col min="9732" max="9735" width="10.140625" style="11" customWidth="1"/>
    <col min="9736" max="9737" width="9.7109375" style="11" customWidth="1"/>
    <col min="9738" max="9740" width="9.140625" style="11"/>
    <col min="9741" max="9741" width="9.7109375" style="11" customWidth="1"/>
    <col min="9742" max="9742" width="9.140625" style="11"/>
    <col min="9743" max="9743" width="10.140625" style="11" customWidth="1"/>
    <col min="9744" max="9746" width="9.140625" style="11"/>
    <col min="9747" max="9747" width="10.28515625" style="11" customWidth="1"/>
    <col min="9748" max="9750" width="9.140625" style="11"/>
    <col min="9751" max="9751" width="10.28515625" style="11" customWidth="1"/>
    <col min="9752" max="9754" width="9.140625" style="11"/>
    <col min="9755" max="9755" width="11.140625" style="11" customWidth="1"/>
    <col min="9756" max="9757" width="9.140625" style="11"/>
    <col min="9758" max="9758" width="10.5703125" style="11" customWidth="1"/>
    <col min="9759" max="9766" width="9.140625" style="11"/>
    <col min="9767" max="9767" width="12.140625" style="11" customWidth="1"/>
    <col min="9768" max="9768" width="20.7109375" style="11" customWidth="1"/>
    <col min="9769" max="9769" width="20.85546875" style="11" customWidth="1"/>
    <col min="9770" max="9984" width="9.140625" style="11"/>
    <col min="9985" max="9985" width="8.140625" style="11" customWidth="1"/>
    <col min="9986" max="9986" width="28.140625" style="11" customWidth="1"/>
    <col min="9987" max="9987" width="7.5703125" style="11" customWidth="1"/>
    <col min="9988" max="9991" width="10.140625" style="11" customWidth="1"/>
    <col min="9992" max="9993" width="9.7109375" style="11" customWidth="1"/>
    <col min="9994" max="9996" width="9.140625" style="11"/>
    <col min="9997" max="9997" width="9.7109375" style="11" customWidth="1"/>
    <col min="9998" max="9998" width="9.140625" style="11"/>
    <col min="9999" max="9999" width="10.140625" style="11" customWidth="1"/>
    <col min="10000" max="10002" width="9.140625" style="11"/>
    <col min="10003" max="10003" width="10.28515625" style="11" customWidth="1"/>
    <col min="10004" max="10006" width="9.140625" style="11"/>
    <col min="10007" max="10007" width="10.28515625" style="11" customWidth="1"/>
    <col min="10008" max="10010" width="9.140625" style="11"/>
    <col min="10011" max="10011" width="11.140625" style="11" customWidth="1"/>
    <col min="10012" max="10013" width="9.140625" style="11"/>
    <col min="10014" max="10014" width="10.5703125" style="11" customWidth="1"/>
    <col min="10015" max="10022" width="9.140625" style="11"/>
    <col min="10023" max="10023" width="12.140625" style="11" customWidth="1"/>
    <col min="10024" max="10024" width="20.7109375" style="11" customWidth="1"/>
    <col min="10025" max="10025" width="20.85546875" style="11" customWidth="1"/>
    <col min="10026" max="10240" width="9.140625" style="11"/>
    <col min="10241" max="10241" width="8.140625" style="11" customWidth="1"/>
    <col min="10242" max="10242" width="28.140625" style="11" customWidth="1"/>
    <col min="10243" max="10243" width="7.5703125" style="11" customWidth="1"/>
    <col min="10244" max="10247" width="10.140625" style="11" customWidth="1"/>
    <col min="10248" max="10249" width="9.7109375" style="11" customWidth="1"/>
    <col min="10250" max="10252" width="9.140625" style="11"/>
    <col min="10253" max="10253" width="9.7109375" style="11" customWidth="1"/>
    <col min="10254" max="10254" width="9.140625" style="11"/>
    <col min="10255" max="10255" width="10.140625" style="11" customWidth="1"/>
    <col min="10256" max="10258" width="9.140625" style="11"/>
    <col min="10259" max="10259" width="10.28515625" style="11" customWidth="1"/>
    <col min="10260" max="10262" width="9.140625" style="11"/>
    <col min="10263" max="10263" width="10.28515625" style="11" customWidth="1"/>
    <col min="10264" max="10266" width="9.140625" style="11"/>
    <col min="10267" max="10267" width="11.140625" style="11" customWidth="1"/>
    <col min="10268" max="10269" width="9.140625" style="11"/>
    <col min="10270" max="10270" width="10.5703125" style="11" customWidth="1"/>
    <col min="10271" max="10278" width="9.140625" style="11"/>
    <col min="10279" max="10279" width="12.140625" style="11" customWidth="1"/>
    <col min="10280" max="10280" width="20.7109375" style="11" customWidth="1"/>
    <col min="10281" max="10281" width="20.85546875" style="11" customWidth="1"/>
    <col min="10282" max="10496" width="9.140625" style="11"/>
    <col min="10497" max="10497" width="8.140625" style="11" customWidth="1"/>
    <col min="10498" max="10498" width="28.140625" style="11" customWidth="1"/>
    <col min="10499" max="10499" width="7.5703125" style="11" customWidth="1"/>
    <col min="10500" max="10503" width="10.140625" style="11" customWidth="1"/>
    <col min="10504" max="10505" width="9.7109375" style="11" customWidth="1"/>
    <col min="10506" max="10508" width="9.140625" style="11"/>
    <col min="10509" max="10509" width="9.7109375" style="11" customWidth="1"/>
    <col min="10510" max="10510" width="9.140625" style="11"/>
    <col min="10511" max="10511" width="10.140625" style="11" customWidth="1"/>
    <col min="10512" max="10514" width="9.140625" style="11"/>
    <col min="10515" max="10515" width="10.28515625" style="11" customWidth="1"/>
    <col min="10516" max="10518" width="9.140625" style="11"/>
    <col min="10519" max="10519" width="10.28515625" style="11" customWidth="1"/>
    <col min="10520" max="10522" width="9.140625" style="11"/>
    <col min="10523" max="10523" width="11.140625" style="11" customWidth="1"/>
    <col min="10524" max="10525" width="9.140625" style="11"/>
    <col min="10526" max="10526" width="10.5703125" style="11" customWidth="1"/>
    <col min="10527" max="10534" width="9.140625" style="11"/>
    <col min="10535" max="10535" width="12.140625" style="11" customWidth="1"/>
    <col min="10536" max="10536" width="20.7109375" style="11" customWidth="1"/>
    <col min="10537" max="10537" width="20.85546875" style="11" customWidth="1"/>
    <col min="10538" max="10752" width="9.140625" style="11"/>
    <col min="10753" max="10753" width="8.140625" style="11" customWidth="1"/>
    <col min="10754" max="10754" width="28.140625" style="11" customWidth="1"/>
    <col min="10755" max="10755" width="7.5703125" style="11" customWidth="1"/>
    <col min="10756" max="10759" width="10.140625" style="11" customWidth="1"/>
    <col min="10760" max="10761" width="9.7109375" style="11" customWidth="1"/>
    <col min="10762" max="10764" width="9.140625" style="11"/>
    <col min="10765" max="10765" width="9.7109375" style="11" customWidth="1"/>
    <col min="10766" max="10766" width="9.140625" style="11"/>
    <col min="10767" max="10767" width="10.140625" style="11" customWidth="1"/>
    <col min="10768" max="10770" width="9.140625" style="11"/>
    <col min="10771" max="10771" width="10.28515625" style="11" customWidth="1"/>
    <col min="10772" max="10774" width="9.140625" style="11"/>
    <col min="10775" max="10775" width="10.28515625" style="11" customWidth="1"/>
    <col min="10776" max="10778" width="9.140625" style="11"/>
    <col min="10779" max="10779" width="11.140625" style="11" customWidth="1"/>
    <col min="10780" max="10781" width="9.140625" style="11"/>
    <col min="10782" max="10782" width="10.5703125" style="11" customWidth="1"/>
    <col min="10783" max="10790" width="9.140625" style="11"/>
    <col min="10791" max="10791" width="12.140625" style="11" customWidth="1"/>
    <col min="10792" max="10792" width="20.7109375" style="11" customWidth="1"/>
    <col min="10793" max="10793" width="20.85546875" style="11" customWidth="1"/>
    <col min="10794" max="11008" width="9.140625" style="11"/>
    <col min="11009" max="11009" width="8.140625" style="11" customWidth="1"/>
    <col min="11010" max="11010" width="28.140625" style="11" customWidth="1"/>
    <col min="11011" max="11011" width="7.5703125" style="11" customWidth="1"/>
    <col min="11012" max="11015" width="10.140625" style="11" customWidth="1"/>
    <col min="11016" max="11017" width="9.7109375" style="11" customWidth="1"/>
    <col min="11018" max="11020" width="9.140625" style="11"/>
    <col min="11021" max="11021" width="9.7109375" style="11" customWidth="1"/>
    <col min="11022" max="11022" width="9.140625" style="11"/>
    <col min="11023" max="11023" width="10.140625" style="11" customWidth="1"/>
    <col min="11024" max="11026" width="9.140625" style="11"/>
    <col min="11027" max="11027" width="10.28515625" style="11" customWidth="1"/>
    <col min="11028" max="11030" width="9.140625" style="11"/>
    <col min="11031" max="11031" width="10.28515625" style="11" customWidth="1"/>
    <col min="11032" max="11034" width="9.140625" style="11"/>
    <col min="11035" max="11035" width="11.140625" style="11" customWidth="1"/>
    <col min="11036" max="11037" width="9.140625" style="11"/>
    <col min="11038" max="11038" width="10.5703125" style="11" customWidth="1"/>
    <col min="11039" max="11046" width="9.140625" style="11"/>
    <col min="11047" max="11047" width="12.140625" style="11" customWidth="1"/>
    <col min="11048" max="11048" width="20.7109375" style="11" customWidth="1"/>
    <col min="11049" max="11049" width="20.85546875" style="11" customWidth="1"/>
    <col min="11050" max="11264" width="9.140625" style="11"/>
    <col min="11265" max="11265" width="8.140625" style="11" customWidth="1"/>
    <col min="11266" max="11266" width="28.140625" style="11" customWidth="1"/>
    <col min="11267" max="11267" width="7.5703125" style="11" customWidth="1"/>
    <col min="11268" max="11271" width="10.140625" style="11" customWidth="1"/>
    <col min="11272" max="11273" width="9.7109375" style="11" customWidth="1"/>
    <col min="11274" max="11276" width="9.140625" style="11"/>
    <col min="11277" max="11277" width="9.7109375" style="11" customWidth="1"/>
    <col min="11278" max="11278" width="9.140625" style="11"/>
    <col min="11279" max="11279" width="10.140625" style="11" customWidth="1"/>
    <col min="11280" max="11282" width="9.140625" style="11"/>
    <col min="11283" max="11283" width="10.28515625" style="11" customWidth="1"/>
    <col min="11284" max="11286" width="9.140625" style="11"/>
    <col min="11287" max="11287" width="10.28515625" style="11" customWidth="1"/>
    <col min="11288" max="11290" width="9.140625" style="11"/>
    <col min="11291" max="11291" width="11.140625" style="11" customWidth="1"/>
    <col min="11292" max="11293" width="9.140625" style="11"/>
    <col min="11294" max="11294" width="10.5703125" style="11" customWidth="1"/>
    <col min="11295" max="11302" width="9.140625" style="11"/>
    <col min="11303" max="11303" width="12.140625" style="11" customWidth="1"/>
    <col min="11304" max="11304" width="20.7109375" style="11" customWidth="1"/>
    <col min="11305" max="11305" width="20.85546875" style="11" customWidth="1"/>
    <col min="11306" max="11520" width="9.140625" style="11"/>
    <col min="11521" max="11521" width="8.140625" style="11" customWidth="1"/>
    <col min="11522" max="11522" width="28.140625" style="11" customWidth="1"/>
    <col min="11523" max="11523" width="7.5703125" style="11" customWidth="1"/>
    <col min="11524" max="11527" width="10.140625" style="11" customWidth="1"/>
    <col min="11528" max="11529" width="9.7109375" style="11" customWidth="1"/>
    <col min="11530" max="11532" width="9.140625" style="11"/>
    <col min="11533" max="11533" width="9.7109375" style="11" customWidth="1"/>
    <col min="11534" max="11534" width="9.140625" style="11"/>
    <col min="11535" max="11535" width="10.140625" style="11" customWidth="1"/>
    <col min="11536" max="11538" width="9.140625" style="11"/>
    <col min="11539" max="11539" width="10.28515625" style="11" customWidth="1"/>
    <col min="11540" max="11542" width="9.140625" style="11"/>
    <col min="11543" max="11543" width="10.28515625" style="11" customWidth="1"/>
    <col min="11544" max="11546" width="9.140625" style="11"/>
    <col min="11547" max="11547" width="11.140625" style="11" customWidth="1"/>
    <col min="11548" max="11549" width="9.140625" style="11"/>
    <col min="11550" max="11550" width="10.5703125" style="11" customWidth="1"/>
    <col min="11551" max="11558" width="9.140625" style="11"/>
    <col min="11559" max="11559" width="12.140625" style="11" customWidth="1"/>
    <col min="11560" max="11560" width="20.7109375" style="11" customWidth="1"/>
    <col min="11561" max="11561" width="20.85546875" style="11" customWidth="1"/>
    <col min="11562" max="11776" width="9.140625" style="11"/>
    <col min="11777" max="11777" width="8.140625" style="11" customWidth="1"/>
    <col min="11778" max="11778" width="28.140625" style="11" customWidth="1"/>
    <col min="11779" max="11779" width="7.5703125" style="11" customWidth="1"/>
    <col min="11780" max="11783" width="10.140625" style="11" customWidth="1"/>
    <col min="11784" max="11785" width="9.7109375" style="11" customWidth="1"/>
    <col min="11786" max="11788" width="9.140625" style="11"/>
    <col min="11789" max="11789" width="9.7109375" style="11" customWidth="1"/>
    <col min="11790" max="11790" width="9.140625" style="11"/>
    <col min="11791" max="11791" width="10.140625" style="11" customWidth="1"/>
    <col min="11792" max="11794" width="9.140625" style="11"/>
    <col min="11795" max="11795" width="10.28515625" style="11" customWidth="1"/>
    <col min="11796" max="11798" width="9.140625" style="11"/>
    <col min="11799" max="11799" width="10.28515625" style="11" customWidth="1"/>
    <col min="11800" max="11802" width="9.140625" style="11"/>
    <col min="11803" max="11803" width="11.140625" style="11" customWidth="1"/>
    <col min="11804" max="11805" width="9.140625" style="11"/>
    <col min="11806" max="11806" width="10.5703125" style="11" customWidth="1"/>
    <col min="11807" max="11814" width="9.140625" style="11"/>
    <col min="11815" max="11815" width="12.140625" style="11" customWidth="1"/>
    <col min="11816" max="11816" width="20.7109375" style="11" customWidth="1"/>
    <col min="11817" max="11817" width="20.85546875" style="11" customWidth="1"/>
    <col min="11818" max="12032" width="9.140625" style="11"/>
    <col min="12033" max="12033" width="8.140625" style="11" customWidth="1"/>
    <col min="12034" max="12034" width="28.140625" style="11" customWidth="1"/>
    <col min="12035" max="12035" width="7.5703125" style="11" customWidth="1"/>
    <col min="12036" max="12039" width="10.140625" style="11" customWidth="1"/>
    <col min="12040" max="12041" width="9.7109375" style="11" customWidth="1"/>
    <col min="12042" max="12044" width="9.140625" style="11"/>
    <col min="12045" max="12045" width="9.7109375" style="11" customWidth="1"/>
    <col min="12046" max="12046" width="9.140625" style="11"/>
    <col min="12047" max="12047" width="10.140625" style="11" customWidth="1"/>
    <col min="12048" max="12050" width="9.140625" style="11"/>
    <col min="12051" max="12051" width="10.28515625" style="11" customWidth="1"/>
    <col min="12052" max="12054" width="9.140625" style="11"/>
    <col min="12055" max="12055" width="10.28515625" style="11" customWidth="1"/>
    <col min="12056" max="12058" width="9.140625" style="11"/>
    <col min="12059" max="12059" width="11.140625" style="11" customWidth="1"/>
    <col min="12060" max="12061" width="9.140625" style="11"/>
    <col min="12062" max="12062" width="10.5703125" style="11" customWidth="1"/>
    <col min="12063" max="12070" width="9.140625" style="11"/>
    <col min="12071" max="12071" width="12.140625" style="11" customWidth="1"/>
    <col min="12072" max="12072" width="20.7109375" style="11" customWidth="1"/>
    <col min="12073" max="12073" width="20.85546875" style="11" customWidth="1"/>
    <col min="12074" max="12288" width="9.140625" style="11"/>
    <col min="12289" max="12289" width="8.140625" style="11" customWidth="1"/>
    <col min="12290" max="12290" width="28.140625" style="11" customWidth="1"/>
    <col min="12291" max="12291" width="7.5703125" style="11" customWidth="1"/>
    <col min="12292" max="12295" width="10.140625" style="11" customWidth="1"/>
    <col min="12296" max="12297" width="9.7109375" style="11" customWidth="1"/>
    <col min="12298" max="12300" width="9.140625" style="11"/>
    <col min="12301" max="12301" width="9.7109375" style="11" customWidth="1"/>
    <col min="12302" max="12302" width="9.140625" style="11"/>
    <col min="12303" max="12303" width="10.140625" style="11" customWidth="1"/>
    <col min="12304" max="12306" width="9.140625" style="11"/>
    <col min="12307" max="12307" width="10.28515625" style="11" customWidth="1"/>
    <col min="12308" max="12310" width="9.140625" style="11"/>
    <col min="12311" max="12311" width="10.28515625" style="11" customWidth="1"/>
    <col min="12312" max="12314" width="9.140625" style="11"/>
    <col min="12315" max="12315" width="11.140625" style="11" customWidth="1"/>
    <col min="12316" max="12317" width="9.140625" style="11"/>
    <col min="12318" max="12318" width="10.5703125" style="11" customWidth="1"/>
    <col min="12319" max="12326" width="9.140625" style="11"/>
    <col min="12327" max="12327" width="12.140625" style="11" customWidth="1"/>
    <col min="12328" max="12328" width="20.7109375" style="11" customWidth="1"/>
    <col min="12329" max="12329" width="20.85546875" style="11" customWidth="1"/>
    <col min="12330" max="12544" width="9.140625" style="11"/>
    <col min="12545" max="12545" width="8.140625" style="11" customWidth="1"/>
    <col min="12546" max="12546" width="28.140625" style="11" customWidth="1"/>
    <col min="12547" max="12547" width="7.5703125" style="11" customWidth="1"/>
    <col min="12548" max="12551" width="10.140625" style="11" customWidth="1"/>
    <col min="12552" max="12553" width="9.7109375" style="11" customWidth="1"/>
    <col min="12554" max="12556" width="9.140625" style="11"/>
    <col min="12557" max="12557" width="9.7109375" style="11" customWidth="1"/>
    <col min="12558" max="12558" width="9.140625" style="11"/>
    <col min="12559" max="12559" width="10.140625" style="11" customWidth="1"/>
    <col min="12560" max="12562" width="9.140625" style="11"/>
    <col min="12563" max="12563" width="10.28515625" style="11" customWidth="1"/>
    <col min="12564" max="12566" width="9.140625" style="11"/>
    <col min="12567" max="12567" width="10.28515625" style="11" customWidth="1"/>
    <col min="12568" max="12570" width="9.140625" style="11"/>
    <col min="12571" max="12571" width="11.140625" style="11" customWidth="1"/>
    <col min="12572" max="12573" width="9.140625" style="11"/>
    <col min="12574" max="12574" width="10.5703125" style="11" customWidth="1"/>
    <col min="12575" max="12582" width="9.140625" style="11"/>
    <col min="12583" max="12583" width="12.140625" style="11" customWidth="1"/>
    <col min="12584" max="12584" width="20.7109375" style="11" customWidth="1"/>
    <col min="12585" max="12585" width="20.85546875" style="11" customWidth="1"/>
    <col min="12586" max="12800" width="9.140625" style="11"/>
    <col min="12801" max="12801" width="8.140625" style="11" customWidth="1"/>
    <col min="12802" max="12802" width="28.140625" style="11" customWidth="1"/>
    <col min="12803" max="12803" width="7.5703125" style="11" customWidth="1"/>
    <col min="12804" max="12807" width="10.140625" style="11" customWidth="1"/>
    <col min="12808" max="12809" width="9.7109375" style="11" customWidth="1"/>
    <col min="12810" max="12812" width="9.140625" style="11"/>
    <col min="12813" max="12813" width="9.7109375" style="11" customWidth="1"/>
    <col min="12814" max="12814" width="9.140625" style="11"/>
    <col min="12815" max="12815" width="10.140625" style="11" customWidth="1"/>
    <col min="12816" max="12818" width="9.140625" style="11"/>
    <col min="12819" max="12819" width="10.28515625" style="11" customWidth="1"/>
    <col min="12820" max="12822" width="9.140625" style="11"/>
    <col min="12823" max="12823" width="10.28515625" style="11" customWidth="1"/>
    <col min="12824" max="12826" width="9.140625" style="11"/>
    <col min="12827" max="12827" width="11.140625" style="11" customWidth="1"/>
    <col min="12828" max="12829" width="9.140625" style="11"/>
    <col min="12830" max="12830" width="10.5703125" style="11" customWidth="1"/>
    <col min="12831" max="12838" width="9.140625" style="11"/>
    <col min="12839" max="12839" width="12.140625" style="11" customWidth="1"/>
    <col min="12840" max="12840" width="20.7109375" style="11" customWidth="1"/>
    <col min="12841" max="12841" width="20.85546875" style="11" customWidth="1"/>
    <col min="12842" max="13056" width="9.140625" style="11"/>
    <col min="13057" max="13057" width="8.140625" style="11" customWidth="1"/>
    <col min="13058" max="13058" width="28.140625" style="11" customWidth="1"/>
    <col min="13059" max="13059" width="7.5703125" style="11" customWidth="1"/>
    <col min="13060" max="13063" width="10.140625" style="11" customWidth="1"/>
    <col min="13064" max="13065" width="9.7109375" style="11" customWidth="1"/>
    <col min="13066" max="13068" width="9.140625" style="11"/>
    <col min="13069" max="13069" width="9.7109375" style="11" customWidth="1"/>
    <col min="13070" max="13070" width="9.140625" style="11"/>
    <col min="13071" max="13071" width="10.140625" style="11" customWidth="1"/>
    <col min="13072" max="13074" width="9.140625" style="11"/>
    <col min="13075" max="13075" width="10.28515625" style="11" customWidth="1"/>
    <col min="13076" max="13078" width="9.140625" style="11"/>
    <col min="13079" max="13079" width="10.28515625" style="11" customWidth="1"/>
    <col min="13080" max="13082" width="9.140625" style="11"/>
    <col min="13083" max="13083" width="11.140625" style="11" customWidth="1"/>
    <col min="13084" max="13085" width="9.140625" style="11"/>
    <col min="13086" max="13086" width="10.5703125" style="11" customWidth="1"/>
    <col min="13087" max="13094" width="9.140625" style="11"/>
    <col min="13095" max="13095" width="12.140625" style="11" customWidth="1"/>
    <col min="13096" max="13096" width="20.7109375" style="11" customWidth="1"/>
    <col min="13097" max="13097" width="20.85546875" style="11" customWidth="1"/>
    <col min="13098" max="13312" width="9.140625" style="11"/>
    <col min="13313" max="13313" width="8.140625" style="11" customWidth="1"/>
    <col min="13314" max="13314" width="28.140625" style="11" customWidth="1"/>
    <col min="13315" max="13315" width="7.5703125" style="11" customWidth="1"/>
    <col min="13316" max="13319" width="10.140625" style="11" customWidth="1"/>
    <col min="13320" max="13321" width="9.7109375" style="11" customWidth="1"/>
    <col min="13322" max="13324" width="9.140625" style="11"/>
    <col min="13325" max="13325" width="9.7109375" style="11" customWidth="1"/>
    <col min="13326" max="13326" width="9.140625" style="11"/>
    <col min="13327" max="13327" width="10.140625" style="11" customWidth="1"/>
    <col min="13328" max="13330" width="9.140625" style="11"/>
    <col min="13331" max="13331" width="10.28515625" style="11" customWidth="1"/>
    <col min="13332" max="13334" width="9.140625" style="11"/>
    <col min="13335" max="13335" width="10.28515625" style="11" customWidth="1"/>
    <col min="13336" max="13338" width="9.140625" style="11"/>
    <col min="13339" max="13339" width="11.140625" style="11" customWidth="1"/>
    <col min="13340" max="13341" width="9.140625" style="11"/>
    <col min="13342" max="13342" width="10.5703125" style="11" customWidth="1"/>
    <col min="13343" max="13350" width="9.140625" style="11"/>
    <col min="13351" max="13351" width="12.140625" style="11" customWidth="1"/>
    <col min="13352" max="13352" width="20.7109375" style="11" customWidth="1"/>
    <col min="13353" max="13353" width="20.85546875" style="11" customWidth="1"/>
    <col min="13354" max="13568" width="9.140625" style="11"/>
    <col min="13569" max="13569" width="8.140625" style="11" customWidth="1"/>
    <col min="13570" max="13570" width="28.140625" style="11" customWidth="1"/>
    <col min="13571" max="13571" width="7.5703125" style="11" customWidth="1"/>
    <col min="13572" max="13575" width="10.140625" style="11" customWidth="1"/>
    <col min="13576" max="13577" width="9.7109375" style="11" customWidth="1"/>
    <col min="13578" max="13580" width="9.140625" style="11"/>
    <col min="13581" max="13581" width="9.7109375" style="11" customWidth="1"/>
    <col min="13582" max="13582" width="9.140625" style="11"/>
    <col min="13583" max="13583" width="10.140625" style="11" customWidth="1"/>
    <col min="13584" max="13586" width="9.140625" style="11"/>
    <col min="13587" max="13587" width="10.28515625" style="11" customWidth="1"/>
    <col min="13588" max="13590" width="9.140625" style="11"/>
    <col min="13591" max="13591" width="10.28515625" style="11" customWidth="1"/>
    <col min="13592" max="13594" width="9.140625" style="11"/>
    <col min="13595" max="13595" width="11.140625" style="11" customWidth="1"/>
    <col min="13596" max="13597" width="9.140625" style="11"/>
    <col min="13598" max="13598" width="10.5703125" style="11" customWidth="1"/>
    <col min="13599" max="13606" width="9.140625" style="11"/>
    <col min="13607" max="13607" width="12.140625" style="11" customWidth="1"/>
    <col min="13608" max="13608" width="20.7109375" style="11" customWidth="1"/>
    <col min="13609" max="13609" width="20.85546875" style="11" customWidth="1"/>
    <col min="13610" max="13824" width="9.140625" style="11"/>
    <col min="13825" max="13825" width="8.140625" style="11" customWidth="1"/>
    <col min="13826" max="13826" width="28.140625" style="11" customWidth="1"/>
    <col min="13827" max="13827" width="7.5703125" style="11" customWidth="1"/>
    <col min="13828" max="13831" width="10.140625" style="11" customWidth="1"/>
    <col min="13832" max="13833" width="9.7109375" style="11" customWidth="1"/>
    <col min="13834" max="13836" width="9.140625" style="11"/>
    <col min="13837" max="13837" width="9.7109375" style="11" customWidth="1"/>
    <col min="13838" max="13838" width="9.140625" style="11"/>
    <col min="13839" max="13839" width="10.140625" style="11" customWidth="1"/>
    <col min="13840" max="13842" width="9.140625" style="11"/>
    <col min="13843" max="13843" width="10.28515625" style="11" customWidth="1"/>
    <col min="13844" max="13846" width="9.140625" style="11"/>
    <col min="13847" max="13847" width="10.28515625" style="11" customWidth="1"/>
    <col min="13848" max="13850" width="9.140625" style="11"/>
    <col min="13851" max="13851" width="11.140625" style="11" customWidth="1"/>
    <col min="13852" max="13853" width="9.140625" style="11"/>
    <col min="13854" max="13854" width="10.5703125" style="11" customWidth="1"/>
    <col min="13855" max="13862" width="9.140625" style="11"/>
    <col min="13863" max="13863" width="12.140625" style="11" customWidth="1"/>
    <col min="13864" max="13864" width="20.7109375" style="11" customWidth="1"/>
    <col min="13865" max="13865" width="20.85546875" style="11" customWidth="1"/>
    <col min="13866" max="14080" width="9.140625" style="11"/>
    <col min="14081" max="14081" width="8.140625" style="11" customWidth="1"/>
    <col min="14082" max="14082" width="28.140625" style="11" customWidth="1"/>
    <col min="14083" max="14083" width="7.5703125" style="11" customWidth="1"/>
    <col min="14084" max="14087" width="10.140625" style="11" customWidth="1"/>
    <col min="14088" max="14089" width="9.7109375" style="11" customWidth="1"/>
    <col min="14090" max="14092" width="9.140625" style="11"/>
    <col min="14093" max="14093" width="9.7109375" style="11" customWidth="1"/>
    <col min="14094" max="14094" width="9.140625" style="11"/>
    <col min="14095" max="14095" width="10.140625" style="11" customWidth="1"/>
    <col min="14096" max="14098" width="9.140625" style="11"/>
    <col min="14099" max="14099" width="10.28515625" style="11" customWidth="1"/>
    <col min="14100" max="14102" width="9.140625" style="11"/>
    <col min="14103" max="14103" width="10.28515625" style="11" customWidth="1"/>
    <col min="14104" max="14106" width="9.140625" style="11"/>
    <col min="14107" max="14107" width="11.140625" style="11" customWidth="1"/>
    <col min="14108" max="14109" width="9.140625" style="11"/>
    <col min="14110" max="14110" width="10.5703125" style="11" customWidth="1"/>
    <col min="14111" max="14118" width="9.140625" style="11"/>
    <col min="14119" max="14119" width="12.140625" style="11" customWidth="1"/>
    <col min="14120" max="14120" width="20.7109375" style="11" customWidth="1"/>
    <col min="14121" max="14121" width="20.85546875" style="11" customWidth="1"/>
    <col min="14122" max="14336" width="9.140625" style="11"/>
    <col min="14337" max="14337" width="8.140625" style="11" customWidth="1"/>
    <col min="14338" max="14338" width="28.140625" style="11" customWidth="1"/>
    <col min="14339" max="14339" width="7.5703125" style="11" customWidth="1"/>
    <col min="14340" max="14343" width="10.140625" style="11" customWidth="1"/>
    <col min="14344" max="14345" width="9.7109375" style="11" customWidth="1"/>
    <col min="14346" max="14348" width="9.140625" style="11"/>
    <col min="14349" max="14349" width="9.7109375" style="11" customWidth="1"/>
    <col min="14350" max="14350" width="9.140625" style="11"/>
    <col min="14351" max="14351" width="10.140625" style="11" customWidth="1"/>
    <col min="14352" max="14354" width="9.140625" style="11"/>
    <col min="14355" max="14355" width="10.28515625" style="11" customWidth="1"/>
    <col min="14356" max="14358" width="9.140625" style="11"/>
    <col min="14359" max="14359" width="10.28515625" style="11" customWidth="1"/>
    <col min="14360" max="14362" width="9.140625" style="11"/>
    <col min="14363" max="14363" width="11.140625" style="11" customWidth="1"/>
    <col min="14364" max="14365" width="9.140625" style="11"/>
    <col min="14366" max="14366" width="10.5703125" style="11" customWidth="1"/>
    <col min="14367" max="14374" width="9.140625" style="11"/>
    <col min="14375" max="14375" width="12.140625" style="11" customWidth="1"/>
    <col min="14376" max="14376" width="20.7109375" style="11" customWidth="1"/>
    <col min="14377" max="14377" width="20.85546875" style="11" customWidth="1"/>
    <col min="14378" max="14592" width="9.140625" style="11"/>
    <col min="14593" max="14593" width="8.140625" style="11" customWidth="1"/>
    <col min="14594" max="14594" width="28.140625" style="11" customWidth="1"/>
    <col min="14595" max="14595" width="7.5703125" style="11" customWidth="1"/>
    <col min="14596" max="14599" width="10.140625" style="11" customWidth="1"/>
    <col min="14600" max="14601" width="9.7109375" style="11" customWidth="1"/>
    <col min="14602" max="14604" width="9.140625" style="11"/>
    <col min="14605" max="14605" width="9.7109375" style="11" customWidth="1"/>
    <col min="14606" max="14606" width="9.140625" style="11"/>
    <col min="14607" max="14607" width="10.140625" style="11" customWidth="1"/>
    <col min="14608" max="14610" width="9.140625" style="11"/>
    <col min="14611" max="14611" width="10.28515625" style="11" customWidth="1"/>
    <col min="14612" max="14614" width="9.140625" style="11"/>
    <col min="14615" max="14615" width="10.28515625" style="11" customWidth="1"/>
    <col min="14616" max="14618" width="9.140625" style="11"/>
    <col min="14619" max="14619" width="11.140625" style="11" customWidth="1"/>
    <col min="14620" max="14621" width="9.140625" style="11"/>
    <col min="14622" max="14622" width="10.5703125" style="11" customWidth="1"/>
    <col min="14623" max="14630" width="9.140625" style="11"/>
    <col min="14631" max="14631" width="12.140625" style="11" customWidth="1"/>
    <col min="14632" max="14632" width="20.7109375" style="11" customWidth="1"/>
    <col min="14633" max="14633" width="20.85546875" style="11" customWidth="1"/>
    <col min="14634" max="14848" width="9.140625" style="11"/>
    <col min="14849" max="14849" width="8.140625" style="11" customWidth="1"/>
    <col min="14850" max="14850" width="28.140625" style="11" customWidth="1"/>
    <col min="14851" max="14851" width="7.5703125" style="11" customWidth="1"/>
    <col min="14852" max="14855" width="10.140625" style="11" customWidth="1"/>
    <col min="14856" max="14857" width="9.7109375" style="11" customWidth="1"/>
    <col min="14858" max="14860" width="9.140625" style="11"/>
    <col min="14861" max="14861" width="9.7109375" style="11" customWidth="1"/>
    <col min="14862" max="14862" width="9.140625" style="11"/>
    <col min="14863" max="14863" width="10.140625" style="11" customWidth="1"/>
    <col min="14864" max="14866" width="9.140625" style="11"/>
    <col min="14867" max="14867" width="10.28515625" style="11" customWidth="1"/>
    <col min="14868" max="14870" width="9.140625" style="11"/>
    <col min="14871" max="14871" width="10.28515625" style="11" customWidth="1"/>
    <col min="14872" max="14874" width="9.140625" style="11"/>
    <col min="14875" max="14875" width="11.140625" style="11" customWidth="1"/>
    <col min="14876" max="14877" width="9.140625" style="11"/>
    <col min="14878" max="14878" width="10.5703125" style="11" customWidth="1"/>
    <col min="14879" max="14886" width="9.140625" style="11"/>
    <col min="14887" max="14887" width="12.140625" style="11" customWidth="1"/>
    <col min="14888" max="14888" width="20.7109375" style="11" customWidth="1"/>
    <col min="14889" max="14889" width="20.85546875" style="11" customWidth="1"/>
    <col min="14890" max="15104" width="9.140625" style="11"/>
    <col min="15105" max="15105" width="8.140625" style="11" customWidth="1"/>
    <col min="15106" max="15106" width="28.140625" style="11" customWidth="1"/>
    <col min="15107" max="15107" width="7.5703125" style="11" customWidth="1"/>
    <col min="15108" max="15111" width="10.140625" style="11" customWidth="1"/>
    <col min="15112" max="15113" width="9.7109375" style="11" customWidth="1"/>
    <col min="15114" max="15116" width="9.140625" style="11"/>
    <col min="15117" max="15117" width="9.7109375" style="11" customWidth="1"/>
    <col min="15118" max="15118" width="9.140625" style="11"/>
    <col min="15119" max="15119" width="10.140625" style="11" customWidth="1"/>
    <col min="15120" max="15122" width="9.140625" style="11"/>
    <col min="15123" max="15123" width="10.28515625" style="11" customWidth="1"/>
    <col min="15124" max="15126" width="9.140625" style="11"/>
    <col min="15127" max="15127" width="10.28515625" style="11" customWidth="1"/>
    <col min="15128" max="15130" width="9.140625" style="11"/>
    <col min="15131" max="15131" width="11.140625" style="11" customWidth="1"/>
    <col min="15132" max="15133" width="9.140625" style="11"/>
    <col min="15134" max="15134" width="10.5703125" style="11" customWidth="1"/>
    <col min="15135" max="15142" width="9.140625" style="11"/>
    <col min="15143" max="15143" width="12.140625" style="11" customWidth="1"/>
    <col min="15144" max="15144" width="20.7109375" style="11" customWidth="1"/>
    <col min="15145" max="15145" width="20.85546875" style="11" customWidth="1"/>
    <col min="15146" max="15360" width="9.140625" style="11"/>
    <col min="15361" max="15361" width="8.140625" style="11" customWidth="1"/>
    <col min="15362" max="15362" width="28.140625" style="11" customWidth="1"/>
    <col min="15363" max="15363" width="7.5703125" style="11" customWidth="1"/>
    <col min="15364" max="15367" width="10.140625" style="11" customWidth="1"/>
    <col min="15368" max="15369" width="9.7109375" style="11" customWidth="1"/>
    <col min="15370" max="15372" width="9.140625" style="11"/>
    <col min="15373" max="15373" width="9.7109375" style="11" customWidth="1"/>
    <col min="15374" max="15374" width="9.140625" style="11"/>
    <col min="15375" max="15375" width="10.140625" style="11" customWidth="1"/>
    <col min="15376" max="15378" width="9.140625" style="11"/>
    <col min="15379" max="15379" width="10.28515625" style="11" customWidth="1"/>
    <col min="15380" max="15382" width="9.140625" style="11"/>
    <col min="15383" max="15383" width="10.28515625" style="11" customWidth="1"/>
    <col min="15384" max="15386" width="9.140625" style="11"/>
    <col min="15387" max="15387" width="11.140625" style="11" customWidth="1"/>
    <col min="15388" max="15389" width="9.140625" style="11"/>
    <col min="15390" max="15390" width="10.5703125" style="11" customWidth="1"/>
    <col min="15391" max="15398" width="9.140625" style="11"/>
    <col min="15399" max="15399" width="12.140625" style="11" customWidth="1"/>
    <col min="15400" max="15400" width="20.7109375" style="11" customWidth="1"/>
    <col min="15401" max="15401" width="20.85546875" style="11" customWidth="1"/>
    <col min="15402" max="15616" width="9.140625" style="11"/>
    <col min="15617" max="15617" width="8.140625" style="11" customWidth="1"/>
    <col min="15618" max="15618" width="28.140625" style="11" customWidth="1"/>
    <col min="15619" max="15619" width="7.5703125" style="11" customWidth="1"/>
    <col min="15620" max="15623" width="10.140625" style="11" customWidth="1"/>
    <col min="15624" max="15625" width="9.7109375" style="11" customWidth="1"/>
    <col min="15626" max="15628" width="9.140625" style="11"/>
    <col min="15629" max="15629" width="9.7109375" style="11" customWidth="1"/>
    <col min="15630" max="15630" width="9.140625" style="11"/>
    <col min="15631" max="15631" width="10.140625" style="11" customWidth="1"/>
    <col min="15632" max="15634" width="9.140625" style="11"/>
    <col min="15635" max="15635" width="10.28515625" style="11" customWidth="1"/>
    <col min="15636" max="15638" width="9.140625" style="11"/>
    <col min="15639" max="15639" width="10.28515625" style="11" customWidth="1"/>
    <col min="15640" max="15642" width="9.140625" style="11"/>
    <col min="15643" max="15643" width="11.140625" style="11" customWidth="1"/>
    <col min="15644" max="15645" width="9.140625" style="11"/>
    <col min="15646" max="15646" width="10.5703125" style="11" customWidth="1"/>
    <col min="15647" max="15654" width="9.140625" style="11"/>
    <col min="15655" max="15655" width="12.140625" style="11" customWidth="1"/>
    <col min="15656" max="15656" width="20.7109375" style="11" customWidth="1"/>
    <col min="15657" max="15657" width="20.85546875" style="11" customWidth="1"/>
    <col min="15658" max="15872" width="9.140625" style="11"/>
    <col min="15873" max="15873" width="8.140625" style="11" customWidth="1"/>
    <col min="15874" max="15874" width="28.140625" style="11" customWidth="1"/>
    <col min="15875" max="15875" width="7.5703125" style="11" customWidth="1"/>
    <col min="15876" max="15879" width="10.140625" style="11" customWidth="1"/>
    <col min="15880" max="15881" width="9.7109375" style="11" customWidth="1"/>
    <col min="15882" max="15884" width="9.140625" style="11"/>
    <col min="15885" max="15885" width="9.7109375" style="11" customWidth="1"/>
    <col min="15886" max="15886" width="9.140625" style="11"/>
    <col min="15887" max="15887" width="10.140625" style="11" customWidth="1"/>
    <col min="15888" max="15890" width="9.140625" style="11"/>
    <col min="15891" max="15891" width="10.28515625" style="11" customWidth="1"/>
    <col min="15892" max="15894" width="9.140625" style="11"/>
    <col min="15895" max="15895" width="10.28515625" style="11" customWidth="1"/>
    <col min="15896" max="15898" width="9.140625" style="11"/>
    <col min="15899" max="15899" width="11.140625" style="11" customWidth="1"/>
    <col min="15900" max="15901" width="9.140625" style="11"/>
    <col min="15902" max="15902" width="10.5703125" style="11" customWidth="1"/>
    <col min="15903" max="15910" width="9.140625" style="11"/>
    <col min="15911" max="15911" width="12.140625" style="11" customWidth="1"/>
    <col min="15912" max="15912" width="20.7109375" style="11" customWidth="1"/>
    <col min="15913" max="15913" width="20.85546875" style="11" customWidth="1"/>
    <col min="15914" max="16128" width="9.140625" style="11"/>
    <col min="16129" max="16129" width="8.140625" style="11" customWidth="1"/>
    <col min="16130" max="16130" width="28.140625" style="11" customWidth="1"/>
    <col min="16131" max="16131" width="7.5703125" style="11" customWidth="1"/>
    <col min="16132" max="16135" width="10.140625" style="11" customWidth="1"/>
    <col min="16136" max="16137" width="9.7109375" style="11" customWidth="1"/>
    <col min="16138" max="16140" width="9.140625" style="11"/>
    <col min="16141" max="16141" width="9.7109375" style="11" customWidth="1"/>
    <col min="16142" max="16142" width="9.140625" style="11"/>
    <col min="16143" max="16143" width="10.140625" style="11" customWidth="1"/>
    <col min="16144" max="16146" width="9.140625" style="11"/>
    <col min="16147" max="16147" width="10.28515625" style="11" customWidth="1"/>
    <col min="16148" max="16150" width="9.140625" style="11"/>
    <col min="16151" max="16151" width="10.28515625" style="11" customWidth="1"/>
    <col min="16152" max="16154" width="9.140625" style="11"/>
    <col min="16155" max="16155" width="11.140625" style="11" customWidth="1"/>
    <col min="16156" max="16157" width="9.140625" style="11"/>
    <col min="16158" max="16158" width="10.5703125" style="11" customWidth="1"/>
    <col min="16159" max="16166" width="9.140625" style="11"/>
    <col min="16167" max="16167" width="12.140625" style="11" customWidth="1"/>
    <col min="16168" max="16168" width="20.7109375" style="11" customWidth="1"/>
    <col min="16169" max="16169" width="20.85546875" style="11" customWidth="1"/>
    <col min="16170" max="16384" width="9.140625" style="11"/>
  </cols>
  <sheetData>
    <row r="1" spans="1:88" s="3" customFormat="1" x14ac:dyDescent="0.15">
      <c r="A1" s="1"/>
      <c r="B1" s="1"/>
      <c r="C1" s="1"/>
      <c r="D1" s="2"/>
      <c r="E1" s="2"/>
      <c r="F1" s="63"/>
      <c r="G1" s="63"/>
      <c r="H1" s="63"/>
      <c r="I1" s="63"/>
      <c r="J1" s="64"/>
      <c r="K1" s="64"/>
      <c r="L1" s="64"/>
      <c r="M1" s="2"/>
    </row>
    <row r="2" spans="1:88" s="3" customFormat="1" ht="17.25" customHeight="1" x14ac:dyDescent="0.25">
      <c r="B2" s="4" t="s">
        <v>292</v>
      </c>
      <c r="D2" s="75" t="s">
        <v>0</v>
      </c>
      <c r="E2" s="75"/>
      <c r="F2" s="75"/>
      <c r="G2" s="75"/>
      <c r="H2" s="76"/>
      <c r="I2" s="76"/>
      <c r="J2" s="76"/>
      <c r="K2" s="76"/>
      <c r="L2" s="76"/>
      <c r="M2" s="76"/>
    </row>
    <row r="3" spans="1:88" s="3" customFormat="1" ht="48.75" customHeight="1" x14ac:dyDescent="0.15">
      <c r="B3" s="58" t="s">
        <v>293</v>
      </c>
      <c r="D3" s="77" t="s">
        <v>294</v>
      </c>
      <c r="E3" s="77"/>
      <c r="F3" s="77"/>
      <c r="G3" s="77"/>
      <c r="H3" s="78"/>
      <c r="I3" s="78"/>
      <c r="J3" s="78"/>
      <c r="K3" s="78"/>
      <c r="L3" s="78"/>
      <c r="M3" s="78"/>
      <c r="N3" s="79"/>
      <c r="O3" s="79"/>
      <c r="P3" s="79"/>
    </row>
    <row r="4" spans="1:88" s="3" customFormat="1" ht="12.75" customHeight="1" thickBot="1" x14ac:dyDescent="0.2">
      <c r="B4" s="58" t="s">
        <v>295</v>
      </c>
      <c r="D4" s="5"/>
      <c r="E4" s="5"/>
      <c r="F4" s="64"/>
      <c r="G4" s="64"/>
      <c r="H4" s="64"/>
      <c r="I4" s="64"/>
      <c r="J4" s="64"/>
      <c r="K4" s="64"/>
      <c r="L4" s="64"/>
      <c r="M4" s="5"/>
      <c r="AN4" s="6"/>
      <c r="AO4" s="7" t="s">
        <v>1</v>
      </c>
    </row>
    <row r="5" spans="1:88" s="9" customFormat="1" ht="33" customHeight="1" x14ac:dyDescent="0.2">
      <c r="A5" s="80"/>
      <c r="B5" s="82" t="s">
        <v>2</v>
      </c>
      <c r="C5" s="82" t="s">
        <v>3</v>
      </c>
      <c r="D5" s="84" t="s">
        <v>4</v>
      </c>
      <c r="E5" s="84" t="s">
        <v>296</v>
      </c>
      <c r="F5" s="86" t="s">
        <v>5</v>
      </c>
      <c r="G5" s="86" t="s">
        <v>6</v>
      </c>
      <c r="H5" s="88" t="s">
        <v>7</v>
      </c>
      <c r="I5" s="86" t="s">
        <v>8</v>
      </c>
      <c r="J5" s="104" t="s">
        <v>9</v>
      </c>
      <c r="K5" s="104" t="s">
        <v>10</v>
      </c>
      <c r="L5" s="104" t="s">
        <v>11</v>
      </c>
      <c r="M5" s="106" t="s">
        <v>12</v>
      </c>
      <c r="N5" s="97" t="s">
        <v>13</v>
      </c>
      <c r="O5" s="98"/>
      <c r="P5" s="98"/>
      <c r="Q5" s="89" t="s">
        <v>14</v>
      </c>
      <c r="R5" s="97" t="s">
        <v>15</v>
      </c>
      <c r="S5" s="98"/>
      <c r="T5" s="98"/>
      <c r="U5" s="89" t="s">
        <v>16</v>
      </c>
      <c r="V5" s="97" t="s">
        <v>17</v>
      </c>
      <c r="W5" s="98"/>
      <c r="X5" s="98"/>
      <c r="Y5" s="89" t="s">
        <v>18</v>
      </c>
      <c r="Z5" s="89" t="s">
        <v>19</v>
      </c>
      <c r="AA5" s="98"/>
      <c r="AB5" s="98"/>
      <c r="AC5" s="97" t="s">
        <v>20</v>
      </c>
      <c r="AD5" s="98"/>
      <c r="AE5" s="98"/>
      <c r="AF5" s="99" t="s">
        <v>21</v>
      </c>
      <c r="AG5" s="99" t="s">
        <v>22</v>
      </c>
      <c r="AH5" s="99" t="s">
        <v>23</v>
      </c>
      <c r="AI5" s="99" t="s">
        <v>24</v>
      </c>
      <c r="AJ5" s="99" t="s">
        <v>25</v>
      </c>
      <c r="AK5" s="99" t="s">
        <v>26</v>
      </c>
      <c r="AL5" s="89" t="s">
        <v>297</v>
      </c>
      <c r="AM5" s="90" t="s">
        <v>27</v>
      </c>
      <c r="AN5" s="91" t="s">
        <v>28</v>
      </c>
      <c r="AO5" s="93" t="s">
        <v>29</v>
      </c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</row>
    <row r="6" spans="1:88" ht="79.5" customHeight="1" x14ac:dyDescent="0.25">
      <c r="A6" s="81"/>
      <c r="B6" s="83"/>
      <c r="C6" s="83"/>
      <c r="D6" s="85"/>
      <c r="E6" s="85"/>
      <c r="F6" s="87"/>
      <c r="G6" s="87"/>
      <c r="H6" s="87"/>
      <c r="I6" s="87"/>
      <c r="J6" s="105"/>
      <c r="K6" s="105"/>
      <c r="L6" s="105"/>
      <c r="M6" s="107"/>
      <c r="N6" s="10" t="s">
        <v>30</v>
      </c>
      <c r="O6" s="10" t="s">
        <v>31</v>
      </c>
      <c r="P6" s="10" t="s">
        <v>32</v>
      </c>
      <c r="Q6" s="83"/>
      <c r="R6" s="10" t="s">
        <v>30</v>
      </c>
      <c r="S6" s="10" t="s">
        <v>31</v>
      </c>
      <c r="T6" s="10" t="s">
        <v>32</v>
      </c>
      <c r="U6" s="83"/>
      <c r="V6" s="10" t="s">
        <v>30</v>
      </c>
      <c r="W6" s="10" t="s">
        <v>31</v>
      </c>
      <c r="X6" s="10" t="s">
        <v>32</v>
      </c>
      <c r="Y6" s="83"/>
      <c r="Z6" s="10" t="s">
        <v>30</v>
      </c>
      <c r="AA6" s="10" t="s">
        <v>31</v>
      </c>
      <c r="AB6" s="10" t="s">
        <v>32</v>
      </c>
      <c r="AC6" s="10" t="s">
        <v>30</v>
      </c>
      <c r="AD6" s="10" t="s">
        <v>31</v>
      </c>
      <c r="AE6" s="10" t="s">
        <v>32</v>
      </c>
      <c r="AF6" s="85"/>
      <c r="AG6" s="85"/>
      <c r="AH6" s="85"/>
      <c r="AI6" s="85"/>
      <c r="AJ6" s="85"/>
      <c r="AK6" s="85"/>
      <c r="AL6" s="83"/>
      <c r="AM6" s="85"/>
      <c r="AN6" s="92"/>
      <c r="AO6" s="94"/>
    </row>
    <row r="7" spans="1:88" ht="10.5" customHeight="1" x14ac:dyDescent="0.15">
      <c r="A7" s="12" t="s">
        <v>33</v>
      </c>
      <c r="B7" s="4" t="s">
        <v>34</v>
      </c>
      <c r="C7" s="4"/>
      <c r="D7" s="13"/>
      <c r="E7" s="13"/>
      <c r="F7" s="61"/>
      <c r="G7" s="61"/>
      <c r="H7" s="61"/>
      <c r="I7" s="61"/>
      <c r="J7" s="65"/>
      <c r="K7" s="65"/>
      <c r="L7" s="65"/>
      <c r="M7" s="13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5"/>
      <c r="AO7" s="16"/>
    </row>
    <row r="8" spans="1:88" ht="15" customHeight="1" x14ac:dyDescent="0.25">
      <c r="A8" s="12"/>
      <c r="B8" s="17" t="s">
        <v>35</v>
      </c>
      <c r="C8" s="17" t="s">
        <v>36</v>
      </c>
      <c r="D8" s="13"/>
      <c r="E8" s="13"/>
      <c r="F8" s="61"/>
      <c r="G8" s="61"/>
      <c r="H8" s="61"/>
      <c r="I8" s="61"/>
      <c r="J8" s="61"/>
      <c r="K8" s="61"/>
      <c r="L8" s="61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8"/>
      <c r="AO8" s="19"/>
    </row>
    <row r="9" spans="1:88" ht="17.25" customHeight="1" x14ac:dyDescent="0.2">
      <c r="A9" s="12"/>
      <c r="B9" s="20" t="s">
        <v>37</v>
      </c>
      <c r="C9" s="17"/>
      <c r="D9" s="13"/>
      <c r="E9" s="13"/>
      <c r="F9" s="61"/>
      <c r="G9" s="61"/>
      <c r="H9" s="61"/>
      <c r="I9" s="61"/>
      <c r="J9" s="61"/>
      <c r="K9" s="61"/>
      <c r="L9" s="61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8"/>
      <c r="AO9" s="21"/>
    </row>
    <row r="10" spans="1:88" ht="25.5" x14ac:dyDescent="0.25">
      <c r="A10" s="12"/>
      <c r="B10" s="22" t="s">
        <v>38</v>
      </c>
      <c r="C10" s="17" t="s">
        <v>39</v>
      </c>
      <c r="D10" s="13">
        <v>700</v>
      </c>
      <c r="E10" s="13"/>
      <c r="F10" s="61">
        <v>700</v>
      </c>
      <c r="G10" s="61"/>
      <c r="H10" s="61">
        <v>700</v>
      </c>
      <c r="I10" s="61"/>
      <c r="J10" s="61"/>
      <c r="K10" s="61">
        <v>900</v>
      </c>
      <c r="L10" s="61">
        <v>900</v>
      </c>
      <c r="M10" s="13"/>
      <c r="N10" s="13">
        <v>450</v>
      </c>
      <c r="O10" s="13">
        <v>450</v>
      </c>
      <c r="P10" s="13">
        <v>900</v>
      </c>
      <c r="Q10" s="13"/>
      <c r="R10" s="13">
        <v>450</v>
      </c>
      <c r="S10" s="13">
        <v>450</v>
      </c>
      <c r="T10" s="13">
        <f>R10+S10</f>
        <v>900</v>
      </c>
      <c r="U10" s="13"/>
      <c r="V10" s="13">
        <v>450</v>
      </c>
      <c r="W10" s="13">
        <v>450</v>
      </c>
      <c r="X10" s="13">
        <f>V10+W10</f>
        <v>900</v>
      </c>
      <c r="Y10" s="13"/>
      <c r="Z10" s="13">
        <v>450</v>
      </c>
      <c r="AA10" s="13">
        <v>450</v>
      </c>
      <c r="AB10" s="13">
        <f>Z10+AA10</f>
        <v>900</v>
      </c>
      <c r="AC10" s="13">
        <v>450</v>
      </c>
      <c r="AD10" s="13">
        <v>450</v>
      </c>
      <c r="AE10" s="13">
        <f>AC10+AD10</f>
        <v>900</v>
      </c>
      <c r="AF10" s="13">
        <f>AC10/2</f>
        <v>225</v>
      </c>
      <c r="AG10" s="13">
        <f>AC10/2</f>
        <v>225</v>
      </c>
      <c r="AH10" s="13">
        <f>AF10+AG10</f>
        <v>450</v>
      </c>
      <c r="AI10" s="13">
        <f>AG10</f>
        <v>225</v>
      </c>
      <c r="AJ10" s="13">
        <f>AH10+AI10</f>
        <v>675</v>
      </c>
      <c r="AK10" s="13">
        <f>AI10</f>
        <v>225</v>
      </c>
      <c r="AL10" s="13"/>
      <c r="AM10" s="13">
        <f>AJ10+AK10</f>
        <v>900</v>
      </c>
      <c r="AN10" s="18"/>
      <c r="AO10" s="23"/>
    </row>
    <row r="11" spans="1:88" ht="24.75" customHeight="1" x14ac:dyDescent="0.15">
      <c r="A11" s="12"/>
      <c r="B11" s="24" t="s">
        <v>40</v>
      </c>
      <c r="C11" s="25" t="s">
        <v>41</v>
      </c>
      <c r="D11" s="13">
        <v>52</v>
      </c>
      <c r="E11" s="13">
        <f>E12+E14+E16+E19</f>
        <v>0</v>
      </c>
      <c r="F11" s="61">
        <v>52</v>
      </c>
      <c r="G11" s="61">
        <f>G12+G14+G16+G19</f>
        <v>0</v>
      </c>
      <c r="H11" s="61">
        <v>52</v>
      </c>
      <c r="I11" s="61">
        <f>I12+I14+I16+I19</f>
        <v>0</v>
      </c>
      <c r="J11" s="61">
        <f>J12+J14+J16+J19</f>
        <v>0</v>
      </c>
      <c r="K11" s="61">
        <v>52</v>
      </c>
      <c r="L11" s="61">
        <v>52</v>
      </c>
      <c r="M11" s="13">
        <f>M12+M14+M16+M19</f>
        <v>0</v>
      </c>
      <c r="N11" s="13">
        <f>N12+N14+N16+N19</f>
        <v>0</v>
      </c>
      <c r="O11" s="13">
        <f>O12+O14+O16+O19</f>
        <v>0</v>
      </c>
      <c r="P11" s="13">
        <v>52</v>
      </c>
      <c r="Q11" s="13">
        <f>Q12+Q14+Q16+Q19</f>
        <v>0</v>
      </c>
      <c r="R11" s="13">
        <f>R12+R14+R16+R19</f>
        <v>0</v>
      </c>
      <c r="S11" s="13">
        <f>S12+S14+S16+S19</f>
        <v>0</v>
      </c>
      <c r="T11" s="13">
        <v>52</v>
      </c>
      <c r="U11" s="13">
        <f>U12+U14+U16+U19</f>
        <v>0</v>
      </c>
      <c r="V11" s="13">
        <f>V12+V14+V16+V19</f>
        <v>0</v>
      </c>
      <c r="W11" s="13">
        <f>W12+W14+W16+W19</f>
        <v>0</v>
      </c>
      <c r="X11" s="13">
        <v>52</v>
      </c>
      <c r="Y11" s="13">
        <f>Y12+Y14+Y16+Y19</f>
        <v>0</v>
      </c>
      <c r="Z11" s="13">
        <f>Z12+Z14+Z16+Z19</f>
        <v>0</v>
      </c>
      <c r="AA11" s="13">
        <f>AA12+AA14+AA16+AA19</f>
        <v>0</v>
      </c>
      <c r="AB11" s="13">
        <v>52</v>
      </c>
      <c r="AC11" s="13">
        <v>0</v>
      </c>
      <c r="AD11" s="13">
        <f>AD12+AD14+AD16+AD19</f>
        <v>0</v>
      </c>
      <c r="AE11" s="13">
        <v>52</v>
      </c>
      <c r="AF11" s="13">
        <v>0</v>
      </c>
      <c r="AG11" s="13">
        <f>AG12+AG14+AG16+AG19</f>
        <v>0</v>
      </c>
      <c r="AH11" s="13">
        <v>0</v>
      </c>
      <c r="AI11" s="13">
        <f>AI12+AI14+AI16+AI19</f>
        <v>0</v>
      </c>
      <c r="AJ11" s="13">
        <v>0</v>
      </c>
      <c r="AK11" s="13">
        <v>0</v>
      </c>
      <c r="AL11" s="13">
        <f>AL12+AL14+AL16+AL19</f>
        <v>0</v>
      </c>
      <c r="AM11" s="13">
        <v>52</v>
      </c>
      <c r="AN11" s="18">
        <f>AN12+AN14+AN16+AN19</f>
        <v>0</v>
      </c>
      <c r="AO11" s="23"/>
    </row>
    <row r="12" spans="1:88" ht="27.75" hidden="1" customHeight="1" x14ac:dyDescent="0.25">
      <c r="A12" s="12"/>
      <c r="B12" s="26" t="s">
        <v>42</v>
      </c>
      <c r="C12" s="25" t="s">
        <v>41</v>
      </c>
      <c r="D12" s="13"/>
      <c r="E12" s="13"/>
      <c r="F12" s="61"/>
      <c r="G12" s="61"/>
      <c r="H12" s="61"/>
      <c r="I12" s="61"/>
      <c r="J12" s="61"/>
      <c r="K12" s="61"/>
      <c r="L12" s="61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>
        <f t="shared" ref="AH12:AH75" si="0">AF12+AG12</f>
        <v>0</v>
      </c>
      <c r="AI12" s="13"/>
      <c r="AJ12" s="13">
        <f t="shared" ref="AJ12:AJ75" si="1">AH12+AI12</f>
        <v>0</v>
      </c>
      <c r="AK12" s="13">
        <f t="shared" ref="AK12:AK75" si="2">AE12-AJ12</f>
        <v>0</v>
      </c>
      <c r="AL12" s="13"/>
      <c r="AM12" s="13"/>
      <c r="AN12" s="18"/>
      <c r="AO12" s="23"/>
    </row>
    <row r="13" spans="1:88" ht="29.25" hidden="1" customHeight="1" x14ac:dyDescent="0.25">
      <c r="A13" s="12"/>
      <c r="B13" s="10" t="s">
        <v>43</v>
      </c>
      <c r="C13" s="25" t="s">
        <v>41</v>
      </c>
      <c r="D13" s="13"/>
      <c r="E13" s="13"/>
      <c r="F13" s="61"/>
      <c r="G13" s="61"/>
      <c r="H13" s="61"/>
      <c r="I13" s="61"/>
      <c r="J13" s="61"/>
      <c r="K13" s="61"/>
      <c r="L13" s="61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>
        <f t="shared" si="0"/>
        <v>0</v>
      </c>
      <c r="AI13" s="13"/>
      <c r="AJ13" s="13">
        <f t="shared" si="1"/>
        <v>0</v>
      </c>
      <c r="AK13" s="13">
        <f t="shared" si="2"/>
        <v>0</v>
      </c>
      <c r="AL13" s="13"/>
      <c r="AM13" s="13"/>
      <c r="AN13" s="18"/>
      <c r="AO13" s="23"/>
    </row>
    <row r="14" spans="1:88" ht="30" hidden="1" customHeight="1" x14ac:dyDescent="0.25">
      <c r="A14" s="12"/>
      <c r="B14" s="26" t="s">
        <v>44</v>
      </c>
      <c r="C14" s="25" t="s">
        <v>41</v>
      </c>
      <c r="D14" s="13"/>
      <c r="E14" s="13"/>
      <c r="F14" s="61"/>
      <c r="G14" s="61"/>
      <c r="H14" s="61"/>
      <c r="I14" s="61"/>
      <c r="J14" s="61"/>
      <c r="K14" s="61"/>
      <c r="L14" s="61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>
        <f t="shared" si="0"/>
        <v>0</v>
      </c>
      <c r="AI14" s="13"/>
      <c r="AJ14" s="13">
        <f t="shared" si="1"/>
        <v>0</v>
      </c>
      <c r="AK14" s="13">
        <f t="shared" si="2"/>
        <v>0</v>
      </c>
      <c r="AL14" s="13"/>
      <c r="AM14" s="13"/>
      <c r="AN14" s="18"/>
      <c r="AO14" s="23"/>
    </row>
    <row r="15" spans="1:88" ht="40.5" hidden="1" customHeight="1" x14ac:dyDescent="0.25">
      <c r="A15" s="12"/>
      <c r="B15" s="10" t="s">
        <v>45</v>
      </c>
      <c r="C15" s="25" t="s">
        <v>41</v>
      </c>
      <c r="D15" s="13"/>
      <c r="E15" s="13"/>
      <c r="F15" s="61"/>
      <c r="G15" s="61"/>
      <c r="H15" s="61"/>
      <c r="I15" s="61"/>
      <c r="J15" s="61"/>
      <c r="K15" s="61"/>
      <c r="L15" s="61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>
        <f t="shared" si="0"/>
        <v>0</v>
      </c>
      <c r="AI15" s="13"/>
      <c r="AJ15" s="13">
        <f t="shared" si="1"/>
        <v>0</v>
      </c>
      <c r="AK15" s="13">
        <f t="shared" si="2"/>
        <v>0</v>
      </c>
      <c r="AL15" s="13"/>
      <c r="AM15" s="13"/>
      <c r="AN15" s="18"/>
      <c r="AO15" s="23"/>
    </row>
    <row r="16" spans="1:88" ht="18" hidden="1" customHeight="1" x14ac:dyDescent="0.15">
      <c r="A16" s="12"/>
      <c r="B16" s="27" t="s">
        <v>46</v>
      </c>
      <c r="C16" s="25" t="s">
        <v>41</v>
      </c>
      <c r="D16" s="13">
        <f t="shared" ref="D16:AM16" si="3">D17+D18</f>
        <v>0</v>
      </c>
      <c r="E16" s="13">
        <f t="shared" si="3"/>
        <v>0</v>
      </c>
      <c r="F16" s="61">
        <f t="shared" si="3"/>
        <v>0</v>
      </c>
      <c r="G16" s="61">
        <f t="shared" si="3"/>
        <v>0</v>
      </c>
      <c r="H16" s="61">
        <f t="shared" si="3"/>
        <v>0</v>
      </c>
      <c r="I16" s="61">
        <f t="shared" si="3"/>
        <v>0</v>
      </c>
      <c r="J16" s="61">
        <f t="shared" si="3"/>
        <v>0</v>
      </c>
      <c r="K16" s="61">
        <f t="shared" si="3"/>
        <v>0</v>
      </c>
      <c r="L16" s="61">
        <f>L17+L18</f>
        <v>0</v>
      </c>
      <c r="M16" s="13">
        <f t="shared" si="3"/>
        <v>0</v>
      </c>
      <c r="N16" s="13">
        <f t="shared" si="3"/>
        <v>0</v>
      </c>
      <c r="O16" s="13">
        <f t="shared" si="3"/>
        <v>0</v>
      </c>
      <c r="P16" s="13">
        <f t="shared" si="3"/>
        <v>0</v>
      </c>
      <c r="Q16" s="13">
        <f t="shared" si="3"/>
        <v>0</v>
      </c>
      <c r="R16" s="13">
        <f>R17+R18</f>
        <v>0</v>
      </c>
      <c r="S16" s="13">
        <f>S17+S18</f>
        <v>0</v>
      </c>
      <c r="T16" s="13">
        <f t="shared" si="3"/>
        <v>0</v>
      </c>
      <c r="U16" s="13">
        <f t="shared" si="3"/>
        <v>0</v>
      </c>
      <c r="V16" s="13">
        <f>V17+V18</f>
        <v>0</v>
      </c>
      <c r="W16" s="13">
        <f>W17+W18</f>
        <v>0</v>
      </c>
      <c r="X16" s="13">
        <f t="shared" si="3"/>
        <v>0</v>
      </c>
      <c r="Y16" s="13">
        <f t="shared" si="3"/>
        <v>0</v>
      </c>
      <c r="Z16" s="13">
        <f>Z17+Z18</f>
        <v>0</v>
      </c>
      <c r="AA16" s="13">
        <f>AA17+AA18</f>
        <v>0</v>
      </c>
      <c r="AB16" s="13">
        <f t="shared" si="3"/>
        <v>0</v>
      </c>
      <c r="AC16" s="13">
        <f>AC17+AC18</f>
        <v>0</v>
      </c>
      <c r="AD16" s="13">
        <f>AD17+AD18</f>
        <v>0</v>
      </c>
      <c r="AE16" s="13">
        <f t="shared" si="3"/>
        <v>0</v>
      </c>
      <c r="AF16" s="13">
        <f>AF17+AF18</f>
        <v>0</v>
      </c>
      <c r="AG16" s="13">
        <f>AG17+AG18</f>
        <v>0</v>
      </c>
      <c r="AH16" s="13">
        <f t="shared" si="0"/>
        <v>0</v>
      </c>
      <c r="AI16" s="13">
        <f>AI17+AI18</f>
        <v>0</v>
      </c>
      <c r="AJ16" s="13">
        <f t="shared" si="1"/>
        <v>0</v>
      </c>
      <c r="AK16" s="13">
        <f t="shared" si="2"/>
        <v>0</v>
      </c>
      <c r="AL16" s="13">
        <f t="shared" si="3"/>
        <v>0</v>
      </c>
      <c r="AM16" s="13">
        <f t="shared" si="3"/>
        <v>0</v>
      </c>
      <c r="AN16" s="18">
        <f>AN17+AN18</f>
        <v>0</v>
      </c>
      <c r="AO16" s="23"/>
    </row>
    <row r="17" spans="1:41" ht="34.5" hidden="1" customHeight="1" x14ac:dyDescent="0.15">
      <c r="A17" s="12"/>
      <c r="B17" s="17" t="s">
        <v>47</v>
      </c>
      <c r="C17" s="25" t="s">
        <v>41</v>
      </c>
      <c r="D17" s="13"/>
      <c r="E17" s="13"/>
      <c r="F17" s="61"/>
      <c r="G17" s="61"/>
      <c r="H17" s="61"/>
      <c r="I17" s="61"/>
      <c r="J17" s="61"/>
      <c r="K17" s="61"/>
      <c r="L17" s="61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>
        <f t="shared" si="0"/>
        <v>0</v>
      </c>
      <c r="AI17" s="13"/>
      <c r="AJ17" s="13">
        <f t="shared" si="1"/>
        <v>0</v>
      </c>
      <c r="AK17" s="13">
        <f t="shared" si="2"/>
        <v>0</v>
      </c>
      <c r="AL17" s="13"/>
      <c r="AM17" s="13"/>
      <c r="AN17" s="18"/>
      <c r="AO17" s="23"/>
    </row>
    <row r="18" spans="1:41" ht="27" hidden="1" customHeight="1" x14ac:dyDescent="0.15">
      <c r="A18" s="12"/>
      <c r="B18" s="28" t="s">
        <v>48</v>
      </c>
      <c r="C18" s="25" t="s">
        <v>41</v>
      </c>
      <c r="D18" s="13"/>
      <c r="E18" s="13"/>
      <c r="F18" s="61"/>
      <c r="G18" s="61"/>
      <c r="H18" s="61"/>
      <c r="I18" s="61"/>
      <c r="J18" s="61"/>
      <c r="K18" s="61"/>
      <c r="L18" s="61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>
        <f t="shared" si="0"/>
        <v>0</v>
      </c>
      <c r="AI18" s="13"/>
      <c r="AJ18" s="13">
        <f t="shared" si="1"/>
        <v>0</v>
      </c>
      <c r="AK18" s="13">
        <f t="shared" si="2"/>
        <v>0</v>
      </c>
      <c r="AL18" s="13"/>
      <c r="AM18" s="13"/>
      <c r="AN18" s="18"/>
      <c r="AO18" s="23"/>
    </row>
    <row r="19" spans="1:41" ht="21.75" hidden="1" customHeight="1" x14ac:dyDescent="0.15">
      <c r="A19" s="12"/>
      <c r="B19" s="29" t="s">
        <v>49</v>
      </c>
      <c r="C19" s="25" t="s">
        <v>41</v>
      </c>
      <c r="D19" s="13"/>
      <c r="E19" s="13"/>
      <c r="F19" s="61"/>
      <c r="G19" s="61"/>
      <c r="H19" s="61"/>
      <c r="I19" s="61"/>
      <c r="J19" s="61"/>
      <c r="K19" s="61"/>
      <c r="L19" s="61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>
        <f t="shared" si="0"/>
        <v>0</v>
      </c>
      <c r="AI19" s="13"/>
      <c r="AJ19" s="13">
        <f t="shared" si="1"/>
        <v>0</v>
      </c>
      <c r="AK19" s="13">
        <f t="shared" si="2"/>
        <v>0</v>
      </c>
      <c r="AL19" s="13"/>
      <c r="AM19" s="13"/>
      <c r="AN19" s="18"/>
      <c r="AO19" s="23"/>
    </row>
    <row r="20" spans="1:41" ht="15.75" customHeight="1" x14ac:dyDescent="0.15">
      <c r="A20" s="12">
        <v>0</v>
      </c>
      <c r="B20" s="59" t="s">
        <v>50</v>
      </c>
      <c r="C20" s="29" t="s">
        <v>51</v>
      </c>
      <c r="D20" s="60">
        <f t="shared" ref="D20:AM20" si="4">+D21+D209</f>
        <v>102608.40000000002</v>
      </c>
      <c r="E20" s="60">
        <f t="shared" si="4"/>
        <v>0</v>
      </c>
      <c r="F20" s="66">
        <f t="shared" si="4"/>
        <v>96933.200000000012</v>
      </c>
      <c r="G20" s="66">
        <f t="shared" si="4"/>
        <v>2540.6</v>
      </c>
      <c r="H20" s="66">
        <f t="shared" si="4"/>
        <v>104286</v>
      </c>
      <c r="I20" s="66">
        <f t="shared" si="4"/>
        <v>0</v>
      </c>
      <c r="J20" s="66">
        <f t="shared" si="4"/>
        <v>0</v>
      </c>
      <c r="K20" s="66">
        <f t="shared" si="4"/>
        <v>174304.30000000002</v>
      </c>
      <c r="L20" s="66">
        <f>+L21+L209</f>
        <v>174304.30000000002</v>
      </c>
      <c r="M20" s="60">
        <f t="shared" si="4"/>
        <v>0</v>
      </c>
      <c r="N20" s="60">
        <f t="shared" si="4"/>
        <v>87152.150000000009</v>
      </c>
      <c r="O20" s="60">
        <f t="shared" si="4"/>
        <v>87152.150000000009</v>
      </c>
      <c r="P20" s="60">
        <f t="shared" si="4"/>
        <v>174304.30000000002</v>
      </c>
      <c r="Q20" s="60">
        <f t="shared" si="4"/>
        <v>0</v>
      </c>
      <c r="R20" s="60">
        <f>+R21+R209</f>
        <v>87152.150000000009</v>
      </c>
      <c r="S20" s="60">
        <f>+S21+S209</f>
        <v>87152.150000000009</v>
      </c>
      <c r="T20" s="60">
        <f t="shared" si="4"/>
        <v>174304.30000000002</v>
      </c>
      <c r="U20" s="60">
        <f t="shared" si="4"/>
        <v>0</v>
      </c>
      <c r="V20" s="60">
        <f>+V21+V209</f>
        <v>87152.150000000009</v>
      </c>
      <c r="W20" s="60">
        <f>+W21+W209</f>
        <v>87152.150000000009</v>
      </c>
      <c r="X20" s="60">
        <f t="shared" si="4"/>
        <v>174304.30000000002</v>
      </c>
      <c r="Y20" s="60">
        <f t="shared" si="4"/>
        <v>0</v>
      </c>
      <c r="Z20" s="60">
        <f>+Z21+Z209</f>
        <v>87152.150000000009</v>
      </c>
      <c r="AA20" s="60">
        <f>+AA21+AA209</f>
        <v>87152.150000000009</v>
      </c>
      <c r="AB20" s="60">
        <f t="shared" si="4"/>
        <v>174304.30000000002</v>
      </c>
      <c r="AC20" s="60">
        <f>+AC21+AC209</f>
        <v>87152.150000000009</v>
      </c>
      <c r="AD20" s="60">
        <f>+AD21+AD209</f>
        <v>87152.150000000009</v>
      </c>
      <c r="AE20" s="60">
        <f t="shared" si="4"/>
        <v>174304.30000000002</v>
      </c>
      <c r="AF20" s="60">
        <f>+AF21+AF209</f>
        <v>42388.075000000004</v>
      </c>
      <c r="AG20" s="60">
        <f>+AG21+AG209</f>
        <v>42388.075000000004</v>
      </c>
      <c r="AH20" s="60">
        <f t="shared" si="0"/>
        <v>84776.150000000009</v>
      </c>
      <c r="AI20" s="60">
        <f>+AI21+AI209</f>
        <v>42388.075000000004</v>
      </c>
      <c r="AJ20" s="60">
        <f t="shared" si="1"/>
        <v>127164.22500000001</v>
      </c>
      <c r="AK20" s="60">
        <f t="shared" si="2"/>
        <v>47140.075000000012</v>
      </c>
      <c r="AL20" s="60">
        <f t="shared" si="4"/>
        <v>0</v>
      </c>
      <c r="AM20" s="60">
        <f t="shared" si="4"/>
        <v>174304.30000000002</v>
      </c>
      <c r="AN20" s="18">
        <f>+AN21+AN209</f>
        <v>0</v>
      </c>
      <c r="AO20" s="23"/>
    </row>
    <row r="21" spans="1:41" ht="17.25" customHeight="1" x14ac:dyDescent="0.15">
      <c r="A21" s="12">
        <v>0</v>
      </c>
      <c r="B21" s="30" t="s">
        <v>52</v>
      </c>
      <c r="C21" s="17" t="s">
        <v>51</v>
      </c>
      <c r="D21" s="13">
        <f t="shared" ref="D21:AM21" si="5">+D22+D42+D126+D137+D144+D167+D184+D189</f>
        <v>102608.40000000002</v>
      </c>
      <c r="E21" s="13">
        <f t="shared" si="5"/>
        <v>0</v>
      </c>
      <c r="F21" s="61">
        <f t="shared" si="5"/>
        <v>96933.200000000012</v>
      </c>
      <c r="G21" s="61">
        <f t="shared" si="5"/>
        <v>2540.6</v>
      </c>
      <c r="H21" s="61">
        <f t="shared" si="5"/>
        <v>104286</v>
      </c>
      <c r="I21" s="61">
        <f t="shared" si="5"/>
        <v>0</v>
      </c>
      <c r="J21" s="61">
        <f t="shared" si="5"/>
        <v>0</v>
      </c>
      <c r="K21" s="61">
        <f t="shared" si="5"/>
        <v>174304.30000000002</v>
      </c>
      <c r="L21" s="61">
        <f>+L22+L42+L126+L137+L144+L167+L184+L189</f>
        <v>174304.30000000002</v>
      </c>
      <c r="M21" s="13">
        <f t="shared" si="5"/>
        <v>0</v>
      </c>
      <c r="N21" s="13">
        <f t="shared" si="5"/>
        <v>87152.150000000009</v>
      </c>
      <c r="O21" s="13">
        <f t="shared" si="5"/>
        <v>87152.150000000009</v>
      </c>
      <c r="P21" s="13">
        <f t="shared" si="5"/>
        <v>174304.30000000002</v>
      </c>
      <c r="Q21" s="13">
        <f t="shared" si="5"/>
        <v>0</v>
      </c>
      <c r="R21" s="13">
        <f>+R22+R42+R126+R137+R144+R167+R184+R189</f>
        <v>87152.150000000009</v>
      </c>
      <c r="S21" s="13">
        <f>+S22+S42+S126+S137+S144+S167+S184+S189</f>
        <v>87152.150000000009</v>
      </c>
      <c r="T21" s="13">
        <f t="shared" si="5"/>
        <v>174304.30000000002</v>
      </c>
      <c r="U21" s="13">
        <f t="shared" si="5"/>
        <v>0</v>
      </c>
      <c r="V21" s="13">
        <f>+V22+V42+V126+V137+V144+V167+V184+V189</f>
        <v>87152.150000000009</v>
      </c>
      <c r="W21" s="13">
        <f>+W22+W42+W126+W137+W144+W167+W184+W189</f>
        <v>87152.150000000009</v>
      </c>
      <c r="X21" s="13">
        <f t="shared" si="5"/>
        <v>174304.30000000002</v>
      </c>
      <c r="Y21" s="13">
        <f t="shared" si="5"/>
        <v>0</v>
      </c>
      <c r="Z21" s="13">
        <f>+Z22+Z42+Z126+Z137+Z144+Z167+Z184+Z189</f>
        <v>87152.150000000009</v>
      </c>
      <c r="AA21" s="13">
        <f>+AA22+AA42+AA126+AA137+AA144+AA167+AA184+AA189</f>
        <v>87152.150000000009</v>
      </c>
      <c r="AB21" s="13">
        <f t="shared" si="5"/>
        <v>174304.30000000002</v>
      </c>
      <c r="AC21" s="13">
        <f>+AC22+AC42+AC126+AC137+AC144+AC167+AC184+AC189</f>
        <v>87152.150000000009</v>
      </c>
      <c r="AD21" s="13">
        <f>+AD22+AD42+AD126+AD137+AD144+AD167+AD184+AD189</f>
        <v>87152.150000000009</v>
      </c>
      <c r="AE21" s="13">
        <f t="shared" si="5"/>
        <v>174304.30000000002</v>
      </c>
      <c r="AF21" s="13">
        <f>+AF22+AF42+AF126+AF137+AF144+AF167+AF184+AF189</f>
        <v>42388.075000000004</v>
      </c>
      <c r="AG21" s="13">
        <f>+AG22+AG42+AG126+AG137+AG144+AG167+AG184+AG189</f>
        <v>42388.075000000004</v>
      </c>
      <c r="AH21" s="13">
        <f t="shared" si="0"/>
        <v>84776.150000000009</v>
      </c>
      <c r="AI21" s="13">
        <f>+AI22+AI42+AI126+AI137+AI144+AI167+AI184+AI189</f>
        <v>42388.075000000004</v>
      </c>
      <c r="AJ21" s="13">
        <f t="shared" si="1"/>
        <v>127164.22500000001</v>
      </c>
      <c r="AK21" s="13">
        <f t="shared" si="2"/>
        <v>47140.075000000012</v>
      </c>
      <c r="AL21" s="13">
        <f t="shared" si="5"/>
        <v>0</v>
      </c>
      <c r="AM21" s="13">
        <f t="shared" si="5"/>
        <v>174304.30000000002</v>
      </c>
      <c r="AN21" s="18">
        <f>+AN22+AN42+AN126+AN137+AN144+AN167+AN184+AN189</f>
        <v>0</v>
      </c>
      <c r="AO21" s="23"/>
    </row>
    <row r="22" spans="1:41" s="64" customFormat="1" ht="19.5" customHeight="1" x14ac:dyDescent="0.15">
      <c r="A22" s="70">
        <v>0</v>
      </c>
      <c r="B22" s="71" t="s">
        <v>53</v>
      </c>
      <c r="C22" s="72" t="s">
        <v>51</v>
      </c>
      <c r="D22" s="61">
        <f>+D23+D33+D40</f>
        <v>72428.200000000012</v>
      </c>
      <c r="E22" s="61">
        <f>+E23+E33+E40</f>
        <v>0</v>
      </c>
      <c r="F22" s="61">
        <f>+F23+F33+F40</f>
        <v>72473.600000000006</v>
      </c>
      <c r="G22" s="61">
        <f>+G23+G33+G40</f>
        <v>0</v>
      </c>
      <c r="H22" s="61">
        <f>+H23+H33+H40</f>
        <v>72572.600000000006</v>
      </c>
      <c r="I22" s="61">
        <f t="shared" ref="I22:P22" si="6">+I23+I33+I40</f>
        <v>0</v>
      </c>
      <c r="J22" s="61">
        <f t="shared" si="6"/>
        <v>0</v>
      </c>
      <c r="K22" s="61">
        <f t="shared" si="6"/>
        <v>130071.2</v>
      </c>
      <c r="L22" s="61">
        <f t="shared" si="6"/>
        <v>130071.2</v>
      </c>
      <c r="M22" s="61">
        <f t="shared" si="6"/>
        <v>0</v>
      </c>
      <c r="N22" s="61">
        <f t="shared" si="6"/>
        <v>65035.6</v>
      </c>
      <c r="O22" s="61">
        <f t="shared" si="6"/>
        <v>65035.6</v>
      </c>
      <c r="P22" s="61">
        <f t="shared" si="6"/>
        <v>130071.2</v>
      </c>
      <c r="Q22" s="61">
        <f>+Q23+Q38+Q40</f>
        <v>0</v>
      </c>
      <c r="R22" s="61">
        <f>+R23+R33+R40</f>
        <v>65035.6</v>
      </c>
      <c r="S22" s="61">
        <f>+S23+S33+S40</f>
        <v>65035.6</v>
      </c>
      <c r="T22" s="61">
        <f>R22+S22</f>
        <v>130071.2</v>
      </c>
      <c r="U22" s="61">
        <f>+U23+U38+U40</f>
        <v>0</v>
      </c>
      <c r="V22" s="61">
        <f>+V23+V33+V40</f>
        <v>65035.6</v>
      </c>
      <c r="W22" s="61">
        <f>+W23+W33+W40</f>
        <v>65035.6</v>
      </c>
      <c r="X22" s="61">
        <f>V22+W22</f>
        <v>130071.2</v>
      </c>
      <c r="Y22" s="61">
        <f>+Y23+Y38+Y40</f>
        <v>0</v>
      </c>
      <c r="Z22" s="61">
        <f>+Z23+Z33+Z40</f>
        <v>65035.6</v>
      </c>
      <c r="AA22" s="61">
        <f>+AA23+AA33+AA40</f>
        <v>65035.6</v>
      </c>
      <c r="AB22" s="61">
        <f>Z22+AA22</f>
        <v>130071.2</v>
      </c>
      <c r="AC22" s="61">
        <f>+AC23+AC33+AC40</f>
        <v>65035.6</v>
      </c>
      <c r="AD22" s="61">
        <f>+AD23+AD33+AD40</f>
        <v>65035.6</v>
      </c>
      <c r="AE22" s="61">
        <f>AC22+AD22</f>
        <v>130071.2</v>
      </c>
      <c r="AF22" s="61">
        <f>+AF23+AF38+AF40</f>
        <v>31329.8</v>
      </c>
      <c r="AG22" s="61">
        <f>+AG23+AG38+AG40</f>
        <v>31329.8</v>
      </c>
      <c r="AH22" s="61">
        <f t="shared" si="0"/>
        <v>62659.6</v>
      </c>
      <c r="AI22" s="61">
        <f>+AI23+AI38+AI40</f>
        <v>31329.8</v>
      </c>
      <c r="AJ22" s="61">
        <f t="shared" si="1"/>
        <v>93989.4</v>
      </c>
      <c r="AK22" s="61">
        <f t="shared" si="2"/>
        <v>36081.800000000003</v>
      </c>
      <c r="AL22" s="61">
        <f>+AL23+AL38+AL40</f>
        <v>0</v>
      </c>
      <c r="AM22" s="61">
        <f>AJ22+AK22</f>
        <v>130071.2</v>
      </c>
      <c r="AN22" s="73">
        <f>+AN23+AN38+AN40</f>
        <v>0</v>
      </c>
      <c r="AO22" s="74"/>
    </row>
    <row r="23" spans="1:41" ht="29.25" customHeight="1" x14ac:dyDescent="0.15">
      <c r="A23" s="12">
        <v>0</v>
      </c>
      <c r="B23" s="30" t="s">
        <v>54</v>
      </c>
      <c r="C23" s="17" t="s">
        <v>51</v>
      </c>
      <c r="D23" s="13">
        <f t="shared" ref="D23:AM23" si="7">+D25+D34+D35+D36+D37</f>
        <v>69212.600000000006</v>
      </c>
      <c r="E23" s="13">
        <f t="shared" si="7"/>
        <v>0</v>
      </c>
      <c r="F23" s="61">
        <f t="shared" si="7"/>
        <v>69113.600000000006</v>
      </c>
      <c r="G23" s="61">
        <f t="shared" si="7"/>
        <v>0</v>
      </c>
      <c r="H23" s="61">
        <f t="shared" si="7"/>
        <v>69212.600000000006</v>
      </c>
      <c r="I23" s="61">
        <f t="shared" si="7"/>
        <v>0</v>
      </c>
      <c r="J23" s="61">
        <f t="shared" si="7"/>
        <v>0</v>
      </c>
      <c r="K23" s="61">
        <f t="shared" si="7"/>
        <v>125319.2</v>
      </c>
      <c r="L23" s="61">
        <f>+L25+L34+L35+L36+L37</f>
        <v>125319.2</v>
      </c>
      <c r="M23" s="13">
        <f t="shared" si="7"/>
        <v>0</v>
      </c>
      <c r="N23" s="13">
        <f t="shared" si="7"/>
        <v>62659.6</v>
      </c>
      <c r="O23" s="13">
        <f t="shared" si="7"/>
        <v>62659.6</v>
      </c>
      <c r="P23" s="13">
        <f t="shared" si="7"/>
        <v>125319.2</v>
      </c>
      <c r="Q23" s="13">
        <f t="shared" si="7"/>
        <v>0</v>
      </c>
      <c r="R23" s="13">
        <f>+R25+R34+R35+R36+R37</f>
        <v>62659.6</v>
      </c>
      <c r="S23" s="13">
        <f>+S25+S34+S35+S36+S37</f>
        <v>62659.6</v>
      </c>
      <c r="T23" s="13">
        <f t="shared" si="7"/>
        <v>125319.2</v>
      </c>
      <c r="U23" s="13">
        <f t="shared" si="7"/>
        <v>0</v>
      </c>
      <c r="V23" s="13">
        <f>+V25+V34+V35+V36+V37</f>
        <v>62659.6</v>
      </c>
      <c r="W23" s="13">
        <f>+W25+W34+W35+W36+W37</f>
        <v>62659.6</v>
      </c>
      <c r="X23" s="13">
        <f t="shared" si="7"/>
        <v>125319.2</v>
      </c>
      <c r="Y23" s="13">
        <f t="shared" si="7"/>
        <v>0</v>
      </c>
      <c r="Z23" s="13">
        <f>+Z25+Z34+Z35+Z36+Z37</f>
        <v>62659.6</v>
      </c>
      <c r="AA23" s="13">
        <f>+AA25+AA34+AA35+AA36+AA37</f>
        <v>62659.6</v>
      </c>
      <c r="AB23" s="13">
        <f t="shared" si="7"/>
        <v>125319.2</v>
      </c>
      <c r="AC23" s="13">
        <f>+AC25+AC34+AC35+AC36+AC37</f>
        <v>62659.6</v>
      </c>
      <c r="AD23" s="13">
        <f>+AD25+AD34+AD35+AD36+AD37</f>
        <v>62659.6</v>
      </c>
      <c r="AE23" s="13">
        <f t="shared" si="7"/>
        <v>125319.2</v>
      </c>
      <c r="AF23" s="13">
        <f>+AF25+AF34+AF35+AF36+AF37</f>
        <v>31329.8</v>
      </c>
      <c r="AG23" s="13">
        <f>+AG25+AG34+AG35+AG36+AG37</f>
        <v>31329.8</v>
      </c>
      <c r="AH23" s="13">
        <f t="shared" si="0"/>
        <v>62659.6</v>
      </c>
      <c r="AI23" s="13">
        <f>+AI25+AI34+AI35+AI36+AI37</f>
        <v>31329.8</v>
      </c>
      <c r="AJ23" s="13">
        <f t="shared" si="1"/>
        <v>93989.4</v>
      </c>
      <c r="AK23" s="13">
        <f t="shared" si="2"/>
        <v>31329.800000000003</v>
      </c>
      <c r="AL23" s="13">
        <f t="shared" si="7"/>
        <v>0</v>
      </c>
      <c r="AM23" s="13">
        <f t="shared" si="7"/>
        <v>125319.2</v>
      </c>
      <c r="AN23" s="18">
        <f>+AN25+AN34+AN35+AN36+AN37</f>
        <v>0</v>
      </c>
      <c r="AO23" s="23"/>
    </row>
    <row r="24" spans="1:41" ht="34.5" customHeight="1" x14ac:dyDescent="0.15">
      <c r="A24" s="12"/>
      <c r="B24" s="31" t="s">
        <v>55</v>
      </c>
      <c r="C24" s="17" t="s">
        <v>51</v>
      </c>
      <c r="D24" s="13">
        <f t="shared" ref="D24:AM24" si="8">D23*1000/12/D11</f>
        <v>110917.62820512822</v>
      </c>
      <c r="E24" s="13" t="e">
        <f t="shared" si="8"/>
        <v>#DIV/0!</v>
      </c>
      <c r="F24" s="61">
        <f t="shared" si="8"/>
        <v>110758.97435897436</v>
      </c>
      <c r="G24" s="61" t="e">
        <f t="shared" si="8"/>
        <v>#DIV/0!</v>
      </c>
      <c r="H24" s="61">
        <f t="shared" si="8"/>
        <v>110917.62820512822</v>
      </c>
      <c r="I24" s="61" t="e">
        <f t="shared" si="8"/>
        <v>#DIV/0!</v>
      </c>
      <c r="J24" s="61" t="e">
        <f t="shared" si="8"/>
        <v>#DIV/0!</v>
      </c>
      <c r="K24" s="61">
        <f t="shared" si="8"/>
        <v>200832.05128205128</v>
      </c>
      <c r="L24" s="61">
        <f>L23*1000/12/L11</f>
        <v>200832.05128205128</v>
      </c>
      <c r="M24" s="13" t="e">
        <f t="shared" si="8"/>
        <v>#DIV/0!</v>
      </c>
      <c r="N24" s="13" t="e">
        <f t="shared" si="8"/>
        <v>#DIV/0!</v>
      </c>
      <c r="O24" s="13" t="e">
        <f t="shared" si="8"/>
        <v>#DIV/0!</v>
      </c>
      <c r="P24" s="13">
        <f t="shared" si="8"/>
        <v>200832.05128205128</v>
      </c>
      <c r="Q24" s="13" t="e">
        <f t="shared" si="8"/>
        <v>#DIV/0!</v>
      </c>
      <c r="R24" s="13" t="e">
        <f>R23*1000/12/R11</f>
        <v>#DIV/0!</v>
      </c>
      <c r="S24" s="13" t="e">
        <f>S23*1000/12/S11</f>
        <v>#DIV/0!</v>
      </c>
      <c r="T24" s="13">
        <f t="shared" si="8"/>
        <v>200832.05128205128</v>
      </c>
      <c r="U24" s="13" t="e">
        <f t="shared" si="8"/>
        <v>#DIV/0!</v>
      </c>
      <c r="V24" s="13" t="e">
        <f>V23*1000/12/V11</f>
        <v>#DIV/0!</v>
      </c>
      <c r="W24" s="13" t="e">
        <f>W23*1000/12/W11</f>
        <v>#DIV/0!</v>
      </c>
      <c r="X24" s="13">
        <f t="shared" si="8"/>
        <v>200832.05128205128</v>
      </c>
      <c r="Y24" s="13" t="e">
        <f t="shared" si="8"/>
        <v>#DIV/0!</v>
      </c>
      <c r="Z24" s="13" t="e">
        <f>Z23*1000/12/Z11</f>
        <v>#DIV/0!</v>
      </c>
      <c r="AA24" s="13" t="e">
        <f>AA23*1000/12/AA11</f>
        <v>#DIV/0!</v>
      </c>
      <c r="AB24" s="13">
        <f t="shared" si="8"/>
        <v>200832.05128205128</v>
      </c>
      <c r="AC24" s="13" t="e">
        <f>AC23*1000/12/AC11</f>
        <v>#DIV/0!</v>
      </c>
      <c r="AD24" s="13" t="e">
        <f>AD23*1000/12/AD11</f>
        <v>#DIV/0!</v>
      </c>
      <c r="AE24" s="13">
        <f t="shared" si="8"/>
        <v>200832.05128205128</v>
      </c>
      <c r="AF24" s="13" t="e">
        <f>AF23*1000/12/AF11</f>
        <v>#DIV/0!</v>
      </c>
      <c r="AG24" s="13" t="e">
        <f>AG23*1000/12/AG11</f>
        <v>#DIV/0!</v>
      </c>
      <c r="AH24" s="13" t="e">
        <f t="shared" si="0"/>
        <v>#DIV/0!</v>
      </c>
      <c r="AI24" s="13" t="e">
        <f>AI23*1000/12/AI11</f>
        <v>#DIV/0!</v>
      </c>
      <c r="AJ24" s="13" t="e">
        <f t="shared" si="1"/>
        <v>#DIV/0!</v>
      </c>
      <c r="AK24" s="13" t="e">
        <f t="shared" si="2"/>
        <v>#DIV/0!</v>
      </c>
      <c r="AL24" s="13" t="e">
        <f t="shared" si="8"/>
        <v>#DIV/0!</v>
      </c>
      <c r="AM24" s="13">
        <f t="shared" si="8"/>
        <v>200832.05128205128</v>
      </c>
      <c r="AN24" s="18" t="e">
        <f>AN23*1000/12/AN11</f>
        <v>#DIV/0!</v>
      </c>
      <c r="AO24" s="23"/>
    </row>
    <row r="25" spans="1:41" ht="45.75" customHeight="1" x14ac:dyDescent="0.15">
      <c r="A25" s="12">
        <v>4111</v>
      </c>
      <c r="B25" s="30" t="s">
        <v>56</v>
      </c>
      <c r="C25" s="17" t="s">
        <v>51</v>
      </c>
      <c r="D25" s="13">
        <v>69212.600000000006</v>
      </c>
      <c r="E25" s="13">
        <f>E26+E28+E30+E33</f>
        <v>0</v>
      </c>
      <c r="F25" s="61">
        <v>69113.600000000006</v>
      </c>
      <c r="G25" s="61">
        <f>G26+G28+G30+G33</f>
        <v>0</v>
      </c>
      <c r="H25" s="61">
        <v>69212.600000000006</v>
      </c>
      <c r="I25" s="61">
        <f>I26+I28+I30+I33</f>
        <v>0</v>
      </c>
      <c r="J25" s="61">
        <f>J26+J28+J30+J33</f>
        <v>0</v>
      </c>
      <c r="K25" s="61">
        <v>125319.2</v>
      </c>
      <c r="L25" s="61">
        <v>125319.2</v>
      </c>
      <c r="M25" s="13">
        <f>M26+M28+M30+M33</f>
        <v>0</v>
      </c>
      <c r="N25" s="13">
        <f>K25/2</f>
        <v>62659.6</v>
      </c>
      <c r="O25" s="13">
        <f>L25/2</f>
        <v>62659.6</v>
      </c>
      <c r="P25" s="13">
        <f>N25+O25</f>
        <v>125319.2</v>
      </c>
      <c r="Q25" s="13">
        <f>Q26+Q28+Q30+Q33</f>
        <v>0</v>
      </c>
      <c r="R25" s="13">
        <f>K25/2</f>
        <v>62659.6</v>
      </c>
      <c r="S25" s="13">
        <f>P25/2</f>
        <v>62659.6</v>
      </c>
      <c r="T25" s="13">
        <f>R25+S25</f>
        <v>125319.2</v>
      </c>
      <c r="U25" s="13">
        <f>U26+U28+U30+U33</f>
        <v>0</v>
      </c>
      <c r="V25" s="13">
        <f>L25/2</f>
        <v>62659.6</v>
      </c>
      <c r="W25" s="13">
        <f>T25/2</f>
        <v>62659.6</v>
      </c>
      <c r="X25" s="13">
        <f>V25+W25</f>
        <v>125319.2</v>
      </c>
      <c r="Y25" s="13">
        <f>Y26+Y28+Y30+Y33</f>
        <v>0</v>
      </c>
      <c r="Z25" s="13">
        <f>X25/2</f>
        <v>62659.6</v>
      </c>
      <c r="AA25" s="13">
        <f>X25/2</f>
        <v>62659.6</v>
      </c>
      <c r="AB25" s="13">
        <f>Z25+AA25</f>
        <v>125319.2</v>
      </c>
      <c r="AC25" s="13">
        <f>AB25/2</f>
        <v>62659.6</v>
      </c>
      <c r="AD25" s="13">
        <f>AB25/2</f>
        <v>62659.6</v>
      </c>
      <c r="AE25" s="13">
        <f>AC25+AD25</f>
        <v>125319.2</v>
      </c>
      <c r="AF25" s="13">
        <f>AC25/2</f>
        <v>31329.8</v>
      </c>
      <c r="AG25" s="13">
        <f>AC25/2</f>
        <v>31329.8</v>
      </c>
      <c r="AH25" s="13">
        <f t="shared" si="0"/>
        <v>62659.6</v>
      </c>
      <c r="AI25" s="13">
        <f>AF25</f>
        <v>31329.8</v>
      </c>
      <c r="AJ25" s="13">
        <f>AH25+AI25</f>
        <v>93989.4</v>
      </c>
      <c r="AK25" s="13">
        <f t="shared" si="2"/>
        <v>31329.800000000003</v>
      </c>
      <c r="AL25" s="13">
        <f>AL26+AL28+AL30+AL33</f>
        <v>0</v>
      </c>
      <c r="AM25" s="13">
        <f>AJ25+AK25</f>
        <v>125319.2</v>
      </c>
      <c r="AN25" s="18">
        <f>AN26+AN28+AN30+AN33</f>
        <v>0</v>
      </c>
      <c r="AO25" s="23"/>
    </row>
    <row r="26" spans="1:41" ht="38.25" hidden="1" customHeight="1" x14ac:dyDescent="0.25">
      <c r="A26" s="12"/>
      <c r="B26" s="32" t="s">
        <v>42</v>
      </c>
      <c r="C26" s="17" t="s">
        <v>51</v>
      </c>
      <c r="D26" s="13"/>
      <c r="E26" s="13"/>
      <c r="F26" s="61"/>
      <c r="G26" s="61"/>
      <c r="H26" s="61"/>
      <c r="I26" s="61"/>
      <c r="J26" s="61"/>
      <c r="K26" s="61"/>
      <c r="L26" s="61"/>
      <c r="M26" s="13"/>
      <c r="N26" s="13">
        <f t="shared" ref="N26:O33" si="9">K26/2</f>
        <v>0</v>
      </c>
      <c r="O26" s="13"/>
      <c r="P26" s="13">
        <f>N26+O26</f>
        <v>0</v>
      </c>
      <c r="Q26" s="13"/>
      <c r="R26" s="13">
        <f t="shared" ref="R26:R32" si="10">O26/2</f>
        <v>0</v>
      </c>
      <c r="S26" s="13"/>
      <c r="T26" s="13">
        <f>R26+S26</f>
        <v>0</v>
      </c>
      <c r="U26" s="13"/>
      <c r="V26" s="13">
        <f t="shared" ref="V26:V33" si="11">L26/2</f>
        <v>0</v>
      </c>
      <c r="W26" s="13"/>
      <c r="X26" s="13">
        <f>V26+W26</f>
        <v>0</v>
      </c>
      <c r="Y26" s="13"/>
      <c r="Z26" s="13">
        <f t="shared" ref="Z26:Z32" si="12">W26/2</f>
        <v>0</v>
      </c>
      <c r="AA26" s="13"/>
      <c r="AB26" s="13">
        <f>Z26+AA26</f>
        <v>0</v>
      </c>
      <c r="AC26" s="13">
        <f t="shared" ref="AC26:AC32" si="13">Z26/2</f>
        <v>0</v>
      </c>
      <c r="AD26" s="13"/>
      <c r="AE26" s="13">
        <f t="shared" ref="AE26:AG29" si="14">AC26+AD26</f>
        <v>0</v>
      </c>
      <c r="AF26" s="13">
        <f t="shared" si="14"/>
        <v>0</v>
      </c>
      <c r="AG26" s="13">
        <f t="shared" si="14"/>
        <v>0</v>
      </c>
      <c r="AH26" s="13">
        <f t="shared" si="0"/>
        <v>0</v>
      </c>
      <c r="AI26" s="13">
        <f>AG26+AH26</f>
        <v>0</v>
      </c>
      <c r="AJ26" s="13">
        <f t="shared" si="1"/>
        <v>0</v>
      </c>
      <c r="AK26" s="13">
        <f t="shared" si="2"/>
        <v>0</v>
      </c>
      <c r="AL26" s="13"/>
      <c r="AM26" s="13">
        <f t="shared" ref="AM26:AM33" si="15">AJ26+AK26</f>
        <v>0</v>
      </c>
      <c r="AN26" s="18"/>
      <c r="AO26" s="23"/>
    </row>
    <row r="27" spans="1:41" ht="29.25" hidden="1" customHeight="1" x14ac:dyDescent="0.25">
      <c r="A27" s="12"/>
      <c r="B27" s="33" t="s">
        <v>43</v>
      </c>
      <c r="C27" s="17" t="s">
        <v>51</v>
      </c>
      <c r="D27" s="13"/>
      <c r="E27" s="13"/>
      <c r="F27" s="61"/>
      <c r="G27" s="61"/>
      <c r="H27" s="61"/>
      <c r="I27" s="61"/>
      <c r="J27" s="61"/>
      <c r="K27" s="61"/>
      <c r="L27" s="61"/>
      <c r="M27" s="13"/>
      <c r="N27" s="13">
        <f t="shared" si="9"/>
        <v>0</v>
      </c>
      <c r="O27" s="13"/>
      <c r="P27" s="13">
        <f>N27+O27</f>
        <v>0</v>
      </c>
      <c r="Q27" s="13"/>
      <c r="R27" s="13">
        <f t="shared" si="10"/>
        <v>0</v>
      </c>
      <c r="S27" s="13"/>
      <c r="T27" s="13">
        <f>R27+S27</f>
        <v>0</v>
      </c>
      <c r="U27" s="13"/>
      <c r="V27" s="13">
        <f t="shared" si="11"/>
        <v>0</v>
      </c>
      <c r="W27" s="13"/>
      <c r="X27" s="13">
        <f>V27+W27</f>
        <v>0</v>
      </c>
      <c r="Y27" s="13"/>
      <c r="Z27" s="13">
        <f t="shared" si="12"/>
        <v>0</v>
      </c>
      <c r="AA27" s="13"/>
      <c r="AB27" s="13">
        <f>Z27+AA27</f>
        <v>0</v>
      </c>
      <c r="AC27" s="13">
        <f t="shared" si="13"/>
        <v>0</v>
      </c>
      <c r="AD27" s="13"/>
      <c r="AE27" s="13">
        <f t="shared" si="14"/>
        <v>0</v>
      </c>
      <c r="AF27" s="13">
        <f t="shared" si="14"/>
        <v>0</v>
      </c>
      <c r="AG27" s="13">
        <f t="shared" si="14"/>
        <v>0</v>
      </c>
      <c r="AH27" s="13">
        <f t="shared" si="0"/>
        <v>0</v>
      </c>
      <c r="AI27" s="13">
        <f>AG27+AH27</f>
        <v>0</v>
      </c>
      <c r="AJ27" s="13">
        <f t="shared" si="1"/>
        <v>0</v>
      </c>
      <c r="AK27" s="13">
        <f t="shared" si="2"/>
        <v>0</v>
      </c>
      <c r="AL27" s="13"/>
      <c r="AM27" s="13">
        <f t="shared" si="15"/>
        <v>0</v>
      </c>
      <c r="AN27" s="18"/>
      <c r="AO27" s="23"/>
    </row>
    <row r="28" spans="1:41" ht="32.25" hidden="1" customHeight="1" x14ac:dyDescent="0.25">
      <c r="A28" s="12"/>
      <c r="B28" s="32" t="s">
        <v>44</v>
      </c>
      <c r="C28" s="17" t="s">
        <v>51</v>
      </c>
      <c r="D28" s="13"/>
      <c r="E28" s="13"/>
      <c r="F28" s="61"/>
      <c r="G28" s="61"/>
      <c r="H28" s="61"/>
      <c r="I28" s="61"/>
      <c r="J28" s="61"/>
      <c r="K28" s="61"/>
      <c r="L28" s="61"/>
      <c r="M28" s="13"/>
      <c r="N28" s="13">
        <f t="shared" si="9"/>
        <v>0</v>
      </c>
      <c r="O28" s="13"/>
      <c r="P28" s="13">
        <f>N28+O28</f>
        <v>0</v>
      </c>
      <c r="Q28" s="13"/>
      <c r="R28" s="13">
        <f t="shared" si="10"/>
        <v>0</v>
      </c>
      <c r="S28" s="13"/>
      <c r="T28" s="13">
        <f>R28+S28</f>
        <v>0</v>
      </c>
      <c r="U28" s="13"/>
      <c r="V28" s="13">
        <f t="shared" si="11"/>
        <v>0</v>
      </c>
      <c r="W28" s="13"/>
      <c r="X28" s="13">
        <f>V28+W28</f>
        <v>0</v>
      </c>
      <c r="Y28" s="13"/>
      <c r="Z28" s="13">
        <f t="shared" si="12"/>
        <v>0</v>
      </c>
      <c r="AA28" s="13"/>
      <c r="AB28" s="13">
        <f>Z28+AA28</f>
        <v>0</v>
      </c>
      <c r="AC28" s="13">
        <f t="shared" si="13"/>
        <v>0</v>
      </c>
      <c r="AD28" s="13"/>
      <c r="AE28" s="13">
        <f t="shared" si="14"/>
        <v>0</v>
      </c>
      <c r="AF28" s="13">
        <f t="shared" si="14"/>
        <v>0</v>
      </c>
      <c r="AG28" s="13">
        <f t="shared" si="14"/>
        <v>0</v>
      </c>
      <c r="AH28" s="13">
        <f t="shared" si="0"/>
        <v>0</v>
      </c>
      <c r="AI28" s="13">
        <f>AG28+AH28</f>
        <v>0</v>
      </c>
      <c r="AJ28" s="13">
        <f t="shared" si="1"/>
        <v>0</v>
      </c>
      <c r="AK28" s="13">
        <f t="shared" si="2"/>
        <v>0</v>
      </c>
      <c r="AL28" s="13"/>
      <c r="AM28" s="13">
        <f t="shared" si="15"/>
        <v>0</v>
      </c>
      <c r="AN28" s="18"/>
      <c r="AO28" s="23"/>
    </row>
    <row r="29" spans="1:41" ht="42" hidden="1" customHeight="1" x14ac:dyDescent="0.25">
      <c r="A29" s="12"/>
      <c r="B29" s="33" t="s">
        <v>57</v>
      </c>
      <c r="C29" s="17" t="s">
        <v>51</v>
      </c>
      <c r="D29" s="13"/>
      <c r="E29" s="13"/>
      <c r="F29" s="61"/>
      <c r="G29" s="61"/>
      <c r="H29" s="61"/>
      <c r="I29" s="61"/>
      <c r="J29" s="61"/>
      <c r="K29" s="61"/>
      <c r="L29" s="61"/>
      <c r="M29" s="13"/>
      <c r="N29" s="13">
        <f t="shared" si="9"/>
        <v>0</v>
      </c>
      <c r="O29" s="13"/>
      <c r="P29" s="13">
        <f>N29+O29</f>
        <v>0</v>
      </c>
      <c r="Q29" s="13"/>
      <c r="R29" s="13">
        <f t="shared" si="10"/>
        <v>0</v>
      </c>
      <c r="S29" s="13"/>
      <c r="T29" s="13">
        <f>R29+S29</f>
        <v>0</v>
      </c>
      <c r="U29" s="13"/>
      <c r="V29" s="13">
        <f t="shared" si="11"/>
        <v>0</v>
      </c>
      <c r="W29" s="13"/>
      <c r="X29" s="13">
        <f>V29+W29</f>
        <v>0</v>
      </c>
      <c r="Y29" s="13"/>
      <c r="Z29" s="13">
        <f t="shared" si="12"/>
        <v>0</v>
      </c>
      <c r="AA29" s="13"/>
      <c r="AB29" s="13">
        <f>Z29+AA29</f>
        <v>0</v>
      </c>
      <c r="AC29" s="13">
        <f t="shared" si="13"/>
        <v>0</v>
      </c>
      <c r="AD29" s="13"/>
      <c r="AE29" s="13">
        <f t="shared" si="14"/>
        <v>0</v>
      </c>
      <c r="AF29" s="13">
        <f t="shared" si="14"/>
        <v>0</v>
      </c>
      <c r="AG29" s="13">
        <f t="shared" si="14"/>
        <v>0</v>
      </c>
      <c r="AH29" s="13">
        <f t="shared" si="0"/>
        <v>0</v>
      </c>
      <c r="AI29" s="13">
        <f>AG29+AH29</f>
        <v>0</v>
      </c>
      <c r="AJ29" s="13">
        <f t="shared" si="1"/>
        <v>0</v>
      </c>
      <c r="AK29" s="13">
        <f t="shared" si="2"/>
        <v>0</v>
      </c>
      <c r="AL29" s="13"/>
      <c r="AM29" s="13">
        <f t="shared" si="15"/>
        <v>0</v>
      </c>
      <c r="AN29" s="18"/>
      <c r="AO29" s="23"/>
    </row>
    <row r="30" spans="1:41" ht="18" hidden="1" customHeight="1" x14ac:dyDescent="0.15">
      <c r="A30" s="12"/>
      <c r="B30" s="27" t="s">
        <v>46</v>
      </c>
      <c r="C30" s="17" t="s">
        <v>51</v>
      </c>
      <c r="D30" s="13">
        <f t="shared" ref="D30:AL30" si="16">D31+D32</f>
        <v>0</v>
      </c>
      <c r="E30" s="13">
        <f t="shared" si="16"/>
        <v>0</v>
      </c>
      <c r="F30" s="61">
        <f t="shared" si="16"/>
        <v>0</v>
      </c>
      <c r="G30" s="61">
        <f t="shared" si="16"/>
        <v>0</v>
      </c>
      <c r="H30" s="61">
        <f t="shared" si="16"/>
        <v>0</v>
      </c>
      <c r="I30" s="61">
        <f t="shared" si="16"/>
        <v>0</v>
      </c>
      <c r="J30" s="61">
        <f t="shared" si="16"/>
        <v>0</v>
      </c>
      <c r="K30" s="61">
        <f t="shared" si="16"/>
        <v>0</v>
      </c>
      <c r="L30" s="61">
        <f>L31+L32</f>
        <v>0</v>
      </c>
      <c r="M30" s="13">
        <f t="shared" si="16"/>
        <v>0</v>
      </c>
      <c r="N30" s="13">
        <f t="shared" si="9"/>
        <v>0</v>
      </c>
      <c r="O30" s="13">
        <f t="shared" si="16"/>
        <v>0</v>
      </c>
      <c r="P30" s="13">
        <f t="shared" si="16"/>
        <v>0</v>
      </c>
      <c r="Q30" s="13">
        <f t="shared" si="16"/>
        <v>0</v>
      </c>
      <c r="R30" s="13">
        <f t="shared" si="10"/>
        <v>0</v>
      </c>
      <c r="S30" s="13">
        <f>S31+S32</f>
        <v>0</v>
      </c>
      <c r="T30" s="13">
        <f t="shared" si="16"/>
        <v>0</v>
      </c>
      <c r="U30" s="13">
        <f t="shared" si="16"/>
        <v>0</v>
      </c>
      <c r="V30" s="13">
        <f t="shared" si="11"/>
        <v>0</v>
      </c>
      <c r="W30" s="13">
        <f>W31+W32</f>
        <v>0</v>
      </c>
      <c r="X30" s="13">
        <f t="shared" si="16"/>
        <v>0</v>
      </c>
      <c r="Y30" s="13">
        <f t="shared" si="16"/>
        <v>0</v>
      </c>
      <c r="Z30" s="13">
        <f t="shared" si="12"/>
        <v>0</v>
      </c>
      <c r="AA30" s="13">
        <f>AA31+AA32</f>
        <v>0</v>
      </c>
      <c r="AB30" s="13">
        <f t="shared" si="16"/>
        <v>0</v>
      </c>
      <c r="AC30" s="13">
        <f t="shared" si="13"/>
        <v>0</v>
      </c>
      <c r="AD30" s="13">
        <f>AD31+AD32</f>
        <v>0</v>
      </c>
      <c r="AE30" s="13">
        <f t="shared" si="16"/>
        <v>0</v>
      </c>
      <c r="AF30" s="13">
        <f>AF31+AF32</f>
        <v>0</v>
      </c>
      <c r="AG30" s="13">
        <f>AG31+AG32</f>
        <v>0</v>
      </c>
      <c r="AH30" s="13">
        <f t="shared" si="0"/>
        <v>0</v>
      </c>
      <c r="AI30" s="13">
        <f>AI31+AI32</f>
        <v>0</v>
      </c>
      <c r="AJ30" s="13">
        <f t="shared" si="1"/>
        <v>0</v>
      </c>
      <c r="AK30" s="13">
        <f t="shared" si="2"/>
        <v>0</v>
      </c>
      <c r="AL30" s="13">
        <f t="shared" si="16"/>
        <v>0</v>
      </c>
      <c r="AM30" s="13">
        <f t="shared" si="15"/>
        <v>0</v>
      </c>
      <c r="AN30" s="18">
        <f>AN31+AN32</f>
        <v>0</v>
      </c>
      <c r="AO30" s="23"/>
    </row>
    <row r="31" spans="1:41" ht="42" hidden="1" customHeight="1" x14ac:dyDescent="0.15">
      <c r="A31" s="12"/>
      <c r="B31" s="17" t="s">
        <v>47</v>
      </c>
      <c r="C31" s="17" t="s">
        <v>51</v>
      </c>
      <c r="D31" s="13"/>
      <c r="E31" s="13"/>
      <c r="F31" s="61"/>
      <c r="G31" s="61"/>
      <c r="H31" s="61"/>
      <c r="I31" s="61"/>
      <c r="J31" s="61"/>
      <c r="K31" s="61"/>
      <c r="L31" s="61"/>
      <c r="M31" s="13"/>
      <c r="N31" s="13">
        <f t="shared" si="9"/>
        <v>0</v>
      </c>
      <c r="O31" s="13"/>
      <c r="P31" s="13">
        <f>N31+O31</f>
        <v>0</v>
      </c>
      <c r="Q31" s="13"/>
      <c r="R31" s="13">
        <f t="shared" si="10"/>
        <v>0</v>
      </c>
      <c r="S31" s="13"/>
      <c r="T31" s="13">
        <f>R31+S31</f>
        <v>0</v>
      </c>
      <c r="U31" s="13"/>
      <c r="V31" s="13">
        <f t="shared" si="11"/>
        <v>0</v>
      </c>
      <c r="W31" s="13"/>
      <c r="X31" s="13">
        <f>V31+W31</f>
        <v>0</v>
      </c>
      <c r="Y31" s="13"/>
      <c r="Z31" s="13">
        <f t="shared" si="12"/>
        <v>0</v>
      </c>
      <c r="AA31" s="13"/>
      <c r="AB31" s="13">
        <f>Z31+AA31</f>
        <v>0</v>
      </c>
      <c r="AC31" s="13">
        <f t="shared" si="13"/>
        <v>0</v>
      </c>
      <c r="AD31" s="13"/>
      <c r="AE31" s="13">
        <f t="shared" ref="AE31:AG33" si="17">AC31+AD31</f>
        <v>0</v>
      </c>
      <c r="AF31" s="13">
        <f t="shared" si="17"/>
        <v>0</v>
      </c>
      <c r="AG31" s="13">
        <f t="shared" si="17"/>
        <v>0</v>
      </c>
      <c r="AH31" s="13">
        <f t="shared" si="0"/>
        <v>0</v>
      </c>
      <c r="AI31" s="13">
        <f>AG31+AH31</f>
        <v>0</v>
      </c>
      <c r="AJ31" s="13">
        <f t="shared" si="1"/>
        <v>0</v>
      </c>
      <c r="AK31" s="13">
        <f t="shared" si="2"/>
        <v>0</v>
      </c>
      <c r="AL31" s="13"/>
      <c r="AM31" s="13">
        <f t="shared" si="15"/>
        <v>0</v>
      </c>
      <c r="AN31" s="18"/>
      <c r="AO31" s="23"/>
    </row>
    <row r="32" spans="1:41" ht="26.25" hidden="1" customHeight="1" x14ac:dyDescent="0.15">
      <c r="A32" s="12"/>
      <c r="B32" s="28" t="s">
        <v>58</v>
      </c>
      <c r="C32" s="17" t="s">
        <v>51</v>
      </c>
      <c r="D32" s="13"/>
      <c r="E32" s="13"/>
      <c r="F32" s="61"/>
      <c r="G32" s="61"/>
      <c r="H32" s="61"/>
      <c r="I32" s="61"/>
      <c r="J32" s="61"/>
      <c r="K32" s="61"/>
      <c r="L32" s="61"/>
      <c r="M32" s="13"/>
      <c r="N32" s="13">
        <f t="shared" si="9"/>
        <v>0</v>
      </c>
      <c r="O32" s="13"/>
      <c r="P32" s="13">
        <f>N32+O32</f>
        <v>0</v>
      </c>
      <c r="Q32" s="13"/>
      <c r="R32" s="13">
        <f t="shared" si="10"/>
        <v>0</v>
      </c>
      <c r="S32" s="13"/>
      <c r="T32" s="13">
        <f>R32+S32</f>
        <v>0</v>
      </c>
      <c r="U32" s="13"/>
      <c r="V32" s="13">
        <f t="shared" si="11"/>
        <v>0</v>
      </c>
      <c r="W32" s="13"/>
      <c r="X32" s="13">
        <f>V32+W32</f>
        <v>0</v>
      </c>
      <c r="Y32" s="13"/>
      <c r="Z32" s="13">
        <f t="shared" si="12"/>
        <v>0</v>
      </c>
      <c r="AA32" s="13"/>
      <c r="AB32" s="13">
        <f>Z32+AA32</f>
        <v>0</v>
      </c>
      <c r="AC32" s="13">
        <f t="shared" si="13"/>
        <v>0</v>
      </c>
      <c r="AD32" s="13"/>
      <c r="AE32" s="13">
        <f t="shared" si="17"/>
        <v>0</v>
      </c>
      <c r="AF32" s="13">
        <f t="shared" si="17"/>
        <v>0</v>
      </c>
      <c r="AG32" s="13">
        <f t="shared" si="17"/>
        <v>0</v>
      </c>
      <c r="AH32" s="13">
        <f t="shared" si="0"/>
        <v>0</v>
      </c>
      <c r="AI32" s="13">
        <f>AG32+AH32</f>
        <v>0</v>
      </c>
      <c r="AJ32" s="13">
        <f t="shared" si="1"/>
        <v>0</v>
      </c>
      <c r="AK32" s="13">
        <f t="shared" si="2"/>
        <v>0</v>
      </c>
      <c r="AL32" s="13"/>
      <c r="AM32" s="13">
        <f t="shared" si="15"/>
        <v>0</v>
      </c>
      <c r="AN32" s="18"/>
      <c r="AO32" s="23"/>
    </row>
    <row r="33" spans="1:88" ht="15.75" customHeight="1" x14ac:dyDescent="0.15">
      <c r="A33" s="12"/>
      <c r="B33" s="29" t="s">
        <v>49</v>
      </c>
      <c r="C33" s="17" t="s">
        <v>51</v>
      </c>
      <c r="D33" s="13">
        <v>3215.6</v>
      </c>
      <c r="E33" s="13"/>
      <c r="F33" s="61">
        <v>3360</v>
      </c>
      <c r="G33" s="61"/>
      <c r="H33" s="61">
        <v>3360</v>
      </c>
      <c r="I33" s="61"/>
      <c r="J33" s="61"/>
      <c r="K33" s="61">
        <v>4752</v>
      </c>
      <c r="L33" s="61">
        <v>4752</v>
      </c>
      <c r="M33" s="13"/>
      <c r="N33" s="13">
        <f t="shared" si="9"/>
        <v>2376</v>
      </c>
      <c r="O33" s="13">
        <f t="shared" si="9"/>
        <v>2376</v>
      </c>
      <c r="P33" s="13">
        <f>N33+O33</f>
        <v>4752</v>
      </c>
      <c r="Q33" s="13"/>
      <c r="R33" s="13">
        <f>L33/2</f>
        <v>2376</v>
      </c>
      <c r="S33" s="13">
        <f>P33/2</f>
        <v>2376</v>
      </c>
      <c r="T33" s="13">
        <f>R33+S33</f>
        <v>4752</v>
      </c>
      <c r="U33" s="13"/>
      <c r="V33" s="13">
        <f t="shared" si="11"/>
        <v>2376</v>
      </c>
      <c r="W33" s="13">
        <f>T33/2</f>
        <v>2376</v>
      </c>
      <c r="X33" s="13">
        <f>V33+W33</f>
        <v>4752</v>
      </c>
      <c r="Y33" s="13"/>
      <c r="Z33" s="13">
        <f>X33/2</f>
        <v>2376</v>
      </c>
      <c r="AA33" s="13">
        <f>X33/2</f>
        <v>2376</v>
      </c>
      <c r="AB33" s="13">
        <f>Z33+AA33</f>
        <v>4752</v>
      </c>
      <c r="AC33" s="13">
        <f>X33/2</f>
        <v>2376</v>
      </c>
      <c r="AD33" s="13">
        <f>AB33/2</f>
        <v>2376</v>
      </c>
      <c r="AE33" s="13">
        <f t="shared" si="17"/>
        <v>4752</v>
      </c>
      <c r="AF33" s="13">
        <f>AC33/2</f>
        <v>1188</v>
      </c>
      <c r="AG33" s="13">
        <f>AC33/2</f>
        <v>1188</v>
      </c>
      <c r="AH33" s="13">
        <f t="shared" si="0"/>
        <v>2376</v>
      </c>
      <c r="AI33" s="13">
        <f>AF33</f>
        <v>1188</v>
      </c>
      <c r="AJ33" s="13">
        <f>AH33+AI33</f>
        <v>3564</v>
      </c>
      <c r="AK33" s="13">
        <f t="shared" si="2"/>
        <v>1188</v>
      </c>
      <c r="AL33" s="13"/>
      <c r="AM33" s="13">
        <f t="shared" si="15"/>
        <v>4752</v>
      </c>
      <c r="AN33" s="18"/>
      <c r="AO33" s="23"/>
    </row>
    <row r="34" spans="1:88" s="36" customFormat="1" ht="27.75" hidden="1" customHeight="1" x14ac:dyDescent="0.15">
      <c r="A34" s="34">
        <v>4112</v>
      </c>
      <c r="B34" s="35" t="s">
        <v>59</v>
      </c>
      <c r="C34" s="28" t="s">
        <v>51</v>
      </c>
      <c r="D34" s="13"/>
      <c r="E34" s="13"/>
      <c r="F34" s="61"/>
      <c r="G34" s="61"/>
      <c r="H34" s="61"/>
      <c r="I34" s="61"/>
      <c r="J34" s="61"/>
      <c r="K34" s="61"/>
      <c r="L34" s="61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>
        <f t="shared" si="0"/>
        <v>0</v>
      </c>
      <c r="AI34" s="13"/>
      <c r="AJ34" s="13">
        <f t="shared" si="1"/>
        <v>0</v>
      </c>
      <c r="AK34" s="13">
        <f t="shared" si="2"/>
        <v>0</v>
      </c>
      <c r="AL34" s="13"/>
      <c r="AM34" s="13"/>
      <c r="AN34" s="18"/>
      <c r="AO34" s="23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</row>
    <row r="35" spans="1:88" s="36" customFormat="1" ht="37.5" hidden="1" customHeight="1" x14ac:dyDescent="0.15">
      <c r="A35" s="34">
        <v>4113</v>
      </c>
      <c r="B35" s="35" t="s">
        <v>60</v>
      </c>
      <c r="C35" s="28" t="s">
        <v>51</v>
      </c>
      <c r="D35" s="13"/>
      <c r="E35" s="13"/>
      <c r="F35" s="61"/>
      <c r="G35" s="61"/>
      <c r="H35" s="61"/>
      <c r="I35" s="61"/>
      <c r="J35" s="61"/>
      <c r="K35" s="61"/>
      <c r="L35" s="61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>
        <f t="shared" si="0"/>
        <v>0</v>
      </c>
      <c r="AI35" s="13"/>
      <c r="AJ35" s="13">
        <f t="shared" si="1"/>
        <v>0</v>
      </c>
      <c r="AK35" s="13">
        <f t="shared" si="2"/>
        <v>0</v>
      </c>
      <c r="AL35" s="13"/>
      <c r="AM35" s="13"/>
      <c r="AN35" s="18"/>
      <c r="AO35" s="23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</row>
    <row r="36" spans="1:88" s="36" customFormat="1" ht="69.75" hidden="1" customHeight="1" x14ac:dyDescent="0.15">
      <c r="A36" s="34">
        <v>4114</v>
      </c>
      <c r="B36" s="35" t="s">
        <v>61</v>
      </c>
      <c r="C36" s="28" t="s">
        <v>51</v>
      </c>
      <c r="D36" s="13"/>
      <c r="E36" s="13"/>
      <c r="F36" s="61"/>
      <c r="G36" s="61"/>
      <c r="H36" s="61"/>
      <c r="I36" s="61"/>
      <c r="J36" s="61"/>
      <c r="K36" s="61"/>
      <c r="L36" s="61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>
        <f t="shared" si="0"/>
        <v>0</v>
      </c>
      <c r="AI36" s="13"/>
      <c r="AJ36" s="13">
        <f t="shared" si="1"/>
        <v>0</v>
      </c>
      <c r="AK36" s="13">
        <f t="shared" si="2"/>
        <v>0</v>
      </c>
      <c r="AL36" s="13"/>
      <c r="AM36" s="13"/>
      <c r="AN36" s="18"/>
      <c r="AO36" s="23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</row>
    <row r="37" spans="1:88" s="36" customFormat="1" ht="10.5" hidden="1" customHeight="1" x14ac:dyDescent="0.15">
      <c r="A37" s="34">
        <v>4115</v>
      </c>
      <c r="B37" s="35" t="s">
        <v>62</v>
      </c>
      <c r="C37" s="28" t="s">
        <v>51</v>
      </c>
      <c r="D37" s="13"/>
      <c r="E37" s="13"/>
      <c r="F37" s="61"/>
      <c r="G37" s="61"/>
      <c r="H37" s="61"/>
      <c r="I37" s="61"/>
      <c r="J37" s="61"/>
      <c r="K37" s="61"/>
      <c r="L37" s="61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>
        <f t="shared" si="0"/>
        <v>0</v>
      </c>
      <c r="AI37" s="13"/>
      <c r="AJ37" s="13">
        <f t="shared" si="1"/>
        <v>0</v>
      </c>
      <c r="AK37" s="13">
        <f t="shared" si="2"/>
        <v>0</v>
      </c>
      <c r="AL37" s="13"/>
      <c r="AM37" s="13"/>
      <c r="AN37" s="18"/>
      <c r="AO37" s="23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</row>
    <row r="38" spans="1:88" s="36" customFormat="1" ht="35.25" hidden="1" customHeight="1" x14ac:dyDescent="0.15">
      <c r="A38" s="34">
        <v>0</v>
      </c>
      <c r="B38" s="35" t="s">
        <v>63</v>
      </c>
      <c r="C38" s="28" t="s">
        <v>51</v>
      </c>
      <c r="D38" s="13">
        <f t="shared" ref="D38:AN38" si="18">+D39</f>
        <v>0</v>
      </c>
      <c r="E38" s="13">
        <f t="shared" si="18"/>
        <v>0</v>
      </c>
      <c r="F38" s="61">
        <f t="shared" si="18"/>
        <v>0</v>
      </c>
      <c r="G38" s="61">
        <f t="shared" si="18"/>
        <v>0</v>
      </c>
      <c r="H38" s="61">
        <f t="shared" si="18"/>
        <v>0</v>
      </c>
      <c r="I38" s="61">
        <f t="shared" si="18"/>
        <v>0</v>
      </c>
      <c r="J38" s="61">
        <f t="shared" si="18"/>
        <v>0</v>
      </c>
      <c r="K38" s="61">
        <f t="shared" si="18"/>
        <v>0</v>
      </c>
      <c r="L38" s="61">
        <f t="shared" si="18"/>
        <v>0</v>
      </c>
      <c r="M38" s="13">
        <f t="shared" si="18"/>
        <v>0</v>
      </c>
      <c r="N38" s="13">
        <f t="shared" si="18"/>
        <v>0</v>
      </c>
      <c r="O38" s="13">
        <f t="shared" si="18"/>
        <v>0</v>
      </c>
      <c r="P38" s="13">
        <f t="shared" si="18"/>
        <v>0</v>
      </c>
      <c r="Q38" s="13">
        <f t="shared" si="18"/>
        <v>0</v>
      </c>
      <c r="R38" s="13">
        <f t="shared" si="18"/>
        <v>0</v>
      </c>
      <c r="S38" s="13">
        <f t="shared" si="18"/>
        <v>0</v>
      </c>
      <c r="T38" s="13">
        <f t="shared" si="18"/>
        <v>0</v>
      </c>
      <c r="U38" s="13">
        <f t="shared" si="18"/>
        <v>0</v>
      </c>
      <c r="V38" s="13">
        <f t="shared" si="18"/>
        <v>0</v>
      </c>
      <c r="W38" s="13">
        <f t="shared" si="18"/>
        <v>0</v>
      </c>
      <c r="X38" s="13">
        <f t="shared" si="18"/>
        <v>0</v>
      </c>
      <c r="Y38" s="13">
        <f t="shared" si="18"/>
        <v>0</v>
      </c>
      <c r="Z38" s="13">
        <f t="shared" si="18"/>
        <v>0</v>
      </c>
      <c r="AA38" s="13">
        <f t="shared" si="18"/>
        <v>0</v>
      </c>
      <c r="AB38" s="13">
        <f t="shared" si="18"/>
        <v>0</v>
      </c>
      <c r="AC38" s="13">
        <f t="shared" si="18"/>
        <v>0</v>
      </c>
      <c r="AD38" s="13">
        <f t="shared" si="18"/>
        <v>0</v>
      </c>
      <c r="AE38" s="13">
        <f t="shared" si="18"/>
        <v>0</v>
      </c>
      <c r="AF38" s="13">
        <f t="shared" si="18"/>
        <v>0</v>
      </c>
      <c r="AG38" s="13">
        <f t="shared" si="18"/>
        <v>0</v>
      </c>
      <c r="AH38" s="13">
        <f t="shared" si="0"/>
        <v>0</v>
      </c>
      <c r="AI38" s="13">
        <f t="shared" si="18"/>
        <v>0</v>
      </c>
      <c r="AJ38" s="13">
        <f t="shared" si="1"/>
        <v>0</v>
      </c>
      <c r="AK38" s="13">
        <f t="shared" si="2"/>
        <v>0</v>
      </c>
      <c r="AL38" s="13">
        <f t="shared" si="18"/>
        <v>0</v>
      </c>
      <c r="AM38" s="13">
        <f t="shared" si="18"/>
        <v>0</v>
      </c>
      <c r="AN38" s="18">
        <f t="shared" si="18"/>
        <v>0</v>
      </c>
      <c r="AO38" s="23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</row>
    <row r="39" spans="1:88" s="36" customFormat="1" ht="30" hidden="1" customHeight="1" x14ac:dyDescent="0.15">
      <c r="A39" s="34">
        <v>4121</v>
      </c>
      <c r="B39" s="35" t="s">
        <v>64</v>
      </c>
      <c r="C39" s="28" t="s">
        <v>51</v>
      </c>
      <c r="D39" s="13"/>
      <c r="E39" s="13"/>
      <c r="F39" s="61"/>
      <c r="G39" s="61"/>
      <c r="H39" s="61"/>
      <c r="I39" s="61"/>
      <c r="J39" s="61"/>
      <c r="K39" s="61"/>
      <c r="L39" s="61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>
        <f t="shared" si="0"/>
        <v>0</v>
      </c>
      <c r="AI39" s="13"/>
      <c r="AJ39" s="13">
        <f t="shared" si="1"/>
        <v>0</v>
      </c>
      <c r="AK39" s="13">
        <f t="shared" si="2"/>
        <v>0</v>
      </c>
      <c r="AL39" s="13"/>
      <c r="AM39" s="13"/>
      <c r="AN39" s="18"/>
      <c r="AO39" s="23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</row>
    <row r="40" spans="1:88" s="36" customFormat="1" ht="33" hidden="1" customHeight="1" x14ac:dyDescent="0.15">
      <c r="A40" s="34">
        <v>0</v>
      </c>
      <c r="B40" s="35" t="s">
        <v>65</v>
      </c>
      <c r="C40" s="28" t="s">
        <v>51</v>
      </c>
      <c r="D40" s="13">
        <f t="shared" ref="D40:AN40" si="19">+D41</f>
        <v>0</v>
      </c>
      <c r="E40" s="13">
        <f t="shared" si="19"/>
        <v>0</v>
      </c>
      <c r="F40" s="61">
        <f t="shared" si="19"/>
        <v>0</v>
      </c>
      <c r="G40" s="61">
        <f t="shared" si="19"/>
        <v>0</v>
      </c>
      <c r="H40" s="61">
        <f t="shared" si="19"/>
        <v>0</v>
      </c>
      <c r="I40" s="61">
        <f t="shared" si="19"/>
        <v>0</v>
      </c>
      <c r="J40" s="61">
        <f t="shared" si="19"/>
        <v>0</v>
      </c>
      <c r="K40" s="61">
        <f t="shared" si="19"/>
        <v>0</v>
      </c>
      <c r="L40" s="61">
        <f t="shared" si="19"/>
        <v>0</v>
      </c>
      <c r="M40" s="13">
        <f t="shared" si="19"/>
        <v>0</v>
      </c>
      <c r="N40" s="13">
        <f t="shared" si="19"/>
        <v>0</v>
      </c>
      <c r="O40" s="13">
        <f t="shared" si="19"/>
        <v>0</v>
      </c>
      <c r="P40" s="13">
        <f t="shared" si="19"/>
        <v>0</v>
      </c>
      <c r="Q40" s="13">
        <f t="shared" si="19"/>
        <v>0</v>
      </c>
      <c r="R40" s="13">
        <f t="shared" si="19"/>
        <v>0</v>
      </c>
      <c r="S40" s="13">
        <f t="shared" si="19"/>
        <v>0</v>
      </c>
      <c r="T40" s="13">
        <f t="shared" si="19"/>
        <v>0</v>
      </c>
      <c r="U40" s="13">
        <f t="shared" si="19"/>
        <v>0</v>
      </c>
      <c r="V40" s="13">
        <f t="shared" si="19"/>
        <v>0</v>
      </c>
      <c r="W40" s="13">
        <f t="shared" si="19"/>
        <v>0</v>
      </c>
      <c r="X40" s="13">
        <f t="shared" si="19"/>
        <v>0</v>
      </c>
      <c r="Y40" s="13">
        <f t="shared" si="19"/>
        <v>0</v>
      </c>
      <c r="Z40" s="13">
        <f t="shared" si="19"/>
        <v>0</v>
      </c>
      <c r="AA40" s="13">
        <f t="shared" si="19"/>
        <v>0</v>
      </c>
      <c r="AB40" s="13">
        <f t="shared" si="19"/>
        <v>0</v>
      </c>
      <c r="AC40" s="13">
        <f t="shared" si="19"/>
        <v>0</v>
      </c>
      <c r="AD40" s="13">
        <f t="shared" si="19"/>
        <v>0</v>
      </c>
      <c r="AE40" s="13">
        <f t="shared" si="19"/>
        <v>0</v>
      </c>
      <c r="AF40" s="13">
        <f t="shared" si="19"/>
        <v>0</v>
      </c>
      <c r="AG40" s="13">
        <f t="shared" si="19"/>
        <v>0</v>
      </c>
      <c r="AH40" s="13">
        <f t="shared" si="0"/>
        <v>0</v>
      </c>
      <c r="AI40" s="13">
        <f t="shared" si="19"/>
        <v>0</v>
      </c>
      <c r="AJ40" s="13">
        <f t="shared" si="1"/>
        <v>0</v>
      </c>
      <c r="AK40" s="13">
        <f t="shared" si="2"/>
        <v>0</v>
      </c>
      <c r="AL40" s="13">
        <f t="shared" si="19"/>
        <v>0</v>
      </c>
      <c r="AM40" s="13">
        <f t="shared" si="19"/>
        <v>0</v>
      </c>
      <c r="AN40" s="18">
        <f t="shared" si="19"/>
        <v>0</v>
      </c>
      <c r="AO40" s="23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</row>
    <row r="41" spans="1:88" s="36" customFormat="1" ht="21.75" hidden="1" customHeight="1" x14ac:dyDescent="0.15">
      <c r="A41" s="34">
        <v>4131</v>
      </c>
      <c r="B41" s="35" t="s">
        <v>66</v>
      </c>
      <c r="C41" s="28" t="s">
        <v>51</v>
      </c>
      <c r="D41" s="13"/>
      <c r="E41" s="13"/>
      <c r="F41" s="61"/>
      <c r="G41" s="61"/>
      <c r="H41" s="61"/>
      <c r="I41" s="61"/>
      <c r="J41" s="61"/>
      <c r="K41" s="61"/>
      <c r="L41" s="61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>
        <f t="shared" si="0"/>
        <v>0</v>
      </c>
      <c r="AI41" s="13"/>
      <c r="AJ41" s="13">
        <f t="shared" si="1"/>
        <v>0</v>
      </c>
      <c r="AK41" s="13">
        <f t="shared" si="2"/>
        <v>0</v>
      </c>
      <c r="AL41" s="13"/>
      <c r="AM41" s="13"/>
      <c r="AN41" s="18"/>
      <c r="AO41" s="23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</row>
    <row r="42" spans="1:88" s="36" customFormat="1" ht="29.25" customHeight="1" x14ac:dyDescent="0.15">
      <c r="A42" s="34">
        <v>0</v>
      </c>
      <c r="B42" s="13" t="s">
        <v>67</v>
      </c>
      <c r="C42" s="28" t="s">
        <v>51</v>
      </c>
      <c r="D42" s="13">
        <f t="shared" ref="D42:AM42" si="20">+D43+D80+D88+D98+D100+D103</f>
        <v>13380.600000000002</v>
      </c>
      <c r="E42" s="13">
        <f t="shared" si="20"/>
        <v>0</v>
      </c>
      <c r="F42" s="61">
        <f t="shared" si="20"/>
        <v>9225.5</v>
      </c>
      <c r="G42" s="61">
        <f t="shared" si="20"/>
        <v>2410.6</v>
      </c>
      <c r="H42" s="61">
        <f t="shared" si="20"/>
        <v>14924</v>
      </c>
      <c r="I42" s="61">
        <f t="shared" si="20"/>
        <v>0</v>
      </c>
      <c r="J42" s="61">
        <f t="shared" si="20"/>
        <v>0</v>
      </c>
      <c r="K42" s="61">
        <f t="shared" si="20"/>
        <v>15634</v>
      </c>
      <c r="L42" s="61">
        <f>+L43+L80+L88+L98+L100+L103</f>
        <v>15634</v>
      </c>
      <c r="M42" s="13">
        <f t="shared" si="20"/>
        <v>0</v>
      </c>
      <c r="N42" s="13">
        <f t="shared" si="20"/>
        <v>7817</v>
      </c>
      <c r="O42" s="13">
        <f t="shared" si="20"/>
        <v>7817</v>
      </c>
      <c r="P42" s="13">
        <f t="shared" si="20"/>
        <v>15634</v>
      </c>
      <c r="Q42" s="13">
        <f t="shared" si="20"/>
        <v>0</v>
      </c>
      <c r="R42" s="13">
        <f>+R43+R80+R88+R98+R100+R103</f>
        <v>7817</v>
      </c>
      <c r="S42" s="13">
        <f>+S43+S80+S88+S98+S100+S103</f>
        <v>7817</v>
      </c>
      <c r="T42" s="13">
        <f t="shared" si="20"/>
        <v>15634</v>
      </c>
      <c r="U42" s="13">
        <f t="shared" si="20"/>
        <v>0</v>
      </c>
      <c r="V42" s="13">
        <f>+V43+V80+V88+V98+V100+V103</f>
        <v>7817</v>
      </c>
      <c r="W42" s="13">
        <f>+W43+W80+W88+W98+W100+W103</f>
        <v>7817</v>
      </c>
      <c r="X42" s="13">
        <f t="shared" si="20"/>
        <v>15634</v>
      </c>
      <c r="Y42" s="13">
        <f t="shared" si="20"/>
        <v>0</v>
      </c>
      <c r="Z42" s="13">
        <f>+Z43+Z80+Z88+Z98+Z100+Z103</f>
        <v>7817</v>
      </c>
      <c r="AA42" s="13">
        <f>+AA43+AA80+AA88+AA98+AA100+AA103</f>
        <v>7817</v>
      </c>
      <c r="AB42" s="13">
        <f t="shared" si="20"/>
        <v>15634</v>
      </c>
      <c r="AC42" s="13">
        <f>+AC43+AC80+AC88+AC98+AC100+AC103</f>
        <v>7817</v>
      </c>
      <c r="AD42" s="13">
        <f>+AD43+AD80+AD88+AD98+AD100+AD103</f>
        <v>7817</v>
      </c>
      <c r="AE42" s="13">
        <f t="shared" si="20"/>
        <v>15634</v>
      </c>
      <c r="AF42" s="13">
        <f>+AF43+AF80+AF88+AF98+AF100+AF103</f>
        <v>3908.5</v>
      </c>
      <c r="AG42" s="13">
        <f>+AG43+AG80+AG88+AG98+AG100+AG103</f>
        <v>3908.5</v>
      </c>
      <c r="AH42" s="13">
        <f t="shared" si="0"/>
        <v>7817</v>
      </c>
      <c r="AI42" s="13">
        <f>+AI43+AI80+AI88+AI98+AI100+AI103</f>
        <v>3908.5</v>
      </c>
      <c r="AJ42" s="13">
        <f t="shared" si="1"/>
        <v>11725.5</v>
      </c>
      <c r="AK42" s="13">
        <f t="shared" si="2"/>
        <v>3908.5</v>
      </c>
      <c r="AL42" s="13">
        <f t="shared" si="20"/>
        <v>0</v>
      </c>
      <c r="AM42" s="13">
        <f t="shared" si="20"/>
        <v>15634</v>
      </c>
      <c r="AN42" s="18">
        <f>+AN43+AN80+AN88+AN98+AN100+AN103</f>
        <v>0</v>
      </c>
      <c r="AO42" s="23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</row>
    <row r="43" spans="1:88" s="36" customFormat="1" ht="10.5" customHeight="1" x14ac:dyDescent="0.15">
      <c r="A43" s="34">
        <v>0</v>
      </c>
      <c r="B43" s="13" t="s">
        <v>68</v>
      </c>
      <c r="C43" s="28" t="s">
        <v>51</v>
      </c>
      <c r="D43" s="13">
        <f t="shared" ref="D43:AM43" si="21">+D44+D45+D61+D65+D75+D76+D79</f>
        <v>4927.6000000000004</v>
      </c>
      <c r="E43" s="13">
        <f t="shared" si="21"/>
        <v>0</v>
      </c>
      <c r="F43" s="61">
        <f t="shared" si="21"/>
        <v>4169.1000000000004</v>
      </c>
      <c r="G43" s="61">
        <f t="shared" si="21"/>
        <v>910.6</v>
      </c>
      <c r="H43" s="61">
        <f t="shared" si="21"/>
        <v>5864.2</v>
      </c>
      <c r="I43" s="61">
        <f t="shared" si="21"/>
        <v>0</v>
      </c>
      <c r="J43" s="61">
        <f t="shared" si="21"/>
        <v>0</v>
      </c>
      <c r="K43" s="61">
        <f t="shared" si="21"/>
        <v>5864.2</v>
      </c>
      <c r="L43" s="61">
        <f>+L44+L45+L61+L65+L75+L76+L79</f>
        <v>5864.2</v>
      </c>
      <c r="M43" s="13">
        <f t="shared" si="21"/>
        <v>0</v>
      </c>
      <c r="N43" s="13">
        <f t="shared" si="21"/>
        <v>2932.1</v>
      </c>
      <c r="O43" s="13">
        <f t="shared" si="21"/>
        <v>2932.1</v>
      </c>
      <c r="P43" s="13">
        <f t="shared" si="21"/>
        <v>5864.2</v>
      </c>
      <c r="Q43" s="13">
        <f t="shared" si="21"/>
        <v>0</v>
      </c>
      <c r="R43" s="13">
        <f>+R44+R45+R61+R65+R75+R76+R79</f>
        <v>2932.1</v>
      </c>
      <c r="S43" s="13">
        <f>+S44+S45+S61+S65+S75+S76+S79</f>
        <v>2932.1</v>
      </c>
      <c r="T43" s="13">
        <f t="shared" si="21"/>
        <v>5864.2</v>
      </c>
      <c r="U43" s="13">
        <f t="shared" si="21"/>
        <v>0</v>
      </c>
      <c r="V43" s="13">
        <f>+V44+V45+V61+V65+V75+V76+V79</f>
        <v>2932.1</v>
      </c>
      <c r="W43" s="13">
        <f>+W44+W45+W61+W65+W75+W76+W79</f>
        <v>2932.1</v>
      </c>
      <c r="X43" s="13">
        <f t="shared" si="21"/>
        <v>5864.2</v>
      </c>
      <c r="Y43" s="13">
        <f t="shared" si="21"/>
        <v>0</v>
      </c>
      <c r="Z43" s="13">
        <f>+Z44+Z45+Z61+Z65+Z75+Z76+Z79</f>
        <v>2932.1</v>
      </c>
      <c r="AA43" s="13">
        <f>+AA44+AA45+AA61+AA65+AA75+AA76+AA79</f>
        <v>2932.1</v>
      </c>
      <c r="AB43" s="13">
        <f t="shared" si="21"/>
        <v>5864.2</v>
      </c>
      <c r="AC43" s="13">
        <f>+AC44+AC45+AC61+AC65+AC75+AC76+AC79</f>
        <v>2932.1</v>
      </c>
      <c r="AD43" s="13">
        <f>+AD44+AD45+AD61+AD65+AD75+AD76+AD79</f>
        <v>2932.1</v>
      </c>
      <c r="AE43" s="13">
        <f t="shared" si="21"/>
        <v>5864.2</v>
      </c>
      <c r="AF43" s="13">
        <f>+AF44+AF45+AF61+AF65+AF75+AF76+AF79</f>
        <v>1466.05</v>
      </c>
      <c r="AG43" s="13">
        <f>+AG44+AG45+AG61+AG65+AG75+AG76+AG79</f>
        <v>1466.05</v>
      </c>
      <c r="AH43" s="13">
        <f t="shared" si="0"/>
        <v>2932.1</v>
      </c>
      <c r="AI43" s="13">
        <f>+AI44+AI45+AI61+AI65+AI75+AI76+AI79</f>
        <v>1466.05</v>
      </c>
      <c r="AJ43" s="13">
        <f t="shared" si="1"/>
        <v>4398.1499999999996</v>
      </c>
      <c r="AK43" s="13">
        <f t="shared" si="2"/>
        <v>1466.0500000000002</v>
      </c>
      <c r="AL43" s="13">
        <f t="shared" si="21"/>
        <v>0</v>
      </c>
      <c r="AM43" s="13">
        <f t="shared" si="21"/>
        <v>5864.2</v>
      </c>
      <c r="AN43" s="18">
        <f>+AN44+AN45+AN61+AN65+AN75+AN76+AN79</f>
        <v>0</v>
      </c>
      <c r="AO43" s="23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</row>
    <row r="44" spans="1:88" s="36" customFormat="1" ht="24" hidden="1" customHeight="1" x14ac:dyDescent="0.15">
      <c r="A44" s="34">
        <v>4211</v>
      </c>
      <c r="B44" s="13" t="s">
        <v>69</v>
      </c>
      <c r="C44" s="28" t="s">
        <v>51</v>
      </c>
      <c r="D44" s="13"/>
      <c r="E44" s="13"/>
      <c r="F44" s="61"/>
      <c r="G44" s="61"/>
      <c r="H44" s="61"/>
      <c r="I44" s="61"/>
      <c r="J44" s="61"/>
      <c r="K44" s="61"/>
      <c r="L44" s="61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>
        <f t="shared" si="0"/>
        <v>0</v>
      </c>
      <c r="AI44" s="13"/>
      <c r="AJ44" s="13">
        <f t="shared" si="1"/>
        <v>0</v>
      </c>
      <c r="AK44" s="13">
        <f t="shared" si="2"/>
        <v>0</v>
      </c>
      <c r="AL44" s="13"/>
      <c r="AM44" s="13"/>
      <c r="AN44" s="18"/>
      <c r="AO44" s="23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</row>
    <row r="45" spans="1:88" s="36" customFormat="1" ht="27.75" customHeight="1" x14ac:dyDescent="0.15">
      <c r="A45" s="34">
        <v>4212</v>
      </c>
      <c r="B45" s="13" t="s">
        <v>70</v>
      </c>
      <c r="C45" s="28" t="s">
        <v>51</v>
      </c>
      <c r="D45" s="13">
        <f t="shared" ref="D45:AM45" si="22">D46+D52</f>
        <v>3499.3</v>
      </c>
      <c r="E45" s="13">
        <f t="shared" si="22"/>
        <v>0</v>
      </c>
      <c r="F45" s="61">
        <f t="shared" si="22"/>
        <v>2958.6</v>
      </c>
      <c r="G45" s="61">
        <f t="shared" si="22"/>
        <v>685.6</v>
      </c>
      <c r="H45" s="61">
        <f t="shared" si="22"/>
        <v>4300</v>
      </c>
      <c r="I45" s="61">
        <f t="shared" si="22"/>
        <v>0</v>
      </c>
      <c r="J45" s="61">
        <f t="shared" si="22"/>
        <v>0</v>
      </c>
      <c r="K45" s="61">
        <f t="shared" si="22"/>
        <v>4300</v>
      </c>
      <c r="L45" s="61">
        <f>L46+L52</f>
        <v>4300</v>
      </c>
      <c r="M45" s="13">
        <f t="shared" si="22"/>
        <v>0</v>
      </c>
      <c r="N45" s="13">
        <f t="shared" si="22"/>
        <v>2150</v>
      </c>
      <c r="O45" s="13">
        <f t="shared" si="22"/>
        <v>2150</v>
      </c>
      <c r="P45" s="13">
        <f t="shared" si="22"/>
        <v>4300</v>
      </c>
      <c r="Q45" s="13">
        <f t="shared" si="22"/>
        <v>0</v>
      </c>
      <c r="R45" s="13">
        <f>R46+R52</f>
        <v>2150</v>
      </c>
      <c r="S45" s="13">
        <f>S46+S52</f>
        <v>2150</v>
      </c>
      <c r="T45" s="13">
        <f t="shared" si="22"/>
        <v>4300</v>
      </c>
      <c r="U45" s="13">
        <f t="shared" si="22"/>
        <v>0</v>
      </c>
      <c r="V45" s="13">
        <f>V46+V52</f>
        <v>2150</v>
      </c>
      <c r="W45" s="13">
        <f>W46+W52</f>
        <v>2150</v>
      </c>
      <c r="X45" s="13">
        <f t="shared" si="22"/>
        <v>4300</v>
      </c>
      <c r="Y45" s="13">
        <f t="shared" si="22"/>
        <v>0</v>
      </c>
      <c r="Z45" s="13">
        <f>Z46+Z52</f>
        <v>2150</v>
      </c>
      <c r="AA45" s="13">
        <f>AA46+AA52</f>
        <v>2150</v>
      </c>
      <c r="AB45" s="13">
        <f t="shared" si="22"/>
        <v>4300</v>
      </c>
      <c r="AC45" s="13">
        <f>AC46+AC52</f>
        <v>2150</v>
      </c>
      <c r="AD45" s="13">
        <f>AD46+AD52</f>
        <v>2150</v>
      </c>
      <c r="AE45" s="13">
        <f t="shared" si="22"/>
        <v>4300</v>
      </c>
      <c r="AF45" s="13">
        <f>AF46+AF52</f>
        <v>1075</v>
      </c>
      <c r="AG45" s="13">
        <f>AG46+AG52</f>
        <v>1075</v>
      </c>
      <c r="AH45" s="13">
        <f t="shared" si="0"/>
        <v>2150</v>
      </c>
      <c r="AI45" s="13">
        <f>AI46+AI52</f>
        <v>1075</v>
      </c>
      <c r="AJ45" s="13">
        <f t="shared" si="1"/>
        <v>3225</v>
      </c>
      <c r="AK45" s="13">
        <f t="shared" si="2"/>
        <v>1075</v>
      </c>
      <c r="AL45" s="13">
        <f t="shared" si="22"/>
        <v>0</v>
      </c>
      <c r="AM45" s="13">
        <f t="shared" si="22"/>
        <v>4300</v>
      </c>
      <c r="AN45" s="18">
        <f>AN46+AN52</f>
        <v>0</v>
      </c>
      <c r="AO45" s="23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</row>
    <row r="46" spans="1:88" s="36" customFormat="1" ht="27.75" customHeight="1" x14ac:dyDescent="0.15">
      <c r="A46" s="34"/>
      <c r="B46" s="13" t="s">
        <v>71</v>
      </c>
      <c r="C46" s="28" t="s">
        <v>51</v>
      </c>
      <c r="D46" s="13">
        <v>2011.9</v>
      </c>
      <c r="E46" s="13"/>
      <c r="F46" s="61">
        <v>1510.6</v>
      </c>
      <c r="G46" s="61">
        <v>685.6</v>
      </c>
      <c r="H46" s="61">
        <v>2500</v>
      </c>
      <c r="I46" s="61"/>
      <c r="J46" s="61"/>
      <c r="K46" s="61">
        <v>2500</v>
      </c>
      <c r="L46" s="61">
        <v>2500</v>
      </c>
      <c r="M46" s="13"/>
      <c r="N46" s="13">
        <f>K46/2</f>
        <v>1250</v>
      </c>
      <c r="O46" s="13">
        <f>L46/2</f>
        <v>1250</v>
      </c>
      <c r="P46" s="13">
        <f>N46+O46</f>
        <v>2500</v>
      </c>
      <c r="Q46" s="13"/>
      <c r="R46" s="13">
        <f>L46/2</f>
        <v>1250</v>
      </c>
      <c r="S46" s="13">
        <f>P46/2</f>
        <v>1250</v>
      </c>
      <c r="T46" s="13">
        <f>R46+S46</f>
        <v>2500</v>
      </c>
      <c r="U46" s="13"/>
      <c r="V46" s="13">
        <f>L46/2</f>
        <v>1250</v>
      </c>
      <c r="W46" s="13">
        <f>T46/2</f>
        <v>1250</v>
      </c>
      <c r="X46" s="13">
        <f>V46+W46</f>
        <v>2500</v>
      </c>
      <c r="Y46" s="13"/>
      <c r="Z46" s="13">
        <f>X46/2</f>
        <v>1250</v>
      </c>
      <c r="AA46" s="13">
        <f>X46/2</f>
        <v>1250</v>
      </c>
      <c r="AB46" s="13">
        <f>Z46+AA46</f>
        <v>2500</v>
      </c>
      <c r="AC46" s="13">
        <f>AB46/2</f>
        <v>1250</v>
      </c>
      <c r="AD46" s="13">
        <f>AB46/2</f>
        <v>1250</v>
      </c>
      <c r="AE46" s="13">
        <f>AC46+AD46</f>
        <v>2500</v>
      </c>
      <c r="AF46" s="13">
        <f>AC46/2</f>
        <v>625</v>
      </c>
      <c r="AG46" s="13">
        <f>AD46/2</f>
        <v>625</v>
      </c>
      <c r="AH46" s="13">
        <f t="shared" si="0"/>
        <v>1250</v>
      </c>
      <c r="AI46" s="13">
        <f>AG46</f>
        <v>625</v>
      </c>
      <c r="AJ46" s="13">
        <f t="shared" si="1"/>
        <v>1875</v>
      </c>
      <c r="AK46" s="13">
        <f t="shared" si="2"/>
        <v>625</v>
      </c>
      <c r="AL46" s="13"/>
      <c r="AM46" s="13">
        <f>AJ46+AK46</f>
        <v>2500</v>
      </c>
      <c r="AN46" s="18"/>
      <c r="AO46" s="23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</row>
    <row r="47" spans="1:88" s="36" customFormat="1" ht="21" hidden="1" customHeight="1" x14ac:dyDescent="0.15">
      <c r="A47" s="34"/>
      <c r="B47" s="28" t="s">
        <v>72</v>
      </c>
      <c r="C47" s="28" t="s">
        <v>73</v>
      </c>
      <c r="D47" s="13"/>
      <c r="E47" s="13"/>
      <c r="F47" s="61"/>
      <c r="G47" s="61"/>
      <c r="H47" s="61"/>
      <c r="I47" s="61"/>
      <c r="J47" s="61"/>
      <c r="K47" s="61"/>
      <c r="L47" s="61"/>
      <c r="M47" s="13"/>
      <c r="N47" s="13">
        <f t="shared" ref="N47:O52" si="23">K47/2</f>
        <v>0</v>
      </c>
      <c r="O47" s="13">
        <f t="shared" si="23"/>
        <v>0</v>
      </c>
      <c r="P47" s="13">
        <f t="shared" ref="P47:P52" si="24">N47+O47</f>
        <v>0</v>
      </c>
      <c r="Q47" s="13"/>
      <c r="R47" s="13">
        <f t="shared" ref="R47:R110" si="25">L47/2</f>
        <v>0</v>
      </c>
      <c r="S47" s="13">
        <f t="shared" ref="S47:S110" si="26">P47/2</f>
        <v>0</v>
      </c>
      <c r="T47" s="13">
        <f t="shared" ref="T47:T110" si="27">R47+S47</f>
        <v>0</v>
      </c>
      <c r="U47" s="13"/>
      <c r="V47" s="13">
        <f t="shared" ref="V47:V110" si="28">L47/2</f>
        <v>0</v>
      </c>
      <c r="W47" s="13">
        <f t="shared" ref="W47:W110" si="29">T47/2</f>
        <v>0</v>
      </c>
      <c r="X47" s="13">
        <f t="shared" ref="X47:X110" si="30">V47+W47</f>
        <v>0</v>
      </c>
      <c r="Y47" s="13"/>
      <c r="Z47" s="13">
        <f t="shared" ref="Z47:Z110" si="31">X47/2</f>
        <v>0</v>
      </c>
      <c r="AA47" s="13">
        <f t="shared" ref="AA47:AA110" si="32">X47/2</f>
        <v>0</v>
      </c>
      <c r="AB47" s="13">
        <f t="shared" ref="AB47:AB110" si="33">Z47+AA47</f>
        <v>0</v>
      </c>
      <c r="AC47" s="13">
        <f t="shared" ref="AC47:AC110" si="34">AB47/2</f>
        <v>0</v>
      </c>
      <c r="AD47" s="13">
        <f t="shared" ref="AD47:AD110" si="35">AB47/2</f>
        <v>0</v>
      </c>
      <c r="AE47" s="13">
        <f t="shared" ref="AE47:AE110" si="36">AC47+AD47</f>
        <v>0</v>
      </c>
      <c r="AF47" s="13">
        <f t="shared" ref="AF47:AG110" si="37">AC47/2</f>
        <v>0</v>
      </c>
      <c r="AG47" s="13">
        <f t="shared" si="37"/>
        <v>0</v>
      </c>
      <c r="AH47" s="13">
        <f t="shared" si="0"/>
        <v>0</v>
      </c>
      <c r="AI47" s="13">
        <f t="shared" ref="AI47:AI110" si="38">AG47</f>
        <v>0</v>
      </c>
      <c r="AJ47" s="13">
        <f t="shared" si="1"/>
        <v>0</v>
      </c>
      <c r="AK47" s="13">
        <f t="shared" si="2"/>
        <v>0</v>
      </c>
      <c r="AL47" s="13"/>
      <c r="AM47" s="13">
        <f t="shared" ref="AM47:AM110" si="39">AJ47+AK47</f>
        <v>0</v>
      </c>
      <c r="AN47" s="18"/>
      <c r="AO47" s="23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</row>
    <row r="48" spans="1:88" s="36" customFormat="1" ht="22.5" hidden="1" customHeight="1" x14ac:dyDescent="0.15">
      <c r="A48" s="34"/>
      <c r="B48" s="28" t="s">
        <v>74</v>
      </c>
      <c r="C48" s="28" t="s">
        <v>75</v>
      </c>
      <c r="D48" s="13"/>
      <c r="E48" s="13"/>
      <c r="F48" s="61"/>
      <c r="G48" s="61"/>
      <c r="H48" s="61"/>
      <c r="I48" s="61"/>
      <c r="J48" s="61"/>
      <c r="K48" s="61"/>
      <c r="L48" s="61"/>
      <c r="M48" s="13"/>
      <c r="N48" s="13">
        <f t="shared" si="23"/>
        <v>0</v>
      </c>
      <c r="O48" s="13">
        <f t="shared" si="23"/>
        <v>0</v>
      </c>
      <c r="P48" s="13">
        <f t="shared" si="24"/>
        <v>0</v>
      </c>
      <c r="Q48" s="13"/>
      <c r="R48" s="13">
        <f t="shared" si="25"/>
        <v>0</v>
      </c>
      <c r="S48" s="13">
        <f t="shared" si="26"/>
        <v>0</v>
      </c>
      <c r="T48" s="13">
        <f t="shared" si="27"/>
        <v>0</v>
      </c>
      <c r="U48" s="13"/>
      <c r="V48" s="13">
        <f t="shared" si="28"/>
        <v>0</v>
      </c>
      <c r="W48" s="13">
        <f t="shared" si="29"/>
        <v>0</v>
      </c>
      <c r="X48" s="13">
        <f t="shared" si="30"/>
        <v>0</v>
      </c>
      <c r="Y48" s="13"/>
      <c r="Z48" s="13">
        <f t="shared" si="31"/>
        <v>0</v>
      </c>
      <c r="AA48" s="13">
        <f t="shared" si="32"/>
        <v>0</v>
      </c>
      <c r="AB48" s="13">
        <f t="shared" si="33"/>
        <v>0</v>
      </c>
      <c r="AC48" s="13">
        <f t="shared" si="34"/>
        <v>0</v>
      </c>
      <c r="AD48" s="13">
        <f t="shared" si="35"/>
        <v>0</v>
      </c>
      <c r="AE48" s="13">
        <f t="shared" si="36"/>
        <v>0</v>
      </c>
      <c r="AF48" s="13">
        <f t="shared" si="37"/>
        <v>0</v>
      </c>
      <c r="AG48" s="13">
        <f t="shared" si="37"/>
        <v>0</v>
      </c>
      <c r="AH48" s="13">
        <f t="shared" si="0"/>
        <v>0</v>
      </c>
      <c r="AI48" s="13">
        <f t="shared" si="38"/>
        <v>0</v>
      </c>
      <c r="AJ48" s="13">
        <f t="shared" si="1"/>
        <v>0</v>
      </c>
      <c r="AK48" s="13">
        <f t="shared" si="2"/>
        <v>0</v>
      </c>
      <c r="AL48" s="13"/>
      <c r="AM48" s="13">
        <f t="shared" si="39"/>
        <v>0</v>
      </c>
      <c r="AN48" s="18"/>
      <c r="AO48" s="23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</row>
    <row r="49" spans="1:88" s="36" customFormat="1" ht="21.75" hidden="1" customHeight="1" x14ac:dyDescent="0.15">
      <c r="A49" s="34"/>
      <c r="B49" s="28" t="s">
        <v>76</v>
      </c>
      <c r="C49" s="28" t="s">
        <v>75</v>
      </c>
      <c r="D49" s="13"/>
      <c r="E49" s="13"/>
      <c r="F49" s="61"/>
      <c r="G49" s="61"/>
      <c r="H49" s="61"/>
      <c r="I49" s="61"/>
      <c r="J49" s="61"/>
      <c r="K49" s="61"/>
      <c r="L49" s="61"/>
      <c r="M49" s="13"/>
      <c r="N49" s="13">
        <f t="shared" si="23"/>
        <v>0</v>
      </c>
      <c r="O49" s="13">
        <f t="shared" si="23"/>
        <v>0</v>
      </c>
      <c r="P49" s="13">
        <f t="shared" si="24"/>
        <v>0</v>
      </c>
      <c r="Q49" s="13"/>
      <c r="R49" s="13">
        <f t="shared" si="25"/>
        <v>0</v>
      </c>
      <c r="S49" s="13">
        <f t="shared" si="26"/>
        <v>0</v>
      </c>
      <c r="T49" s="13">
        <f t="shared" si="27"/>
        <v>0</v>
      </c>
      <c r="U49" s="13"/>
      <c r="V49" s="13">
        <f t="shared" si="28"/>
        <v>0</v>
      </c>
      <c r="W49" s="13">
        <f t="shared" si="29"/>
        <v>0</v>
      </c>
      <c r="X49" s="13">
        <f t="shared" si="30"/>
        <v>0</v>
      </c>
      <c r="Y49" s="13"/>
      <c r="Z49" s="13">
        <f t="shared" si="31"/>
        <v>0</v>
      </c>
      <c r="AA49" s="13">
        <f t="shared" si="32"/>
        <v>0</v>
      </c>
      <c r="AB49" s="13">
        <f t="shared" si="33"/>
        <v>0</v>
      </c>
      <c r="AC49" s="13">
        <f t="shared" si="34"/>
        <v>0</v>
      </c>
      <c r="AD49" s="13">
        <f t="shared" si="35"/>
        <v>0</v>
      </c>
      <c r="AE49" s="13">
        <f t="shared" si="36"/>
        <v>0</v>
      </c>
      <c r="AF49" s="13">
        <f t="shared" si="37"/>
        <v>0</v>
      </c>
      <c r="AG49" s="13">
        <f t="shared" si="37"/>
        <v>0</v>
      </c>
      <c r="AH49" s="13">
        <f t="shared" si="0"/>
        <v>0</v>
      </c>
      <c r="AI49" s="13">
        <f t="shared" si="38"/>
        <v>0</v>
      </c>
      <c r="AJ49" s="13">
        <f t="shared" si="1"/>
        <v>0</v>
      </c>
      <c r="AK49" s="13">
        <f t="shared" si="2"/>
        <v>0</v>
      </c>
      <c r="AL49" s="13"/>
      <c r="AM49" s="13">
        <f t="shared" si="39"/>
        <v>0</v>
      </c>
      <c r="AN49" s="18"/>
      <c r="AO49" s="23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</row>
    <row r="50" spans="1:88" s="36" customFormat="1" ht="23.25" hidden="1" customHeight="1" x14ac:dyDescent="0.15">
      <c r="A50" s="34"/>
      <c r="B50" s="28" t="s">
        <v>77</v>
      </c>
      <c r="C50" s="28" t="s">
        <v>78</v>
      </c>
      <c r="D50" s="13"/>
      <c r="E50" s="13"/>
      <c r="F50" s="61"/>
      <c r="G50" s="61"/>
      <c r="H50" s="61"/>
      <c r="I50" s="61"/>
      <c r="J50" s="61"/>
      <c r="K50" s="61"/>
      <c r="L50" s="61"/>
      <c r="M50" s="13"/>
      <c r="N50" s="13">
        <f t="shared" si="23"/>
        <v>0</v>
      </c>
      <c r="O50" s="13">
        <f t="shared" si="23"/>
        <v>0</v>
      </c>
      <c r="P50" s="13">
        <f t="shared" si="24"/>
        <v>0</v>
      </c>
      <c r="Q50" s="13"/>
      <c r="R50" s="13">
        <f t="shared" si="25"/>
        <v>0</v>
      </c>
      <c r="S50" s="13">
        <f t="shared" si="26"/>
        <v>0</v>
      </c>
      <c r="T50" s="13">
        <f t="shared" si="27"/>
        <v>0</v>
      </c>
      <c r="U50" s="13"/>
      <c r="V50" s="13">
        <f t="shared" si="28"/>
        <v>0</v>
      </c>
      <c r="W50" s="13">
        <f t="shared" si="29"/>
        <v>0</v>
      </c>
      <c r="X50" s="13">
        <f t="shared" si="30"/>
        <v>0</v>
      </c>
      <c r="Y50" s="13"/>
      <c r="Z50" s="13">
        <f t="shared" si="31"/>
        <v>0</v>
      </c>
      <c r="AA50" s="13">
        <f t="shared" si="32"/>
        <v>0</v>
      </c>
      <c r="AB50" s="13">
        <f t="shared" si="33"/>
        <v>0</v>
      </c>
      <c r="AC50" s="13">
        <f t="shared" si="34"/>
        <v>0</v>
      </c>
      <c r="AD50" s="13">
        <f t="shared" si="35"/>
        <v>0</v>
      </c>
      <c r="AE50" s="13">
        <f t="shared" si="36"/>
        <v>0</v>
      </c>
      <c r="AF50" s="13">
        <f t="shared" si="37"/>
        <v>0</v>
      </c>
      <c r="AG50" s="13">
        <f t="shared" si="37"/>
        <v>0</v>
      </c>
      <c r="AH50" s="13">
        <f t="shared" si="0"/>
        <v>0</v>
      </c>
      <c r="AI50" s="13">
        <f t="shared" si="38"/>
        <v>0</v>
      </c>
      <c r="AJ50" s="13">
        <f t="shared" si="1"/>
        <v>0</v>
      </c>
      <c r="AK50" s="13">
        <f t="shared" si="2"/>
        <v>0</v>
      </c>
      <c r="AL50" s="13"/>
      <c r="AM50" s="13">
        <f t="shared" si="39"/>
        <v>0</v>
      </c>
      <c r="AN50" s="18"/>
      <c r="AO50" s="23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</row>
    <row r="51" spans="1:88" s="36" customFormat="1" ht="27.75" hidden="1" customHeight="1" x14ac:dyDescent="0.15">
      <c r="A51" s="34"/>
      <c r="B51" s="28" t="s">
        <v>79</v>
      </c>
      <c r="C51" s="28" t="s">
        <v>80</v>
      </c>
      <c r="D51" s="13"/>
      <c r="E51" s="13"/>
      <c r="F51" s="61"/>
      <c r="G51" s="61"/>
      <c r="H51" s="61"/>
      <c r="I51" s="61"/>
      <c r="J51" s="61"/>
      <c r="K51" s="61"/>
      <c r="L51" s="61"/>
      <c r="M51" s="13"/>
      <c r="N51" s="13">
        <f t="shared" si="23"/>
        <v>0</v>
      </c>
      <c r="O51" s="13">
        <f t="shared" si="23"/>
        <v>0</v>
      </c>
      <c r="P51" s="13">
        <f t="shared" si="24"/>
        <v>0</v>
      </c>
      <c r="Q51" s="13"/>
      <c r="R51" s="13">
        <f t="shared" si="25"/>
        <v>0</v>
      </c>
      <c r="S51" s="13">
        <f t="shared" si="26"/>
        <v>0</v>
      </c>
      <c r="T51" s="13">
        <f t="shared" si="27"/>
        <v>0</v>
      </c>
      <c r="U51" s="13"/>
      <c r="V51" s="13">
        <f t="shared" si="28"/>
        <v>0</v>
      </c>
      <c r="W51" s="13">
        <f t="shared" si="29"/>
        <v>0</v>
      </c>
      <c r="X51" s="13">
        <f t="shared" si="30"/>
        <v>0</v>
      </c>
      <c r="Y51" s="13"/>
      <c r="Z51" s="13">
        <f t="shared" si="31"/>
        <v>0</v>
      </c>
      <c r="AA51" s="13">
        <f t="shared" si="32"/>
        <v>0</v>
      </c>
      <c r="AB51" s="13">
        <f t="shared" si="33"/>
        <v>0</v>
      </c>
      <c r="AC51" s="13">
        <f t="shared" si="34"/>
        <v>0</v>
      </c>
      <c r="AD51" s="13">
        <f t="shared" si="35"/>
        <v>0</v>
      </c>
      <c r="AE51" s="13">
        <f t="shared" si="36"/>
        <v>0</v>
      </c>
      <c r="AF51" s="13">
        <f t="shared" si="37"/>
        <v>0</v>
      </c>
      <c r="AG51" s="13">
        <f t="shared" si="37"/>
        <v>0</v>
      </c>
      <c r="AH51" s="13">
        <f t="shared" si="0"/>
        <v>0</v>
      </c>
      <c r="AI51" s="13">
        <f t="shared" si="38"/>
        <v>0</v>
      </c>
      <c r="AJ51" s="13">
        <f t="shared" si="1"/>
        <v>0</v>
      </c>
      <c r="AK51" s="13">
        <f t="shared" si="2"/>
        <v>0</v>
      </c>
      <c r="AL51" s="13"/>
      <c r="AM51" s="13">
        <f t="shared" si="39"/>
        <v>0</v>
      </c>
      <c r="AN51" s="18"/>
      <c r="AO51" s="23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</row>
    <row r="52" spans="1:88" s="36" customFormat="1" ht="31.5" customHeight="1" x14ac:dyDescent="0.15">
      <c r="A52" s="34"/>
      <c r="B52" s="28" t="s">
        <v>81</v>
      </c>
      <c r="C52" s="28" t="s">
        <v>51</v>
      </c>
      <c r="D52" s="13">
        <v>1487.4</v>
      </c>
      <c r="E52" s="13"/>
      <c r="F52" s="61">
        <v>1448</v>
      </c>
      <c r="G52" s="61"/>
      <c r="H52" s="61">
        <v>1800</v>
      </c>
      <c r="I52" s="61"/>
      <c r="J52" s="61"/>
      <c r="K52" s="61">
        <v>1800</v>
      </c>
      <c r="L52" s="61">
        <v>1800</v>
      </c>
      <c r="M52" s="13"/>
      <c r="N52" s="13">
        <f t="shared" si="23"/>
        <v>900</v>
      </c>
      <c r="O52" s="13">
        <f t="shared" si="23"/>
        <v>900</v>
      </c>
      <c r="P52" s="13">
        <f t="shared" si="24"/>
        <v>1800</v>
      </c>
      <c r="Q52" s="13"/>
      <c r="R52" s="13">
        <f t="shared" si="25"/>
        <v>900</v>
      </c>
      <c r="S52" s="13">
        <f t="shared" si="26"/>
        <v>900</v>
      </c>
      <c r="T52" s="13">
        <f t="shared" si="27"/>
        <v>1800</v>
      </c>
      <c r="U52" s="13"/>
      <c r="V52" s="13">
        <f t="shared" si="28"/>
        <v>900</v>
      </c>
      <c r="W52" s="13">
        <f t="shared" si="29"/>
        <v>900</v>
      </c>
      <c r="X52" s="13">
        <f t="shared" si="30"/>
        <v>1800</v>
      </c>
      <c r="Y52" s="13"/>
      <c r="Z52" s="13">
        <f t="shared" si="31"/>
        <v>900</v>
      </c>
      <c r="AA52" s="13">
        <f t="shared" si="32"/>
        <v>900</v>
      </c>
      <c r="AB52" s="13">
        <f t="shared" si="33"/>
        <v>1800</v>
      </c>
      <c r="AC52" s="13">
        <f t="shared" si="34"/>
        <v>900</v>
      </c>
      <c r="AD52" s="13">
        <f t="shared" si="35"/>
        <v>900</v>
      </c>
      <c r="AE52" s="13">
        <f t="shared" si="36"/>
        <v>1800</v>
      </c>
      <c r="AF52" s="13">
        <f t="shared" si="37"/>
        <v>450</v>
      </c>
      <c r="AG52" s="13">
        <f t="shared" si="37"/>
        <v>450</v>
      </c>
      <c r="AH52" s="13">
        <f t="shared" si="0"/>
        <v>900</v>
      </c>
      <c r="AI52" s="13">
        <f t="shared" si="38"/>
        <v>450</v>
      </c>
      <c r="AJ52" s="13">
        <f t="shared" si="1"/>
        <v>1350</v>
      </c>
      <c r="AK52" s="13">
        <f t="shared" si="2"/>
        <v>450</v>
      </c>
      <c r="AL52" s="13"/>
      <c r="AM52" s="13">
        <f t="shared" si="39"/>
        <v>1800</v>
      </c>
      <c r="AN52" s="18"/>
      <c r="AO52" s="23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</row>
    <row r="53" spans="1:88" s="36" customFormat="1" ht="21" hidden="1" customHeight="1" x14ac:dyDescent="0.15">
      <c r="A53" s="34"/>
      <c r="B53" s="28" t="s">
        <v>82</v>
      </c>
      <c r="C53" s="28" t="s">
        <v>83</v>
      </c>
      <c r="D53" s="13"/>
      <c r="E53" s="13"/>
      <c r="F53" s="61"/>
      <c r="G53" s="61"/>
      <c r="H53" s="61"/>
      <c r="I53" s="61"/>
      <c r="J53" s="61"/>
      <c r="K53" s="61"/>
      <c r="L53" s="61"/>
      <c r="M53" s="13"/>
      <c r="N53" s="13"/>
      <c r="O53" s="13"/>
      <c r="P53" s="13"/>
      <c r="Q53" s="13"/>
      <c r="R53" s="13">
        <f t="shared" si="25"/>
        <v>0</v>
      </c>
      <c r="S53" s="13">
        <f t="shared" si="26"/>
        <v>0</v>
      </c>
      <c r="T53" s="13">
        <f t="shared" si="27"/>
        <v>0</v>
      </c>
      <c r="U53" s="13"/>
      <c r="V53" s="13">
        <f t="shared" si="28"/>
        <v>0</v>
      </c>
      <c r="W53" s="13">
        <f t="shared" si="29"/>
        <v>0</v>
      </c>
      <c r="X53" s="13">
        <f t="shared" si="30"/>
        <v>0</v>
      </c>
      <c r="Y53" s="13"/>
      <c r="Z53" s="13">
        <f t="shared" si="31"/>
        <v>0</v>
      </c>
      <c r="AA53" s="13">
        <f t="shared" si="32"/>
        <v>0</v>
      </c>
      <c r="AB53" s="13">
        <f t="shared" si="33"/>
        <v>0</v>
      </c>
      <c r="AC53" s="13">
        <f t="shared" si="34"/>
        <v>0</v>
      </c>
      <c r="AD53" s="13">
        <f t="shared" si="35"/>
        <v>0</v>
      </c>
      <c r="AE53" s="13">
        <f t="shared" si="36"/>
        <v>0</v>
      </c>
      <c r="AF53" s="13">
        <f t="shared" si="37"/>
        <v>0</v>
      </c>
      <c r="AG53" s="13">
        <f t="shared" si="37"/>
        <v>0</v>
      </c>
      <c r="AH53" s="13">
        <f t="shared" si="0"/>
        <v>0</v>
      </c>
      <c r="AI53" s="13">
        <f t="shared" si="38"/>
        <v>0</v>
      </c>
      <c r="AJ53" s="13">
        <f t="shared" si="1"/>
        <v>0</v>
      </c>
      <c r="AK53" s="13">
        <f t="shared" si="2"/>
        <v>0</v>
      </c>
      <c r="AL53" s="13"/>
      <c r="AM53" s="13">
        <f t="shared" si="39"/>
        <v>0</v>
      </c>
      <c r="AN53" s="18"/>
      <c r="AO53" s="23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</row>
    <row r="54" spans="1:88" s="36" customFormat="1" ht="22.5" hidden="1" customHeight="1" x14ac:dyDescent="0.15">
      <c r="A54" s="34"/>
      <c r="B54" s="28" t="s">
        <v>84</v>
      </c>
      <c r="C54" s="28" t="s">
        <v>85</v>
      </c>
      <c r="D54" s="13"/>
      <c r="E54" s="13"/>
      <c r="F54" s="61"/>
      <c r="G54" s="61"/>
      <c r="H54" s="61"/>
      <c r="I54" s="61"/>
      <c r="J54" s="61"/>
      <c r="K54" s="61"/>
      <c r="L54" s="61"/>
      <c r="M54" s="13"/>
      <c r="N54" s="13"/>
      <c r="O54" s="13"/>
      <c r="P54" s="13"/>
      <c r="Q54" s="13"/>
      <c r="R54" s="13">
        <f t="shared" si="25"/>
        <v>0</v>
      </c>
      <c r="S54" s="13">
        <f t="shared" si="26"/>
        <v>0</v>
      </c>
      <c r="T54" s="13">
        <f t="shared" si="27"/>
        <v>0</v>
      </c>
      <c r="U54" s="13"/>
      <c r="V54" s="13">
        <f t="shared" si="28"/>
        <v>0</v>
      </c>
      <c r="W54" s="13">
        <f t="shared" si="29"/>
        <v>0</v>
      </c>
      <c r="X54" s="13">
        <f t="shared" si="30"/>
        <v>0</v>
      </c>
      <c r="Y54" s="13"/>
      <c r="Z54" s="13">
        <f t="shared" si="31"/>
        <v>0</v>
      </c>
      <c r="AA54" s="13">
        <f t="shared" si="32"/>
        <v>0</v>
      </c>
      <c r="AB54" s="13">
        <f t="shared" si="33"/>
        <v>0</v>
      </c>
      <c r="AC54" s="13">
        <f t="shared" si="34"/>
        <v>0</v>
      </c>
      <c r="AD54" s="13">
        <f t="shared" si="35"/>
        <v>0</v>
      </c>
      <c r="AE54" s="13">
        <f t="shared" si="36"/>
        <v>0</v>
      </c>
      <c r="AF54" s="13">
        <f t="shared" si="37"/>
        <v>0</v>
      </c>
      <c r="AG54" s="13">
        <f t="shared" si="37"/>
        <v>0</v>
      </c>
      <c r="AH54" s="13">
        <f t="shared" si="0"/>
        <v>0</v>
      </c>
      <c r="AI54" s="13">
        <f t="shared" si="38"/>
        <v>0</v>
      </c>
      <c r="AJ54" s="13">
        <f t="shared" si="1"/>
        <v>0</v>
      </c>
      <c r="AK54" s="13">
        <f t="shared" si="2"/>
        <v>0</v>
      </c>
      <c r="AL54" s="13"/>
      <c r="AM54" s="13">
        <f t="shared" si="39"/>
        <v>0</v>
      </c>
      <c r="AN54" s="18"/>
      <c r="AO54" s="23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</row>
    <row r="55" spans="1:88" s="36" customFormat="1" ht="22.5" hidden="1" customHeight="1" x14ac:dyDescent="0.15">
      <c r="A55" s="34"/>
      <c r="B55" s="28" t="s">
        <v>86</v>
      </c>
      <c r="C55" s="28" t="s">
        <v>83</v>
      </c>
      <c r="D55" s="13"/>
      <c r="E55" s="13"/>
      <c r="F55" s="61"/>
      <c r="G55" s="61"/>
      <c r="H55" s="61"/>
      <c r="I55" s="61"/>
      <c r="J55" s="61"/>
      <c r="K55" s="61"/>
      <c r="L55" s="61"/>
      <c r="M55" s="13"/>
      <c r="N55" s="13"/>
      <c r="O55" s="13"/>
      <c r="P55" s="13"/>
      <c r="Q55" s="13"/>
      <c r="R55" s="13">
        <f t="shared" si="25"/>
        <v>0</v>
      </c>
      <c r="S55" s="13">
        <f t="shared" si="26"/>
        <v>0</v>
      </c>
      <c r="T55" s="13">
        <f t="shared" si="27"/>
        <v>0</v>
      </c>
      <c r="U55" s="13"/>
      <c r="V55" s="13">
        <f t="shared" si="28"/>
        <v>0</v>
      </c>
      <c r="W55" s="13">
        <f t="shared" si="29"/>
        <v>0</v>
      </c>
      <c r="X55" s="13">
        <f t="shared" si="30"/>
        <v>0</v>
      </c>
      <c r="Y55" s="13"/>
      <c r="Z55" s="13">
        <f t="shared" si="31"/>
        <v>0</v>
      </c>
      <c r="AA55" s="13">
        <f t="shared" si="32"/>
        <v>0</v>
      </c>
      <c r="AB55" s="13">
        <f t="shared" si="33"/>
        <v>0</v>
      </c>
      <c r="AC55" s="13">
        <f t="shared" si="34"/>
        <v>0</v>
      </c>
      <c r="AD55" s="13">
        <f t="shared" si="35"/>
        <v>0</v>
      </c>
      <c r="AE55" s="13">
        <f t="shared" si="36"/>
        <v>0</v>
      </c>
      <c r="AF55" s="13">
        <f t="shared" si="37"/>
        <v>0</v>
      </c>
      <c r="AG55" s="13">
        <f t="shared" si="37"/>
        <v>0</v>
      </c>
      <c r="AH55" s="13">
        <f t="shared" si="0"/>
        <v>0</v>
      </c>
      <c r="AI55" s="13">
        <f t="shared" si="38"/>
        <v>0</v>
      </c>
      <c r="AJ55" s="13">
        <f t="shared" si="1"/>
        <v>0</v>
      </c>
      <c r="AK55" s="13">
        <f t="shared" si="2"/>
        <v>0</v>
      </c>
      <c r="AL55" s="13"/>
      <c r="AM55" s="13">
        <f t="shared" si="39"/>
        <v>0</v>
      </c>
      <c r="AN55" s="18"/>
      <c r="AO55" s="23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</row>
    <row r="56" spans="1:88" s="36" customFormat="1" ht="27.75" hidden="1" customHeight="1" x14ac:dyDescent="0.15">
      <c r="A56" s="34"/>
      <c r="B56" s="28" t="s">
        <v>87</v>
      </c>
      <c r="C56" s="28" t="s">
        <v>88</v>
      </c>
      <c r="D56" s="13"/>
      <c r="E56" s="13"/>
      <c r="F56" s="61"/>
      <c r="G56" s="61"/>
      <c r="H56" s="61"/>
      <c r="I56" s="61"/>
      <c r="J56" s="61"/>
      <c r="K56" s="61"/>
      <c r="L56" s="61"/>
      <c r="M56" s="13"/>
      <c r="N56" s="13"/>
      <c r="O56" s="13"/>
      <c r="P56" s="13"/>
      <c r="Q56" s="13"/>
      <c r="R56" s="13">
        <f t="shared" si="25"/>
        <v>0</v>
      </c>
      <c r="S56" s="13">
        <f t="shared" si="26"/>
        <v>0</v>
      </c>
      <c r="T56" s="13">
        <f t="shared" si="27"/>
        <v>0</v>
      </c>
      <c r="U56" s="13"/>
      <c r="V56" s="13">
        <f t="shared" si="28"/>
        <v>0</v>
      </c>
      <c r="W56" s="13">
        <f t="shared" si="29"/>
        <v>0</v>
      </c>
      <c r="X56" s="13">
        <f t="shared" si="30"/>
        <v>0</v>
      </c>
      <c r="Y56" s="13"/>
      <c r="Z56" s="13">
        <f t="shared" si="31"/>
        <v>0</v>
      </c>
      <c r="AA56" s="13">
        <f t="shared" si="32"/>
        <v>0</v>
      </c>
      <c r="AB56" s="13">
        <f t="shared" si="33"/>
        <v>0</v>
      </c>
      <c r="AC56" s="13">
        <f t="shared" si="34"/>
        <v>0</v>
      </c>
      <c r="AD56" s="13">
        <f t="shared" si="35"/>
        <v>0</v>
      </c>
      <c r="AE56" s="13">
        <f t="shared" si="36"/>
        <v>0</v>
      </c>
      <c r="AF56" s="13">
        <f t="shared" si="37"/>
        <v>0</v>
      </c>
      <c r="AG56" s="13">
        <f t="shared" si="37"/>
        <v>0</v>
      </c>
      <c r="AH56" s="13">
        <f t="shared" si="0"/>
        <v>0</v>
      </c>
      <c r="AI56" s="13">
        <f t="shared" si="38"/>
        <v>0</v>
      </c>
      <c r="AJ56" s="13">
        <f t="shared" si="1"/>
        <v>0</v>
      </c>
      <c r="AK56" s="13">
        <f t="shared" si="2"/>
        <v>0</v>
      </c>
      <c r="AL56" s="13"/>
      <c r="AM56" s="13">
        <f t="shared" si="39"/>
        <v>0</v>
      </c>
      <c r="AN56" s="18"/>
      <c r="AO56" s="23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</row>
    <row r="57" spans="1:88" s="36" customFormat="1" ht="18" hidden="1" customHeight="1" x14ac:dyDescent="0.15">
      <c r="A57" s="34"/>
      <c r="B57" s="28" t="s">
        <v>89</v>
      </c>
      <c r="C57" s="28" t="s">
        <v>73</v>
      </c>
      <c r="D57" s="13"/>
      <c r="E57" s="13"/>
      <c r="F57" s="61"/>
      <c r="G57" s="61"/>
      <c r="H57" s="61"/>
      <c r="I57" s="61"/>
      <c r="J57" s="61"/>
      <c r="K57" s="61"/>
      <c r="L57" s="61"/>
      <c r="M57" s="13"/>
      <c r="N57" s="13"/>
      <c r="O57" s="13"/>
      <c r="P57" s="13"/>
      <c r="Q57" s="13"/>
      <c r="R57" s="13">
        <f t="shared" si="25"/>
        <v>0</v>
      </c>
      <c r="S57" s="13">
        <f t="shared" si="26"/>
        <v>0</v>
      </c>
      <c r="T57" s="13">
        <f t="shared" si="27"/>
        <v>0</v>
      </c>
      <c r="U57" s="13"/>
      <c r="V57" s="13">
        <f t="shared" si="28"/>
        <v>0</v>
      </c>
      <c r="W57" s="13">
        <f t="shared" si="29"/>
        <v>0</v>
      </c>
      <c r="X57" s="13">
        <f t="shared" si="30"/>
        <v>0</v>
      </c>
      <c r="Y57" s="13"/>
      <c r="Z57" s="13">
        <f t="shared" si="31"/>
        <v>0</v>
      </c>
      <c r="AA57" s="13">
        <f t="shared" si="32"/>
        <v>0</v>
      </c>
      <c r="AB57" s="13">
        <f t="shared" si="33"/>
        <v>0</v>
      </c>
      <c r="AC57" s="13">
        <f t="shared" si="34"/>
        <v>0</v>
      </c>
      <c r="AD57" s="13">
        <f t="shared" si="35"/>
        <v>0</v>
      </c>
      <c r="AE57" s="13">
        <f t="shared" si="36"/>
        <v>0</v>
      </c>
      <c r="AF57" s="13">
        <f t="shared" si="37"/>
        <v>0</v>
      </c>
      <c r="AG57" s="13">
        <f t="shared" si="37"/>
        <v>0</v>
      </c>
      <c r="AH57" s="13">
        <f t="shared" si="0"/>
        <v>0</v>
      </c>
      <c r="AI57" s="13">
        <f t="shared" si="38"/>
        <v>0</v>
      </c>
      <c r="AJ57" s="13">
        <f t="shared" si="1"/>
        <v>0</v>
      </c>
      <c r="AK57" s="13">
        <f t="shared" si="2"/>
        <v>0</v>
      </c>
      <c r="AL57" s="13"/>
      <c r="AM57" s="13">
        <f t="shared" si="39"/>
        <v>0</v>
      </c>
      <c r="AN57" s="18"/>
      <c r="AO57" s="23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</row>
    <row r="58" spans="1:88" s="36" customFormat="1" ht="18.75" hidden="1" customHeight="1" x14ac:dyDescent="0.15">
      <c r="A58" s="34"/>
      <c r="B58" s="28" t="s">
        <v>90</v>
      </c>
      <c r="C58" s="28" t="s">
        <v>73</v>
      </c>
      <c r="D58" s="13"/>
      <c r="E58" s="13"/>
      <c r="F58" s="61"/>
      <c r="G58" s="61"/>
      <c r="H58" s="61"/>
      <c r="I58" s="61"/>
      <c r="J58" s="61"/>
      <c r="K58" s="61"/>
      <c r="L58" s="61"/>
      <c r="M58" s="13"/>
      <c r="N58" s="13"/>
      <c r="O58" s="13"/>
      <c r="P58" s="13"/>
      <c r="Q58" s="13"/>
      <c r="R58" s="13">
        <f t="shared" si="25"/>
        <v>0</v>
      </c>
      <c r="S58" s="13">
        <f t="shared" si="26"/>
        <v>0</v>
      </c>
      <c r="T58" s="13">
        <f t="shared" si="27"/>
        <v>0</v>
      </c>
      <c r="U58" s="13"/>
      <c r="V58" s="13">
        <f t="shared" si="28"/>
        <v>0</v>
      </c>
      <c r="W58" s="13">
        <f t="shared" si="29"/>
        <v>0</v>
      </c>
      <c r="X58" s="13">
        <f t="shared" si="30"/>
        <v>0</v>
      </c>
      <c r="Y58" s="13"/>
      <c r="Z58" s="13">
        <f t="shared" si="31"/>
        <v>0</v>
      </c>
      <c r="AA58" s="13">
        <f t="shared" si="32"/>
        <v>0</v>
      </c>
      <c r="AB58" s="13">
        <f t="shared" si="33"/>
        <v>0</v>
      </c>
      <c r="AC58" s="13">
        <f t="shared" si="34"/>
        <v>0</v>
      </c>
      <c r="AD58" s="13">
        <f t="shared" si="35"/>
        <v>0</v>
      </c>
      <c r="AE58" s="13">
        <f t="shared" si="36"/>
        <v>0</v>
      </c>
      <c r="AF58" s="13">
        <f t="shared" si="37"/>
        <v>0</v>
      </c>
      <c r="AG58" s="13">
        <f t="shared" si="37"/>
        <v>0</v>
      </c>
      <c r="AH58" s="13">
        <f t="shared" si="0"/>
        <v>0</v>
      </c>
      <c r="AI58" s="13">
        <f t="shared" si="38"/>
        <v>0</v>
      </c>
      <c r="AJ58" s="13">
        <f t="shared" si="1"/>
        <v>0</v>
      </c>
      <c r="AK58" s="13">
        <f t="shared" si="2"/>
        <v>0</v>
      </c>
      <c r="AL58" s="13"/>
      <c r="AM58" s="13">
        <f t="shared" si="39"/>
        <v>0</v>
      </c>
      <c r="AN58" s="18"/>
      <c r="AO58" s="23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</row>
    <row r="59" spans="1:88" s="36" customFormat="1" ht="20.25" hidden="1" customHeight="1" x14ac:dyDescent="0.15">
      <c r="A59" s="34"/>
      <c r="B59" s="28" t="s">
        <v>91</v>
      </c>
      <c r="C59" s="28" t="s">
        <v>73</v>
      </c>
      <c r="D59" s="13"/>
      <c r="E59" s="13"/>
      <c r="F59" s="61"/>
      <c r="G59" s="61"/>
      <c r="H59" s="61"/>
      <c r="I59" s="61"/>
      <c r="J59" s="61"/>
      <c r="K59" s="61"/>
      <c r="L59" s="61"/>
      <c r="M59" s="13"/>
      <c r="N59" s="13"/>
      <c r="O59" s="13"/>
      <c r="P59" s="13"/>
      <c r="Q59" s="13"/>
      <c r="R59" s="13">
        <f t="shared" si="25"/>
        <v>0</v>
      </c>
      <c r="S59" s="13">
        <f t="shared" si="26"/>
        <v>0</v>
      </c>
      <c r="T59" s="13">
        <f t="shared" si="27"/>
        <v>0</v>
      </c>
      <c r="U59" s="13"/>
      <c r="V59" s="13">
        <f t="shared" si="28"/>
        <v>0</v>
      </c>
      <c r="W59" s="13">
        <f t="shared" si="29"/>
        <v>0</v>
      </c>
      <c r="X59" s="13">
        <f t="shared" si="30"/>
        <v>0</v>
      </c>
      <c r="Y59" s="13"/>
      <c r="Z59" s="13">
        <f t="shared" si="31"/>
        <v>0</v>
      </c>
      <c r="AA59" s="13">
        <f t="shared" si="32"/>
        <v>0</v>
      </c>
      <c r="AB59" s="13">
        <f t="shared" si="33"/>
        <v>0</v>
      </c>
      <c r="AC59" s="13">
        <f t="shared" si="34"/>
        <v>0</v>
      </c>
      <c r="AD59" s="13">
        <f t="shared" si="35"/>
        <v>0</v>
      </c>
      <c r="AE59" s="13">
        <f t="shared" si="36"/>
        <v>0</v>
      </c>
      <c r="AF59" s="13">
        <f t="shared" si="37"/>
        <v>0</v>
      </c>
      <c r="AG59" s="13">
        <f t="shared" si="37"/>
        <v>0</v>
      </c>
      <c r="AH59" s="13">
        <f t="shared" si="0"/>
        <v>0</v>
      </c>
      <c r="AI59" s="13">
        <f t="shared" si="38"/>
        <v>0</v>
      </c>
      <c r="AJ59" s="13">
        <f t="shared" si="1"/>
        <v>0</v>
      </c>
      <c r="AK59" s="13">
        <f t="shared" si="2"/>
        <v>0</v>
      </c>
      <c r="AL59" s="13"/>
      <c r="AM59" s="13">
        <f t="shared" si="39"/>
        <v>0</v>
      </c>
      <c r="AN59" s="18"/>
      <c r="AO59" s="23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</row>
    <row r="60" spans="1:88" s="36" customFormat="1" ht="21" hidden="1" customHeight="1" x14ac:dyDescent="0.15">
      <c r="A60" s="34"/>
      <c r="B60" s="28" t="s">
        <v>92</v>
      </c>
      <c r="C60" s="28" t="s">
        <v>93</v>
      </c>
      <c r="D60" s="13"/>
      <c r="E60" s="13"/>
      <c r="F60" s="61"/>
      <c r="G60" s="61"/>
      <c r="H60" s="61"/>
      <c r="I60" s="61"/>
      <c r="J60" s="61"/>
      <c r="K60" s="61"/>
      <c r="L60" s="61"/>
      <c r="M60" s="13"/>
      <c r="N60" s="13"/>
      <c r="O60" s="13"/>
      <c r="P60" s="13"/>
      <c r="Q60" s="13"/>
      <c r="R60" s="13">
        <f t="shared" si="25"/>
        <v>0</v>
      </c>
      <c r="S60" s="13">
        <f t="shared" si="26"/>
        <v>0</v>
      </c>
      <c r="T60" s="13">
        <f t="shared" si="27"/>
        <v>0</v>
      </c>
      <c r="U60" s="13"/>
      <c r="V60" s="13">
        <f t="shared" si="28"/>
        <v>0</v>
      </c>
      <c r="W60" s="13">
        <f t="shared" si="29"/>
        <v>0</v>
      </c>
      <c r="X60" s="13">
        <f t="shared" si="30"/>
        <v>0</v>
      </c>
      <c r="Y60" s="13"/>
      <c r="Z60" s="13">
        <f t="shared" si="31"/>
        <v>0</v>
      </c>
      <c r="AA60" s="13">
        <f t="shared" si="32"/>
        <v>0</v>
      </c>
      <c r="AB60" s="13">
        <f t="shared" si="33"/>
        <v>0</v>
      </c>
      <c r="AC60" s="13">
        <f t="shared" si="34"/>
        <v>0</v>
      </c>
      <c r="AD60" s="13">
        <f t="shared" si="35"/>
        <v>0</v>
      </c>
      <c r="AE60" s="13">
        <f t="shared" si="36"/>
        <v>0</v>
      </c>
      <c r="AF60" s="13">
        <f t="shared" si="37"/>
        <v>0</v>
      </c>
      <c r="AG60" s="13">
        <f t="shared" si="37"/>
        <v>0</v>
      </c>
      <c r="AH60" s="13">
        <f t="shared" si="0"/>
        <v>0</v>
      </c>
      <c r="AI60" s="13">
        <f t="shared" si="38"/>
        <v>0</v>
      </c>
      <c r="AJ60" s="13">
        <f t="shared" si="1"/>
        <v>0</v>
      </c>
      <c r="AK60" s="13">
        <f t="shared" si="2"/>
        <v>0</v>
      </c>
      <c r="AL60" s="13"/>
      <c r="AM60" s="13">
        <f t="shared" si="39"/>
        <v>0</v>
      </c>
      <c r="AN60" s="18"/>
      <c r="AO60" s="23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</row>
    <row r="61" spans="1:88" s="36" customFormat="1" ht="24.75" customHeight="1" x14ac:dyDescent="0.15">
      <c r="A61" s="34">
        <v>4213</v>
      </c>
      <c r="B61" s="13" t="s">
        <v>94</v>
      </c>
      <c r="C61" s="28" t="s">
        <v>51</v>
      </c>
      <c r="D61" s="13">
        <f t="shared" ref="D61:Q61" si="40">D62+D64</f>
        <v>53.6</v>
      </c>
      <c r="E61" s="13">
        <f t="shared" si="40"/>
        <v>0</v>
      </c>
      <c r="F61" s="61">
        <f t="shared" si="40"/>
        <v>40</v>
      </c>
      <c r="G61" s="61">
        <f t="shared" si="40"/>
        <v>90</v>
      </c>
      <c r="H61" s="61">
        <f t="shared" si="40"/>
        <v>127</v>
      </c>
      <c r="I61" s="61">
        <f t="shared" si="40"/>
        <v>0</v>
      </c>
      <c r="J61" s="61">
        <f t="shared" si="40"/>
        <v>0</v>
      </c>
      <c r="K61" s="61">
        <f t="shared" si="40"/>
        <v>127</v>
      </c>
      <c r="L61" s="61">
        <f t="shared" si="40"/>
        <v>127</v>
      </c>
      <c r="M61" s="13">
        <f t="shared" si="40"/>
        <v>0</v>
      </c>
      <c r="N61" s="13">
        <f t="shared" si="40"/>
        <v>63.5</v>
      </c>
      <c r="O61" s="13">
        <f t="shared" si="40"/>
        <v>63.5</v>
      </c>
      <c r="P61" s="13">
        <f t="shared" si="40"/>
        <v>127</v>
      </c>
      <c r="Q61" s="13">
        <f t="shared" si="40"/>
        <v>0</v>
      </c>
      <c r="R61" s="13">
        <f t="shared" si="25"/>
        <v>63.5</v>
      </c>
      <c r="S61" s="13">
        <f t="shared" si="26"/>
        <v>63.5</v>
      </c>
      <c r="T61" s="13">
        <f t="shared" si="27"/>
        <v>127</v>
      </c>
      <c r="U61" s="13">
        <f>U62+U64</f>
        <v>0</v>
      </c>
      <c r="V61" s="13">
        <f t="shared" si="28"/>
        <v>63.5</v>
      </c>
      <c r="W61" s="13">
        <f t="shared" si="29"/>
        <v>63.5</v>
      </c>
      <c r="X61" s="13">
        <f t="shared" si="30"/>
        <v>127</v>
      </c>
      <c r="Y61" s="13">
        <f>Y62+Y64</f>
        <v>0</v>
      </c>
      <c r="Z61" s="13">
        <f t="shared" si="31"/>
        <v>63.5</v>
      </c>
      <c r="AA61" s="13">
        <f t="shared" si="32"/>
        <v>63.5</v>
      </c>
      <c r="AB61" s="13">
        <f t="shared" si="33"/>
        <v>127</v>
      </c>
      <c r="AC61" s="13">
        <f t="shared" si="34"/>
        <v>63.5</v>
      </c>
      <c r="AD61" s="13">
        <f t="shared" si="35"/>
        <v>63.5</v>
      </c>
      <c r="AE61" s="13">
        <f t="shared" si="36"/>
        <v>127</v>
      </c>
      <c r="AF61" s="13">
        <f t="shared" si="37"/>
        <v>31.75</v>
      </c>
      <c r="AG61" s="13">
        <f t="shared" si="37"/>
        <v>31.75</v>
      </c>
      <c r="AH61" s="13">
        <f t="shared" si="0"/>
        <v>63.5</v>
      </c>
      <c r="AI61" s="13">
        <f t="shared" si="38"/>
        <v>31.75</v>
      </c>
      <c r="AJ61" s="13">
        <f t="shared" si="1"/>
        <v>95.25</v>
      </c>
      <c r="AK61" s="13">
        <f t="shared" si="2"/>
        <v>31.75</v>
      </c>
      <c r="AL61" s="13"/>
      <c r="AM61" s="13">
        <f t="shared" si="39"/>
        <v>127</v>
      </c>
      <c r="AN61" s="18">
        <f>AN62+AN64</f>
        <v>0</v>
      </c>
      <c r="AO61" s="23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</row>
    <row r="62" spans="1:88" s="36" customFormat="1" ht="22.5" customHeight="1" x14ac:dyDescent="0.15">
      <c r="A62" s="34"/>
      <c r="B62" s="28" t="s">
        <v>95</v>
      </c>
      <c r="C62" s="28" t="s">
        <v>51</v>
      </c>
      <c r="D62" s="13">
        <v>53.6</v>
      </c>
      <c r="E62" s="13"/>
      <c r="F62" s="61">
        <v>40</v>
      </c>
      <c r="G62" s="61">
        <v>90</v>
      </c>
      <c r="H62" s="61">
        <v>127</v>
      </c>
      <c r="I62" s="61"/>
      <c r="J62" s="61"/>
      <c r="K62" s="61">
        <v>127</v>
      </c>
      <c r="L62" s="61">
        <v>127</v>
      </c>
      <c r="M62" s="13"/>
      <c r="N62" s="13">
        <f>K62/2</f>
        <v>63.5</v>
      </c>
      <c r="O62" s="13">
        <f>L62/2</f>
        <v>63.5</v>
      </c>
      <c r="P62" s="13">
        <f>N62+O62</f>
        <v>127</v>
      </c>
      <c r="Q62" s="13"/>
      <c r="R62" s="13">
        <f t="shared" si="25"/>
        <v>63.5</v>
      </c>
      <c r="S62" s="13">
        <f t="shared" si="26"/>
        <v>63.5</v>
      </c>
      <c r="T62" s="13">
        <f t="shared" si="27"/>
        <v>127</v>
      </c>
      <c r="U62" s="13"/>
      <c r="V62" s="13">
        <f t="shared" si="28"/>
        <v>63.5</v>
      </c>
      <c r="W62" s="13">
        <f t="shared" si="29"/>
        <v>63.5</v>
      </c>
      <c r="X62" s="13">
        <f t="shared" si="30"/>
        <v>127</v>
      </c>
      <c r="Y62" s="13"/>
      <c r="Z62" s="13">
        <f t="shared" si="31"/>
        <v>63.5</v>
      </c>
      <c r="AA62" s="13">
        <f t="shared" si="32"/>
        <v>63.5</v>
      </c>
      <c r="AB62" s="13">
        <f t="shared" si="33"/>
        <v>127</v>
      </c>
      <c r="AC62" s="13">
        <f t="shared" si="34"/>
        <v>63.5</v>
      </c>
      <c r="AD62" s="13">
        <f t="shared" si="35"/>
        <v>63.5</v>
      </c>
      <c r="AE62" s="13">
        <f t="shared" si="36"/>
        <v>127</v>
      </c>
      <c r="AF62" s="13">
        <f t="shared" si="37"/>
        <v>31.75</v>
      </c>
      <c r="AG62" s="13">
        <f t="shared" si="37"/>
        <v>31.75</v>
      </c>
      <c r="AH62" s="13">
        <f t="shared" si="0"/>
        <v>63.5</v>
      </c>
      <c r="AI62" s="13">
        <f t="shared" si="38"/>
        <v>31.75</v>
      </c>
      <c r="AJ62" s="13">
        <f t="shared" si="1"/>
        <v>95.25</v>
      </c>
      <c r="AK62" s="13">
        <f t="shared" si="2"/>
        <v>31.75</v>
      </c>
      <c r="AL62" s="13"/>
      <c r="AM62" s="13">
        <f t="shared" si="39"/>
        <v>127</v>
      </c>
      <c r="AN62" s="18"/>
      <c r="AO62" s="23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</row>
    <row r="63" spans="1:88" s="36" customFormat="1" ht="18.75" hidden="1" customHeight="1" x14ac:dyDescent="0.15">
      <c r="A63" s="34"/>
      <c r="B63" s="28" t="s">
        <v>96</v>
      </c>
      <c r="C63" s="28" t="s">
        <v>83</v>
      </c>
      <c r="D63" s="13"/>
      <c r="E63" s="13"/>
      <c r="F63" s="61"/>
      <c r="G63" s="61"/>
      <c r="H63" s="61"/>
      <c r="I63" s="61"/>
      <c r="J63" s="61"/>
      <c r="K63" s="61"/>
      <c r="L63" s="61"/>
      <c r="M63" s="13"/>
      <c r="N63" s="13"/>
      <c r="O63" s="13"/>
      <c r="P63" s="13"/>
      <c r="Q63" s="13"/>
      <c r="R63" s="13">
        <f t="shared" si="25"/>
        <v>0</v>
      </c>
      <c r="S63" s="13">
        <f t="shared" si="26"/>
        <v>0</v>
      </c>
      <c r="T63" s="13">
        <f t="shared" si="27"/>
        <v>0</v>
      </c>
      <c r="U63" s="13"/>
      <c r="V63" s="13">
        <f t="shared" si="28"/>
        <v>0</v>
      </c>
      <c r="W63" s="13">
        <f t="shared" si="29"/>
        <v>0</v>
      </c>
      <c r="X63" s="13">
        <f t="shared" si="30"/>
        <v>0</v>
      </c>
      <c r="Y63" s="13"/>
      <c r="Z63" s="13">
        <f t="shared" si="31"/>
        <v>0</v>
      </c>
      <c r="AA63" s="13">
        <f t="shared" si="32"/>
        <v>0</v>
      </c>
      <c r="AB63" s="13">
        <f t="shared" si="33"/>
        <v>0</v>
      </c>
      <c r="AC63" s="13">
        <f t="shared" si="34"/>
        <v>0</v>
      </c>
      <c r="AD63" s="13">
        <f t="shared" si="35"/>
        <v>0</v>
      </c>
      <c r="AE63" s="13">
        <f t="shared" si="36"/>
        <v>0</v>
      </c>
      <c r="AF63" s="13">
        <f t="shared" si="37"/>
        <v>0</v>
      </c>
      <c r="AG63" s="13">
        <f t="shared" si="37"/>
        <v>0</v>
      </c>
      <c r="AH63" s="13">
        <f t="shared" si="0"/>
        <v>0</v>
      </c>
      <c r="AI63" s="13">
        <f t="shared" si="38"/>
        <v>0</v>
      </c>
      <c r="AJ63" s="13">
        <f t="shared" si="1"/>
        <v>0</v>
      </c>
      <c r="AK63" s="13">
        <f t="shared" si="2"/>
        <v>0</v>
      </c>
      <c r="AL63" s="13"/>
      <c r="AM63" s="13">
        <f t="shared" si="39"/>
        <v>0</v>
      </c>
      <c r="AN63" s="18"/>
      <c r="AO63" s="23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</row>
    <row r="64" spans="1:88" s="36" customFormat="1" ht="18.75" hidden="1" customHeight="1" x14ac:dyDescent="0.15">
      <c r="A64" s="34"/>
      <c r="B64" s="28" t="s">
        <v>97</v>
      </c>
      <c r="C64" s="28" t="s">
        <v>51</v>
      </c>
      <c r="D64" s="13"/>
      <c r="E64" s="13"/>
      <c r="F64" s="61"/>
      <c r="G64" s="61"/>
      <c r="H64" s="61"/>
      <c r="I64" s="61"/>
      <c r="J64" s="61"/>
      <c r="K64" s="61"/>
      <c r="L64" s="61"/>
      <c r="M64" s="13"/>
      <c r="N64" s="13"/>
      <c r="O64" s="13"/>
      <c r="P64" s="13"/>
      <c r="Q64" s="13"/>
      <c r="R64" s="13">
        <f t="shared" si="25"/>
        <v>0</v>
      </c>
      <c r="S64" s="13">
        <f t="shared" si="26"/>
        <v>0</v>
      </c>
      <c r="T64" s="13">
        <f t="shared" si="27"/>
        <v>0</v>
      </c>
      <c r="U64" s="13"/>
      <c r="V64" s="13">
        <f t="shared" si="28"/>
        <v>0</v>
      </c>
      <c r="W64" s="13">
        <f t="shared" si="29"/>
        <v>0</v>
      </c>
      <c r="X64" s="13">
        <f t="shared" si="30"/>
        <v>0</v>
      </c>
      <c r="Y64" s="13"/>
      <c r="Z64" s="13">
        <f t="shared" si="31"/>
        <v>0</v>
      </c>
      <c r="AA64" s="13">
        <f t="shared" si="32"/>
        <v>0</v>
      </c>
      <c r="AB64" s="13">
        <f t="shared" si="33"/>
        <v>0</v>
      </c>
      <c r="AC64" s="13">
        <f t="shared" si="34"/>
        <v>0</v>
      </c>
      <c r="AD64" s="13">
        <f t="shared" si="35"/>
        <v>0</v>
      </c>
      <c r="AE64" s="13">
        <f t="shared" si="36"/>
        <v>0</v>
      </c>
      <c r="AF64" s="13">
        <f t="shared" si="37"/>
        <v>0</v>
      </c>
      <c r="AG64" s="13">
        <f t="shared" si="37"/>
        <v>0</v>
      </c>
      <c r="AH64" s="13">
        <f t="shared" si="0"/>
        <v>0</v>
      </c>
      <c r="AI64" s="13">
        <f t="shared" si="38"/>
        <v>0</v>
      </c>
      <c r="AJ64" s="13">
        <f t="shared" si="1"/>
        <v>0</v>
      </c>
      <c r="AK64" s="13">
        <f t="shared" si="2"/>
        <v>0</v>
      </c>
      <c r="AL64" s="13"/>
      <c r="AM64" s="13">
        <f t="shared" si="39"/>
        <v>0</v>
      </c>
      <c r="AN64" s="18"/>
      <c r="AO64" s="23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</row>
    <row r="65" spans="1:88" s="36" customFormat="1" ht="24" customHeight="1" x14ac:dyDescent="0.15">
      <c r="A65" s="34">
        <v>4214</v>
      </c>
      <c r="B65" s="13" t="s">
        <v>98</v>
      </c>
      <c r="C65" s="28" t="s">
        <v>51</v>
      </c>
      <c r="D65" s="13">
        <f t="shared" ref="D65:Q65" si="41">D66+D67+D68+D69+D70+D71+D72+D73</f>
        <v>1327.6999999999998</v>
      </c>
      <c r="E65" s="13">
        <f t="shared" si="41"/>
        <v>0</v>
      </c>
      <c r="F65" s="61">
        <f t="shared" si="41"/>
        <v>1121.5</v>
      </c>
      <c r="G65" s="61">
        <f t="shared" si="41"/>
        <v>135</v>
      </c>
      <c r="H65" s="61">
        <f t="shared" si="41"/>
        <v>1387.2</v>
      </c>
      <c r="I65" s="61">
        <f t="shared" si="41"/>
        <v>0</v>
      </c>
      <c r="J65" s="61">
        <f t="shared" si="41"/>
        <v>0</v>
      </c>
      <c r="K65" s="61">
        <f t="shared" si="41"/>
        <v>1387.2</v>
      </c>
      <c r="L65" s="61">
        <f t="shared" si="41"/>
        <v>1387.2</v>
      </c>
      <c r="M65" s="13">
        <f t="shared" si="41"/>
        <v>0</v>
      </c>
      <c r="N65" s="13">
        <f t="shared" si="41"/>
        <v>693.6</v>
      </c>
      <c r="O65" s="13">
        <f t="shared" si="41"/>
        <v>693.6</v>
      </c>
      <c r="P65" s="13">
        <f t="shared" si="41"/>
        <v>1387.2</v>
      </c>
      <c r="Q65" s="13">
        <f t="shared" si="41"/>
        <v>0</v>
      </c>
      <c r="R65" s="13">
        <f t="shared" si="25"/>
        <v>693.6</v>
      </c>
      <c r="S65" s="13">
        <f t="shared" si="26"/>
        <v>693.6</v>
      </c>
      <c r="T65" s="13">
        <f t="shared" si="27"/>
        <v>1387.2</v>
      </c>
      <c r="U65" s="13">
        <f>U66+U67+U68+U69+U70+U71+U72+U73</f>
        <v>0</v>
      </c>
      <c r="V65" s="13">
        <f t="shared" si="28"/>
        <v>693.6</v>
      </c>
      <c r="W65" s="13">
        <f t="shared" si="29"/>
        <v>693.6</v>
      </c>
      <c r="X65" s="13">
        <f t="shared" si="30"/>
        <v>1387.2</v>
      </c>
      <c r="Y65" s="13">
        <f>Y66+Y67+Y68+Y69+Y70+Y71+Y72+Y73</f>
        <v>0</v>
      </c>
      <c r="Z65" s="13">
        <f t="shared" si="31"/>
        <v>693.6</v>
      </c>
      <c r="AA65" s="13">
        <f t="shared" si="32"/>
        <v>693.6</v>
      </c>
      <c r="AB65" s="13">
        <f t="shared" si="33"/>
        <v>1387.2</v>
      </c>
      <c r="AC65" s="13">
        <f t="shared" si="34"/>
        <v>693.6</v>
      </c>
      <c r="AD65" s="13">
        <f t="shared" si="35"/>
        <v>693.6</v>
      </c>
      <c r="AE65" s="13">
        <f t="shared" si="36"/>
        <v>1387.2</v>
      </c>
      <c r="AF65" s="13">
        <f t="shared" si="37"/>
        <v>346.8</v>
      </c>
      <c r="AG65" s="13">
        <f t="shared" si="37"/>
        <v>346.8</v>
      </c>
      <c r="AH65" s="13">
        <f t="shared" si="0"/>
        <v>693.6</v>
      </c>
      <c r="AI65" s="13">
        <f t="shared" si="38"/>
        <v>346.8</v>
      </c>
      <c r="AJ65" s="13">
        <f t="shared" si="1"/>
        <v>1040.4000000000001</v>
      </c>
      <c r="AK65" s="13">
        <f t="shared" si="2"/>
        <v>346.79999999999995</v>
      </c>
      <c r="AL65" s="13"/>
      <c r="AM65" s="13">
        <f t="shared" si="39"/>
        <v>1387.2</v>
      </c>
      <c r="AN65" s="18">
        <f>AN66+AN67+AN68+AN69+AN70+AN71+AN72+AN73</f>
        <v>0</v>
      </c>
      <c r="AO65" s="23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</row>
    <row r="66" spans="1:88" s="36" customFormat="1" ht="24" customHeight="1" x14ac:dyDescent="0.15">
      <c r="A66" s="34"/>
      <c r="B66" s="13" t="s">
        <v>99</v>
      </c>
      <c r="C66" s="28" t="s">
        <v>51</v>
      </c>
      <c r="D66" s="13">
        <v>403.2</v>
      </c>
      <c r="E66" s="13"/>
      <c r="F66" s="61">
        <v>403.2</v>
      </c>
      <c r="G66" s="61"/>
      <c r="H66" s="61">
        <v>403.2</v>
      </c>
      <c r="I66" s="61"/>
      <c r="J66" s="61"/>
      <c r="K66" s="61">
        <v>403.2</v>
      </c>
      <c r="L66" s="61">
        <v>403.2</v>
      </c>
      <c r="M66" s="13"/>
      <c r="N66" s="13">
        <f>K66/2</f>
        <v>201.6</v>
      </c>
      <c r="O66" s="13">
        <f>L66/2</f>
        <v>201.6</v>
      </c>
      <c r="P66" s="13">
        <f>N66+O66</f>
        <v>403.2</v>
      </c>
      <c r="Q66" s="13"/>
      <c r="R66" s="13">
        <f t="shared" si="25"/>
        <v>201.6</v>
      </c>
      <c r="S66" s="13">
        <f t="shared" si="26"/>
        <v>201.6</v>
      </c>
      <c r="T66" s="13">
        <f t="shared" si="27"/>
        <v>403.2</v>
      </c>
      <c r="U66" s="13"/>
      <c r="V66" s="13">
        <f t="shared" si="28"/>
        <v>201.6</v>
      </c>
      <c r="W66" s="13">
        <f t="shared" si="29"/>
        <v>201.6</v>
      </c>
      <c r="X66" s="13">
        <f t="shared" si="30"/>
        <v>403.2</v>
      </c>
      <c r="Y66" s="13"/>
      <c r="Z66" s="13">
        <f t="shared" si="31"/>
        <v>201.6</v>
      </c>
      <c r="AA66" s="13">
        <f t="shared" si="32"/>
        <v>201.6</v>
      </c>
      <c r="AB66" s="13">
        <f t="shared" si="33"/>
        <v>403.2</v>
      </c>
      <c r="AC66" s="13">
        <f t="shared" si="34"/>
        <v>201.6</v>
      </c>
      <c r="AD66" s="13">
        <f t="shared" si="35"/>
        <v>201.6</v>
      </c>
      <c r="AE66" s="13">
        <f t="shared" si="36"/>
        <v>403.2</v>
      </c>
      <c r="AF66" s="13">
        <f t="shared" si="37"/>
        <v>100.8</v>
      </c>
      <c r="AG66" s="13">
        <f t="shared" si="37"/>
        <v>100.8</v>
      </c>
      <c r="AH66" s="13">
        <f t="shared" si="0"/>
        <v>201.6</v>
      </c>
      <c r="AI66" s="13">
        <f t="shared" si="38"/>
        <v>100.8</v>
      </c>
      <c r="AJ66" s="13">
        <f t="shared" si="1"/>
        <v>302.39999999999998</v>
      </c>
      <c r="AK66" s="13">
        <f t="shared" si="2"/>
        <v>100.80000000000001</v>
      </c>
      <c r="AL66" s="13"/>
      <c r="AM66" s="13">
        <f t="shared" si="39"/>
        <v>403.2</v>
      </c>
      <c r="AN66" s="18"/>
      <c r="AO66" s="23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</row>
    <row r="67" spans="1:88" s="36" customFormat="1" ht="24" customHeight="1" x14ac:dyDescent="0.15">
      <c r="A67" s="34"/>
      <c r="B67" s="13" t="s">
        <v>100</v>
      </c>
      <c r="C67" s="28" t="s">
        <v>51</v>
      </c>
      <c r="D67" s="13">
        <v>98.6</v>
      </c>
      <c r="E67" s="13"/>
      <c r="F67" s="61"/>
      <c r="G67" s="61"/>
      <c r="H67" s="61"/>
      <c r="I67" s="61"/>
      <c r="J67" s="61"/>
      <c r="K67" s="61"/>
      <c r="L67" s="61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8"/>
      <c r="AO67" s="23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</row>
    <row r="68" spans="1:88" s="36" customFormat="1" ht="20.25" customHeight="1" x14ac:dyDescent="0.15">
      <c r="A68" s="34"/>
      <c r="B68" s="28" t="s">
        <v>101</v>
      </c>
      <c r="C68" s="28" t="s">
        <v>51</v>
      </c>
      <c r="D68" s="13">
        <v>285.89999999999998</v>
      </c>
      <c r="E68" s="13"/>
      <c r="F68" s="61">
        <v>178.3</v>
      </c>
      <c r="G68" s="61">
        <v>135</v>
      </c>
      <c r="H68" s="61">
        <v>444</v>
      </c>
      <c r="I68" s="61"/>
      <c r="J68" s="61"/>
      <c r="K68" s="61">
        <v>444</v>
      </c>
      <c r="L68" s="61">
        <v>444</v>
      </c>
      <c r="M68" s="13"/>
      <c r="N68" s="13">
        <f t="shared" ref="N68:O101" si="42">K68/2</f>
        <v>222</v>
      </c>
      <c r="O68" s="13">
        <f t="shared" si="42"/>
        <v>222</v>
      </c>
      <c r="P68" s="13">
        <f t="shared" ref="P68:P110" si="43">N68+O68</f>
        <v>444</v>
      </c>
      <c r="Q68" s="13"/>
      <c r="R68" s="13">
        <f t="shared" si="25"/>
        <v>222</v>
      </c>
      <c r="S68" s="13">
        <f t="shared" si="26"/>
        <v>222</v>
      </c>
      <c r="T68" s="13">
        <f t="shared" si="27"/>
        <v>444</v>
      </c>
      <c r="U68" s="13"/>
      <c r="V68" s="13">
        <f t="shared" si="28"/>
        <v>222</v>
      </c>
      <c r="W68" s="13">
        <f t="shared" si="29"/>
        <v>222</v>
      </c>
      <c r="X68" s="13">
        <f t="shared" si="30"/>
        <v>444</v>
      </c>
      <c r="Y68" s="13"/>
      <c r="Z68" s="13">
        <f t="shared" si="31"/>
        <v>222</v>
      </c>
      <c r="AA68" s="13">
        <f t="shared" si="32"/>
        <v>222</v>
      </c>
      <c r="AB68" s="13">
        <f t="shared" si="33"/>
        <v>444</v>
      </c>
      <c r="AC68" s="13">
        <f t="shared" si="34"/>
        <v>222</v>
      </c>
      <c r="AD68" s="13">
        <f t="shared" si="35"/>
        <v>222</v>
      </c>
      <c r="AE68" s="13">
        <f t="shared" si="36"/>
        <v>444</v>
      </c>
      <c r="AF68" s="13">
        <f t="shared" si="37"/>
        <v>111</v>
      </c>
      <c r="AG68" s="13">
        <f t="shared" si="37"/>
        <v>111</v>
      </c>
      <c r="AH68" s="13">
        <f t="shared" si="0"/>
        <v>222</v>
      </c>
      <c r="AI68" s="13">
        <f t="shared" si="38"/>
        <v>111</v>
      </c>
      <c r="AJ68" s="13">
        <f t="shared" si="1"/>
        <v>333</v>
      </c>
      <c r="AK68" s="13">
        <f t="shared" si="2"/>
        <v>111</v>
      </c>
      <c r="AL68" s="13"/>
      <c r="AM68" s="13">
        <f t="shared" si="39"/>
        <v>444</v>
      </c>
      <c r="AN68" s="18"/>
      <c r="AO68" s="23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</row>
    <row r="69" spans="1:88" s="36" customFormat="1" ht="20.25" customHeight="1" x14ac:dyDescent="0.15">
      <c r="A69" s="34"/>
      <c r="B69" s="28" t="s">
        <v>102</v>
      </c>
      <c r="C69" s="28" t="s">
        <v>51</v>
      </c>
      <c r="D69" s="13"/>
      <c r="E69" s="13"/>
      <c r="F69" s="61"/>
      <c r="G69" s="61"/>
      <c r="H69" s="61"/>
      <c r="I69" s="61"/>
      <c r="J69" s="61"/>
      <c r="K69" s="61"/>
      <c r="L69" s="61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8"/>
      <c r="AO69" s="23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</row>
    <row r="70" spans="1:88" s="36" customFormat="1" ht="20.25" customHeight="1" x14ac:dyDescent="0.15">
      <c r="A70" s="34"/>
      <c r="B70" s="28" t="s">
        <v>103</v>
      </c>
      <c r="C70" s="28" t="s">
        <v>51</v>
      </c>
      <c r="D70" s="13">
        <v>540</v>
      </c>
      <c r="E70" s="13"/>
      <c r="F70" s="61">
        <v>540</v>
      </c>
      <c r="G70" s="61"/>
      <c r="H70" s="61">
        <v>540</v>
      </c>
      <c r="I70" s="61"/>
      <c r="J70" s="61"/>
      <c r="K70" s="61">
        <v>540</v>
      </c>
      <c r="L70" s="61">
        <v>540</v>
      </c>
      <c r="M70" s="13"/>
      <c r="N70" s="13">
        <f t="shared" si="42"/>
        <v>270</v>
      </c>
      <c r="O70" s="13">
        <f t="shared" si="42"/>
        <v>270</v>
      </c>
      <c r="P70" s="13">
        <f t="shared" si="43"/>
        <v>540</v>
      </c>
      <c r="Q70" s="13"/>
      <c r="R70" s="13">
        <f t="shared" si="25"/>
        <v>270</v>
      </c>
      <c r="S70" s="13">
        <f t="shared" si="26"/>
        <v>270</v>
      </c>
      <c r="T70" s="13">
        <f t="shared" si="27"/>
        <v>540</v>
      </c>
      <c r="U70" s="13"/>
      <c r="V70" s="13">
        <f t="shared" si="28"/>
        <v>270</v>
      </c>
      <c r="W70" s="13">
        <f t="shared" si="29"/>
        <v>270</v>
      </c>
      <c r="X70" s="13">
        <f t="shared" si="30"/>
        <v>540</v>
      </c>
      <c r="Y70" s="13"/>
      <c r="Z70" s="13">
        <f t="shared" si="31"/>
        <v>270</v>
      </c>
      <c r="AA70" s="13">
        <f t="shared" si="32"/>
        <v>270</v>
      </c>
      <c r="AB70" s="13">
        <f t="shared" si="33"/>
        <v>540</v>
      </c>
      <c r="AC70" s="13">
        <f t="shared" si="34"/>
        <v>270</v>
      </c>
      <c r="AD70" s="13">
        <f t="shared" si="35"/>
        <v>270</v>
      </c>
      <c r="AE70" s="13">
        <f t="shared" si="36"/>
        <v>540</v>
      </c>
      <c r="AF70" s="13">
        <f t="shared" si="37"/>
        <v>135</v>
      </c>
      <c r="AG70" s="13">
        <f t="shared" si="37"/>
        <v>135</v>
      </c>
      <c r="AH70" s="13">
        <f t="shared" si="0"/>
        <v>270</v>
      </c>
      <c r="AI70" s="13">
        <f t="shared" si="38"/>
        <v>135</v>
      </c>
      <c r="AJ70" s="13">
        <f t="shared" si="1"/>
        <v>405</v>
      </c>
      <c r="AK70" s="13">
        <f t="shared" si="2"/>
        <v>135</v>
      </c>
      <c r="AL70" s="13"/>
      <c r="AM70" s="13">
        <f t="shared" si="39"/>
        <v>540</v>
      </c>
      <c r="AN70" s="18"/>
      <c r="AO70" s="23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</row>
    <row r="71" spans="1:88" s="36" customFormat="1" ht="20.25" hidden="1" customHeight="1" x14ac:dyDescent="0.15">
      <c r="A71" s="34"/>
      <c r="B71" s="28" t="s">
        <v>104</v>
      </c>
      <c r="C71" s="28" t="s">
        <v>51</v>
      </c>
      <c r="D71" s="13"/>
      <c r="E71" s="13"/>
      <c r="F71" s="61"/>
      <c r="G71" s="61"/>
      <c r="H71" s="61"/>
      <c r="I71" s="61"/>
      <c r="J71" s="61"/>
      <c r="K71" s="61"/>
      <c r="L71" s="61"/>
      <c r="M71" s="13"/>
      <c r="N71" s="13">
        <f t="shared" si="42"/>
        <v>0</v>
      </c>
      <c r="O71" s="13">
        <f t="shared" si="42"/>
        <v>0</v>
      </c>
      <c r="P71" s="13">
        <f t="shared" si="43"/>
        <v>0</v>
      </c>
      <c r="Q71" s="13"/>
      <c r="R71" s="13">
        <f t="shared" si="25"/>
        <v>0</v>
      </c>
      <c r="S71" s="13">
        <f t="shared" si="26"/>
        <v>0</v>
      </c>
      <c r="T71" s="13">
        <f t="shared" si="27"/>
        <v>0</v>
      </c>
      <c r="U71" s="13"/>
      <c r="V71" s="13">
        <f t="shared" si="28"/>
        <v>0</v>
      </c>
      <c r="W71" s="13">
        <f t="shared" si="29"/>
        <v>0</v>
      </c>
      <c r="X71" s="13">
        <f t="shared" si="30"/>
        <v>0</v>
      </c>
      <c r="Y71" s="13"/>
      <c r="Z71" s="13">
        <f t="shared" si="31"/>
        <v>0</v>
      </c>
      <c r="AA71" s="13">
        <f t="shared" si="32"/>
        <v>0</v>
      </c>
      <c r="AB71" s="13">
        <f t="shared" si="33"/>
        <v>0</v>
      </c>
      <c r="AC71" s="13">
        <f t="shared" si="34"/>
        <v>0</v>
      </c>
      <c r="AD71" s="13">
        <f t="shared" si="35"/>
        <v>0</v>
      </c>
      <c r="AE71" s="13">
        <f t="shared" si="36"/>
        <v>0</v>
      </c>
      <c r="AF71" s="13">
        <f t="shared" si="37"/>
        <v>0</v>
      </c>
      <c r="AG71" s="13">
        <f t="shared" si="37"/>
        <v>0</v>
      </c>
      <c r="AH71" s="13">
        <f t="shared" si="0"/>
        <v>0</v>
      </c>
      <c r="AI71" s="13">
        <f t="shared" si="38"/>
        <v>0</v>
      </c>
      <c r="AJ71" s="13">
        <f t="shared" si="1"/>
        <v>0</v>
      </c>
      <c r="AK71" s="13">
        <f t="shared" si="2"/>
        <v>0</v>
      </c>
      <c r="AL71" s="13"/>
      <c r="AM71" s="13">
        <f t="shared" si="39"/>
        <v>0</v>
      </c>
      <c r="AN71" s="18"/>
      <c r="AO71" s="23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</row>
    <row r="72" spans="1:88" s="36" customFormat="1" ht="21" hidden="1" customHeight="1" x14ac:dyDescent="0.15">
      <c r="A72" s="34"/>
      <c r="B72" s="28" t="s">
        <v>105</v>
      </c>
      <c r="C72" s="28" t="s">
        <v>51</v>
      </c>
      <c r="D72" s="13"/>
      <c r="E72" s="13"/>
      <c r="F72" s="61"/>
      <c r="G72" s="61"/>
      <c r="H72" s="61"/>
      <c r="I72" s="61"/>
      <c r="J72" s="61"/>
      <c r="K72" s="61"/>
      <c r="L72" s="61"/>
      <c r="M72" s="13"/>
      <c r="N72" s="13">
        <f t="shared" si="42"/>
        <v>0</v>
      </c>
      <c r="O72" s="13">
        <f t="shared" si="42"/>
        <v>0</v>
      </c>
      <c r="P72" s="13">
        <f t="shared" si="43"/>
        <v>0</v>
      </c>
      <c r="Q72" s="13"/>
      <c r="R72" s="13">
        <f t="shared" si="25"/>
        <v>0</v>
      </c>
      <c r="S72" s="13">
        <f t="shared" si="26"/>
        <v>0</v>
      </c>
      <c r="T72" s="13">
        <f t="shared" si="27"/>
        <v>0</v>
      </c>
      <c r="U72" s="13"/>
      <c r="V72" s="13">
        <f t="shared" si="28"/>
        <v>0</v>
      </c>
      <c r="W72" s="13">
        <f t="shared" si="29"/>
        <v>0</v>
      </c>
      <c r="X72" s="13">
        <f t="shared" si="30"/>
        <v>0</v>
      </c>
      <c r="Y72" s="13"/>
      <c r="Z72" s="13">
        <f t="shared" si="31"/>
        <v>0</v>
      </c>
      <c r="AA72" s="13">
        <f t="shared" si="32"/>
        <v>0</v>
      </c>
      <c r="AB72" s="13">
        <f t="shared" si="33"/>
        <v>0</v>
      </c>
      <c r="AC72" s="13">
        <f t="shared" si="34"/>
        <v>0</v>
      </c>
      <c r="AD72" s="13">
        <f t="shared" si="35"/>
        <v>0</v>
      </c>
      <c r="AE72" s="13">
        <f t="shared" si="36"/>
        <v>0</v>
      </c>
      <c r="AF72" s="13">
        <f t="shared" si="37"/>
        <v>0</v>
      </c>
      <c r="AG72" s="13">
        <f t="shared" si="37"/>
        <v>0</v>
      </c>
      <c r="AH72" s="13">
        <f t="shared" si="0"/>
        <v>0</v>
      </c>
      <c r="AI72" s="13">
        <f t="shared" si="38"/>
        <v>0</v>
      </c>
      <c r="AJ72" s="13">
        <f t="shared" si="1"/>
        <v>0</v>
      </c>
      <c r="AK72" s="13">
        <f t="shared" si="2"/>
        <v>0</v>
      </c>
      <c r="AL72" s="13"/>
      <c r="AM72" s="13">
        <f t="shared" si="39"/>
        <v>0</v>
      </c>
      <c r="AN72" s="18"/>
      <c r="AO72" s="23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</row>
    <row r="73" spans="1:88" s="36" customFormat="1" ht="21" hidden="1" customHeight="1" x14ac:dyDescent="0.15">
      <c r="A73" s="34"/>
      <c r="B73" s="28" t="s">
        <v>106</v>
      </c>
      <c r="C73" s="28" t="s">
        <v>51</v>
      </c>
      <c r="D73" s="13"/>
      <c r="E73" s="13"/>
      <c r="F73" s="61"/>
      <c r="G73" s="61"/>
      <c r="H73" s="61"/>
      <c r="I73" s="61"/>
      <c r="J73" s="61"/>
      <c r="K73" s="61"/>
      <c r="L73" s="61"/>
      <c r="M73" s="13"/>
      <c r="N73" s="13">
        <f t="shared" si="42"/>
        <v>0</v>
      </c>
      <c r="O73" s="13">
        <f t="shared" si="42"/>
        <v>0</v>
      </c>
      <c r="P73" s="13">
        <f t="shared" si="43"/>
        <v>0</v>
      </c>
      <c r="Q73" s="13"/>
      <c r="R73" s="13">
        <f t="shared" si="25"/>
        <v>0</v>
      </c>
      <c r="S73" s="13">
        <f t="shared" si="26"/>
        <v>0</v>
      </c>
      <c r="T73" s="13">
        <f t="shared" si="27"/>
        <v>0</v>
      </c>
      <c r="U73" s="13"/>
      <c r="V73" s="13">
        <f t="shared" si="28"/>
        <v>0</v>
      </c>
      <c r="W73" s="13">
        <f t="shared" si="29"/>
        <v>0</v>
      </c>
      <c r="X73" s="13">
        <f t="shared" si="30"/>
        <v>0</v>
      </c>
      <c r="Y73" s="13"/>
      <c r="Z73" s="13">
        <f t="shared" si="31"/>
        <v>0</v>
      </c>
      <c r="AA73" s="13">
        <f t="shared" si="32"/>
        <v>0</v>
      </c>
      <c r="AB73" s="13">
        <f t="shared" si="33"/>
        <v>0</v>
      </c>
      <c r="AC73" s="13">
        <f t="shared" si="34"/>
        <v>0</v>
      </c>
      <c r="AD73" s="13">
        <f t="shared" si="35"/>
        <v>0</v>
      </c>
      <c r="AE73" s="13">
        <f t="shared" si="36"/>
        <v>0</v>
      </c>
      <c r="AF73" s="13">
        <f t="shared" si="37"/>
        <v>0</v>
      </c>
      <c r="AG73" s="13">
        <f t="shared" si="37"/>
        <v>0</v>
      </c>
      <c r="AH73" s="13">
        <f t="shared" si="0"/>
        <v>0</v>
      </c>
      <c r="AI73" s="13">
        <f t="shared" si="38"/>
        <v>0</v>
      </c>
      <c r="AJ73" s="13">
        <f t="shared" si="1"/>
        <v>0</v>
      </c>
      <c r="AK73" s="13">
        <f t="shared" si="2"/>
        <v>0</v>
      </c>
      <c r="AL73" s="13"/>
      <c r="AM73" s="13">
        <f t="shared" si="39"/>
        <v>0</v>
      </c>
      <c r="AN73" s="18"/>
      <c r="AO73" s="23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</row>
    <row r="74" spans="1:88" s="36" customFormat="1" ht="20.25" hidden="1" customHeight="1" x14ac:dyDescent="0.15">
      <c r="A74" s="34"/>
      <c r="B74" s="28" t="s">
        <v>107</v>
      </c>
      <c r="C74" s="28" t="s">
        <v>75</v>
      </c>
      <c r="D74" s="13"/>
      <c r="E74" s="13"/>
      <c r="F74" s="61"/>
      <c r="G74" s="61"/>
      <c r="H74" s="61"/>
      <c r="I74" s="61"/>
      <c r="J74" s="61"/>
      <c r="K74" s="61"/>
      <c r="L74" s="61"/>
      <c r="M74" s="13"/>
      <c r="N74" s="13">
        <f t="shared" si="42"/>
        <v>0</v>
      </c>
      <c r="O74" s="13">
        <f t="shared" si="42"/>
        <v>0</v>
      </c>
      <c r="P74" s="13">
        <f t="shared" si="43"/>
        <v>0</v>
      </c>
      <c r="Q74" s="13"/>
      <c r="R74" s="13">
        <f t="shared" si="25"/>
        <v>0</v>
      </c>
      <c r="S74" s="13">
        <f t="shared" si="26"/>
        <v>0</v>
      </c>
      <c r="T74" s="13">
        <f t="shared" si="27"/>
        <v>0</v>
      </c>
      <c r="U74" s="13"/>
      <c r="V74" s="13">
        <f t="shared" si="28"/>
        <v>0</v>
      </c>
      <c r="W74" s="13">
        <f t="shared" si="29"/>
        <v>0</v>
      </c>
      <c r="X74" s="13">
        <f t="shared" si="30"/>
        <v>0</v>
      </c>
      <c r="Y74" s="13"/>
      <c r="Z74" s="13">
        <f t="shared" si="31"/>
        <v>0</v>
      </c>
      <c r="AA74" s="13">
        <f t="shared" si="32"/>
        <v>0</v>
      </c>
      <c r="AB74" s="13">
        <f t="shared" si="33"/>
        <v>0</v>
      </c>
      <c r="AC74" s="13">
        <f t="shared" si="34"/>
        <v>0</v>
      </c>
      <c r="AD74" s="13">
        <f t="shared" si="35"/>
        <v>0</v>
      </c>
      <c r="AE74" s="13">
        <f t="shared" si="36"/>
        <v>0</v>
      </c>
      <c r="AF74" s="13">
        <f t="shared" si="37"/>
        <v>0</v>
      </c>
      <c r="AG74" s="13">
        <f t="shared" si="37"/>
        <v>0</v>
      </c>
      <c r="AH74" s="13">
        <f t="shared" si="0"/>
        <v>0</v>
      </c>
      <c r="AI74" s="13">
        <f t="shared" si="38"/>
        <v>0</v>
      </c>
      <c r="AJ74" s="13">
        <f t="shared" si="1"/>
        <v>0</v>
      </c>
      <c r="AK74" s="13">
        <f t="shared" si="2"/>
        <v>0</v>
      </c>
      <c r="AL74" s="13"/>
      <c r="AM74" s="13">
        <f t="shared" si="39"/>
        <v>0</v>
      </c>
      <c r="AN74" s="18"/>
      <c r="AO74" s="23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</row>
    <row r="75" spans="1:88" s="36" customFormat="1" ht="25.5" customHeight="1" x14ac:dyDescent="0.15">
      <c r="A75" s="34">
        <v>4215</v>
      </c>
      <c r="B75" s="13" t="s">
        <v>108</v>
      </c>
      <c r="C75" s="28" t="s">
        <v>51</v>
      </c>
      <c r="D75" s="13">
        <v>47</v>
      </c>
      <c r="E75" s="13"/>
      <c r="F75" s="61">
        <v>49</v>
      </c>
      <c r="G75" s="61"/>
      <c r="H75" s="61">
        <v>50</v>
      </c>
      <c r="I75" s="61"/>
      <c r="J75" s="61"/>
      <c r="K75" s="61">
        <v>50</v>
      </c>
      <c r="L75" s="61">
        <v>50</v>
      </c>
      <c r="M75" s="13"/>
      <c r="N75" s="13">
        <f t="shared" si="42"/>
        <v>25</v>
      </c>
      <c r="O75" s="13">
        <f t="shared" si="42"/>
        <v>25</v>
      </c>
      <c r="P75" s="13">
        <f t="shared" si="43"/>
        <v>50</v>
      </c>
      <c r="Q75" s="13"/>
      <c r="R75" s="13">
        <f t="shared" si="25"/>
        <v>25</v>
      </c>
      <c r="S75" s="13">
        <f t="shared" si="26"/>
        <v>25</v>
      </c>
      <c r="T75" s="13">
        <f t="shared" si="27"/>
        <v>50</v>
      </c>
      <c r="U75" s="13"/>
      <c r="V75" s="13">
        <f t="shared" si="28"/>
        <v>25</v>
      </c>
      <c r="W75" s="13">
        <f t="shared" si="29"/>
        <v>25</v>
      </c>
      <c r="X75" s="13">
        <f t="shared" si="30"/>
        <v>50</v>
      </c>
      <c r="Y75" s="13"/>
      <c r="Z75" s="13">
        <f t="shared" si="31"/>
        <v>25</v>
      </c>
      <c r="AA75" s="13">
        <f t="shared" si="32"/>
        <v>25</v>
      </c>
      <c r="AB75" s="13">
        <f t="shared" si="33"/>
        <v>50</v>
      </c>
      <c r="AC75" s="13">
        <f t="shared" si="34"/>
        <v>25</v>
      </c>
      <c r="AD75" s="13">
        <f t="shared" si="35"/>
        <v>25</v>
      </c>
      <c r="AE75" s="13">
        <f t="shared" si="36"/>
        <v>50</v>
      </c>
      <c r="AF75" s="13">
        <f t="shared" si="37"/>
        <v>12.5</v>
      </c>
      <c r="AG75" s="13">
        <f t="shared" si="37"/>
        <v>12.5</v>
      </c>
      <c r="AH75" s="13">
        <f t="shared" si="0"/>
        <v>25</v>
      </c>
      <c r="AI75" s="13">
        <f t="shared" si="38"/>
        <v>12.5</v>
      </c>
      <c r="AJ75" s="13">
        <f t="shared" si="1"/>
        <v>37.5</v>
      </c>
      <c r="AK75" s="13">
        <f t="shared" si="2"/>
        <v>12.5</v>
      </c>
      <c r="AL75" s="13"/>
      <c r="AM75" s="13">
        <f t="shared" si="39"/>
        <v>50</v>
      </c>
      <c r="AN75" s="18"/>
      <c r="AO75" s="23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</row>
    <row r="76" spans="1:88" s="36" customFormat="1" ht="26.25" hidden="1" customHeight="1" x14ac:dyDescent="0.15">
      <c r="A76" s="34">
        <v>4216</v>
      </c>
      <c r="B76" s="13" t="s">
        <v>109</v>
      </c>
      <c r="C76" s="28" t="s">
        <v>51</v>
      </c>
      <c r="D76" s="13"/>
      <c r="E76" s="13"/>
      <c r="F76" s="61"/>
      <c r="G76" s="61"/>
      <c r="H76" s="61"/>
      <c r="I76" s="61"/>
      <c r="J76" s="61"/>
      <c r="K76" s="61"/>
      <c r="L76" s="61"/>
      <c r="M76" s="13"/>
      <c r="N76" s="13">
        <f t="shared" si="42"/>
        <v>0</v>
      </c>
      <c r="O76" s="13">
        <f t="shared" si="42"/>
        <v>0</v>
      </c>
      <c r="P76" s="13">
        <f t="shared" si="43"/>
        <v>0</v>
      </c>
      <c r="Q76" s="13"/>
      <c r="R76" s="13">
        <f t="shared" si="25"/>
        <v>0</v>
      </c>
      <c r="S76" s="13">
        <f t="shared" si="26"/>
        <v>0</v>
      </c>
      <c r="T76" s="13">
        <f t="shared" si="27"/>
        <v>0</v>
      </c>
      <c r="U76" s="13"/>
      <c r="V76" s="13">
        <f t="shared" si="28"/>
        <v>0</v>
      </c>
      <c r="W76" s="13">
        <f t="shared" si="29"/>
        <v>0</v>
      </c>
      <c r="X76" s="13">
        <f t="shared" si="30"/>
        <v>0</v>
      </c>
      <c r="Y76" s="13"/>
      <c r="Z76" s="13">
        <f t="shared" si="31"/>
        <v>0</v>
      </c>
      <c r="AA76" s="13">
        <f t="shared" si="32"/>
        <v>0</v>
      </c>
      <c r="AB76" s="13">
        <f t="shared" si="33"/>
        <v>0</v>
      </c>
      <c r="AC76" s="13">
        <f t="shared" si="34"/>
        <v>0</v>
      </c>
      <c r="AD76" s="13">
        <f t="shared" si="35"/>
        <v>0</v>
      </c>
      <c r="AE76" s="13">
        <f t="shared" si="36"/>
        <v>0</v>
      </c>
      <c r="AF76" s="13">
        <f t="shared" si="37"/>
        <v>0</v>
      </c>
      <c r="AG76" s="13">
        <f t="shared" si="37"/>
        <v>0</v>
      </c>
      <c r="AH76" s="13">
        <f t="shared" ref="AH76:AH110" si="44">AF76+AG76</f>
        <v>0</v>
      </c>
      <c r="AI76" s="13">
        <f t="shared" si="38"/>
        <v>0</v>
      </c>
      <c r="AJ76" s="13">
        <f t="shared" ref="AJ76:AJ110" si="45">AH76+AI76</f>
        <v>0</v>
      </c>
      <c r="AK76" s="13">
        <f t="shared" ref="AK76:AK110" si="46">AE76-AJ76</f>
        <v>0</v>
      </c>
      <c r="AL76" s="13"/>
      <c r="AM76" s="13">
        <f t="shared" si="39"/>
        <v>0</v>
      </c>
      <c r="AN76" s="18"/>
      <c r="AO76" s="23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</row>
    <row r="77" spans="1:88" s="36" customFormat="1" ht="23.25" hidden="1" customHeight="1" x14ac:dyDescent="0.15">
      <c r="A77" s="34"/>
      <c r="B77" s="13" t="s">
        <v>110</v>
      </c>
      <c r="C77" s="28" t="s">
        <v>51</v>
      </c>
      <c r="D77" s="13"/>
      <c r="E77" s="13"/>
      <c r="F77" s="61"/>
      <c r="G77" s="61"/>
      <c r="H77" s="61"/>
      <c r="I77" s="61"/>
      <c r="J77" s="61"/>
      <c r="K77" s="61"/>
      <c r="L77" s="61"/>
      <c r="M77" s="13"/>
      <c r="N77" s="13">
        <f t="shared" si="42"/>
        <v>0</v>
      </c>
      <c r="O77" s="13">
        <f t="shared" si="42"/>
        <v>0</v>
      </c>
      <c r="P77" s="13">
        <f t="shared" si="43"/>
        <v>0</v>
      </c>
      <c r="Q77" s="13"/>
      <c r="R77" s="13">
        <f t="shared" si="25"/>
        <v>0</v>
      </c>
      <c r="S77" s="13">
        <f t="shared" si="26"/>
        <v>0</v>
      </c>
      <c r="T77" s="13">
        <f t="shared" si="27"/>
        <v>0</v>
      </c>
      <c r="U77" s="13"/>
      <c r="V77" s="13">
        <f t="shared" si="28"/>
        <v>0</v>
      </c>
      <c r="W77" s="13">
        <f t="shared" si="29"/>
        <v>0</v>
      </c>
      <c r="X77" s="13">
        <f t="shared" si="30"/>
        <v>0</v>
      </c>
      <c r="Y77" s="13"/>
      <c r="Z77" s="13">
        <f t="shared" si="31"/>
        <v>0</v>
      </c>
      <c r="AA77" s="13">
        <f t="shared" si="32"/>
        <v>0</v>
      </c>
      <c r="AB77" s="13">
        <f t="shared" si="33"/>
        <v>0</v>
      </c>
      <c r="AC77" s="13">
        <f t="shared" si="34"/>
        <v>0</v>
      </c>
      <c r="AD77" s="13">
        <f t="shared" si="35"/>
        <v>0</v>
      </c>
      <c r="AE77" s="13">
        <f t="shared" si="36"/>
        <v>0</v>
      </c>
      <c r="AF77" s="13">
        <f t="shared" si="37"/>
        <v>0</v>
      </c>
      <c r="AG77" s="13">
        <f t="shared" si="37"/>
        <v>0</v>
      </c>
      <c r="AH77" s="13">
        <f t="shared" si="44"/>
        <v>0</v>
      </c>
      <c r="AI77" s="13">
        <f t="shared" si="38"/>
        <v>0</v>
      </c>
      <c r="AJ77" s="13">
        <f t="shared" si="45"/>
        <v>0</v>
      </c>
      <c r="AK77" s="13">
        <f t="shared" si="46"/>
        <v>0</v>
      </c>
      <c r="AL77" s="13"/>
      <c r="AM77" s="13">
        <f t="shared" si="39"/>
        <v>0</v>
      </c>
      <c r="AN77" s="18"/>
      <c r="AO77" s="23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</row>
    <row r="78" spans="1:88" s="36" customFormat="1" ht="23.25" hidden="1" customHeight="1" x14ac:dyDescent="0.15">
      <c r="A78" s="34"/>
      <c r="B78" s="13" t="s">
        <v>111</v>
      </c>
      <c r="C78" s="28" t="s">
        <v>75</v>
      </c>
      <c r="D78" s="13"/>
      <c r="E78" s="13"/>
      <c r="F78" s="61"/>
      <c r="G78" s="61"/>
      <c r="H78" s="61"/>
      <c r="I78" s="61"/>
      <c r="J78" s="61"/>
      <c r="K78" s="61"/>
      <c r="L78" s="61"/>
      <c r="M78" s="13"/>
      <c r="N78" s="13">
        <f t="shared" si="42"/>
        <v>0</v>
      </c>
      <c r="O78" s="13">
        <f t="shared" si="42"/>
        <v>0</v>
      </c>
      <c r="P78" s="13">
        <f t="shared" si="43"/>
        <v>0</v>
      </c>
      <c r="Q78" s="13"/>
      <c r="R78" s="13">
        <f t="shared" si="25"/>
        <v>0</v>
      </c>
      <c r="S78" s="13">
        <f t="shared" si="26"/>
        <v>0</v>
      </c>
      <c r="T78" s="13">
        <f t="shared" si="27"/>
        <v>0</v>
      </c>
      <c r="U78" s="13"/>
      <c r="V78" s="13">
        <f t="shared" si="28"/>
        <v>0</v>
      </c>
      <c r="W78" s="13">
        <f t="shared" si="29"/>
        <v>0</v>
      </c>
      <c r="X78" s="13">
        <f t="shared" si="30"/>
        <v>0</v>
      </c>
      <c r="Y78" s="13"/>
      <c r="Z78" s="13">
        <f t="shared" si="31"/>
        <v>0</v>
      </c>
      <c r="AA78" s="13">
        <f t="shared" si="32"/>
        <v>0</v>
      </c>
      <c r="AB78" s="13">
        <f t="shared" si="33"/>
        <v>0</v>
      </c>
      <c r="AC78" s="13">
        <f t="shared" si="34"/>
        <v>0</v>
      </c>
      <c r="AD78" s="13">
        <f t="shared" si="35"/>
        <v>0</v>
      </c>
      <c r="AE78" s="13">
        <f t="shared" si="36"/>
        <v>0</v>
      </c>
      <c r="AF78" s="13">
        <f t="shared" si="37"/>
        <v>0</v>
      </c>
      <c r="AG78" s="13">
        <f t="shared" si="37"/>
        <v>0</v>
      </c>
      <c r="AH78" s="13">
        <f t="shared" si="44"/>
        <v>0</v>
      </c>
      <c r="AI78" s="13">
        <f t="shared" si="38"/>
        <v>0</v>
      </c>
      <c r="AJ78" s="13">
        <f t="shared" si="45"/>
        <v>0</v>
      </c>
      <c r="AK78" s="13">
        <f t="shared" si="46"/>
        <v>0</v>
      </c>
      <c r="AL78" s="13"/>
      <c r="AM78" s="13">
        <f t="shared" si="39"/>
        <v>0</v>
      </c>
      <c r="AN78" s="18"/>
      <c r="AO78" s="23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</row>
    <row r="79" spans="1:88" s="36" customFormat="1" ht="22.5" hidden="1" customHeight="1" x14ac:dyDescent="0.15">
      <c r="A79" s="34">
        <v>4217</v>
      </c>
      <c r="B79" s="13" t="s">
        <v>112</v>
      </c>
      <c r="C79" s="28" t="s">
        <v>51</v>
      </c>
      <c r="D79" s="13"/>
      <c r="E79" s="13"/>
      <c r="F79" s="61"/>
      <c r="G79" s="61"/>
      <c r="H79" s="61"/>
      <c r="I79" s="61"/>
      <c r="J79" s="61"/>
      <c r="K79" s="61"/>
      <c r="L79" s="61"/>
      <c r="M79" s="13"/>
      <c r="N79" s="13">
        <f t="shared" si="42"/>
        <v>0</v>
      </c>
      <c r="O79" s="13">
        <f t="shared" si="42"/>
        <v>0</v>
      </c>
      <c r="P79" s="13">
        <f t="shared" si="43"/>
        <v>0</v>
      </c>
      <c r="Q79" s="13"/>
      <c r="R79" s="13">
        <f t="shared" si="25"/>
        <v>0</v>
      </c>
      <c r="S79" s="13">
        <f t="shared" si="26"/>
        <v>0</v>
      </c>
      <c r="T79" s="13">
        <f t="shared" si="27"/>
        <v>0</v>
      </c>
      <c r="U79" s="13"/>
      <c r="V79" s="13">
        <f t="shared" si="28"/>
        <v>0</v>
      </c>
      <c r="W79" s="13">
        <f t="shared" si="29"/>
        <v>0</v>
      </c>
      <c r="X79" s="13">
        <f t="shared" si="30"/>
        <v>0</v>
      </c>
      <c r="Y79" s="13"/>
      <c r="Z79" s="13">
        <f t="shared" si="31"/>
        <v>0</v>
      </c>
      <c r="AA79" s="13">
        <f t="shared" si="32"/>
        <v>0</v>
      </c>
      <c r="AB79" s="13">
        <f t="shared" si="33"/>
        <v>0</v>
      </c>
      <c r="AC79" s="13">
        <f t="shared" si="34"/>
        <v>0</v>
      </c>
      <c r="AD79" s="13">
        <f t="shared" si="35"/>
        <v>0</v>
      </c>
      <c r="AE79" s="13">
        <f t="shared" si="36"/>
        <v>0</v>
      </c>
      <c r="AF79" s="13">
        <f t="shared" si="37"/>
        <v>0</v>
      </c>
      <c r="AG79" s="13">
        <f t="shared" si="37"/>
        <v>0</v>
      </c>
      <c r="AH79" s="13">
        <f t="shared" si="44"/>
        <v>0</v>
      </c>
      <c r="AI79" s="13">
        <f t="shared" si="38"/>
        <v>0</v>
      </c>
      <c r="AJ79" s="13">
        <f t="shared" si="45"/>
        <v>0</v>
      </c>
      <c r="AK79" s="13">
        <f t="shared" si="46"/>
        <v>0</v>
      </c>
      <c r="AL79" s="13"/>
      <c r="AM79" s="13">
        <f t="shared" si="39"/>
        <v>0</v>
      </c>
      <c r="AN79" s="18"/>
      <c r="AO79" s="23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</row>
    <row r="80" spans="1:88" s="36" customFormat="1" ht="27.75" customHeight="1" x14ac:dyDescent="0.15">
      <c r="A80" s="34">
        <v>0</v>
      </c>
      <c r="B80" s="13" t="s">
        <v>113</v>
      </c>
      <c r="C80" s="28" t="s">
        <v>51</v>
      </c>
      <c r="D80" s="13">
        <f t="shared" ref="D80:M80" si="47">+D81+D84+D87</f>
        <v>1047.8</v>
      </c>
      <c r="E80" s="13">
        <f t="shared" si="47"/>
        <v>0</v>
      </c>
      <c r="F80" s="61">
        <f t="shared" si="47"/>
        <v>0</v>
      </c>
      <c r="G80" s="61">
        <f t="shared" si="47"/>
        <v>1000</v>
      </c>
      <c r="H80" s="61">
        <f t="shared" si="47"/>
        <v>2290</v>
      </c>
      <c r="I80" s="61">
        <f t="shared" si="47"/>
        <v>0</v>
      </c>
      <c r="J80" s="61">
        <f t="shared" si="47"/>
        <v>0</v>
      </c>
      <c r="K80" s="61">
        <f t="shared" si="47"/>
        <v>3000</v>
      </c>
      <c r="L80" s="61">
        <f t="shared" si="47"/>
        <v>3000</v>
      </c>
      <c r="M80" s="13">
        <f t="shared" si="47"/>
        <v>0</v>
      </c>
      <c r="N80" s="13">
        <f t="shared" si="42"/>
        <v>1500</v>
      </c>
      <c r="O80" s="13">
        <f t="shared" si="42"/>
        <v>1500</v>
      </c>
      <c r="P80" s="13">
        <f t="shared" si="43"/>
        <v>3000</v>
      </c>
      <c r="Q80" s="13">
        <f>+Q81+Q84+Q87</f>
        <v>0</v>
      </c>
      <c r="R80" s="13">
        <f t="shared" si="25"/>
        <v>1500</v>
      </c>
      <c r="S80" s="13">
        <f t="shared" si="26"/>
        <v>1500</v>
      </c>
      <c r="T80" s="13">
        <f t="shared" si="27"/>
        <v>3000</v>
      </c>
      <c r="U80" s="13">
        <f>+U81+U84+U87</f>
        <v>0</v>
      </c>
      <c r="V80" s="13">
        <f t="shared" si="28"/>
        <v>1500</v>
      </c>
      <c r="W80" s="13">
        <f t="shared" si="29"/>
        <v>1500</v>
      </c>
      <c r="X80" s="13">
        <f t="shared" si="30"/>
        <v>3000</v>
      </c>
      <c r="Y80" s="13">
        <f>+Y81+Y84+Y87</f>
        <v>0</v>
      </c>
      <c r="Z80" s="13">
        <f t="shared" si="31"/>
        <v>1500</v>
      </c>
      <c r="AA80" s="13">
        <f t="shared" si="32"/>
        <v>1500</v>
      </c>
      <c r="AB80" s="13">
        <f t="shared" si="33"/>
        <v>3000</v>
      </c>
      <c r="AC80" s="13">
        <f t="shared" si="34"/>
        <v>1500</v>
      </c>
      <c r="AD80" s="13">
        <f t="shared" si="35"/>
        <v>1500</v>
      </c>
      <c r="AE80" s="13">
        <f t="shared" si="36"/>
        <v>3000</v>
      </c>
      <c r="AF80" s="13">
        <f t="shared" si="37"/>
        <v>750</v>
      </c>
      <c r="AG80" s="13">
        <f t="shared" si="37"/>
        <v>750</v>
      </c>
      <c r="AH80" s="13">
        <f t="shared" si="44"/>
        <v>1500</v>
      </c>
      <c r="AI80" s="13">
        <f t="shared" si="38"/>
        <v>750</v>
      </c>
      <c r="AJ80" s="13">
        <f t="shared" si="45"/>
        <v>2250</v>
      </c>
      <c r="AK80" s="13">
        <f t="shared" si="46"/>
        <v>750</v>
      </c>
      <c r="AL80" s="13"/>
      <c r="AM80" s="13">
        <f t="shared" si="39"/>
        <v>3000</v>
      </c>
      <c r="AN80" s="18">
        <f>+AN81+AN84+AN87</f>
        <v>0</v>
      </c>
      <c r="AO80" s="23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</row>
    <row r="81" spans="1:88" s="36" customFormat="1" ht="25.5" customHeight="1" x14ac:dyDescent="0.15">
      <c r="A81" s="34">
        <v>4221</v>
      </c>
      <c r="B81" s="13" t="s">
        <v>114</v>
      </c>
      <c r="C81" s="28" t="s">
        <v>51</v>
      </c>
      <c r="D81" s="13">
        <v>1047.8</v>
      </c>
      <c r="E81" s="13"/>
      <c r="F81" s="61"/>
      <c r="G81" s="61">
        <v>1000</v>
      </c>
      <c r="H81" s="61">
        <v>2290</v>
      </c>
      <c r="I81" s="61"/>
      <c r="J81" s="61"/>
      <c r="K81" s="61">
        <v>3000</v>
      </c>
      <c r="L81" s="61">
        <v>3000</v>
      </c>
      <c r="M81" s="13"/>
      <c r="N81" s="13">
        <f t="shared" si="42"/>
        <v>1500</v>
      </c>
      <c r="O81" s="13">
        <f t="shared" si="42"/>
        <v>1500</v>
      </c>
      <c r="P81" s="13">
        <f t="shared" si="43"/>
        <v>3000</v>
      </c>
      <c r="Q81" s="13"/>
      <c r="R81" s="13">
        <f t="shared" si="25"/>
        <v>1500</v>
      </c>
      <c r="S81" s="13">
        <f t="shared" si="26"/>
        <v>1500</v>
      </c>
      <c r="T81" s="13">
        <f t="shared" si="27"/>
        <v>3000</v>
      </c>
      <c r="U81" s="13"/>
      <c r="V81" s="13">
        <f t="shared" si="28"/>
        <v>1500</v>
      </c>
      <c r="W81" s="13">
        <f t="shared" si="29"/>
        <v>1500</v>
      </c>
      <c r="X81" s="13">
        <f t="shared" si="30"/>
        <v>3000</v>
      </c>
      <c r="Y81" s="13"/>
      <c r="Z81" s="13">
        <f t="shared" si="31"/>
        <v>1500</v>
      </c>
      <c r="AA81" s="13">
        <f t="shared" si="32"/>
        <v>1500</v>
      </c>
      <c r="AB81" s="13">
        <f t="shared" si="33"/>
        <v>3000</v>
      </c>
      <c r="AC81" s="13">
        <f t="shared" si="34"/>
        <v>1500</v>
      </c>
      <c r="AD81" s="13">
        <f t="shared" si="35"/>
        <v>1500</v>
      </c>
      <c r="AE81" s="13">
        <f t="shared" si="36"/>
        <v>3000</v>
      </c>
      <c r="AF81" s="13">
        <f t="shared" si="37"/>
        <v>750</v>
      </c>
      <c r="AG81" s="13">
        <f t="shared" si="37"/>
        <v>750</v>
      </c>
      <c r="AH81" s="13">
        <f t="shared" si="44"/>
        <v>1500</v>
      </c>
      <c r="AI81" s="13">
        <f t="shared" si="38"/>
        <v>750</v>
      </c>
      <c r="AJ81" s="13">
        <f t="shared" si="45"/>
        <v>2250</v>
      </c>
      <c r="AK81" s="13">
        <f t="shared" si="46"/>
        <v>750</v>
      </c>
      <c r="AL81" s="13"/>
      <c r="AM81" s="13">
        <f t="shared" si="39"/>
        <v>3000</v>
      </c>
      <c r="AN81" s="18"/>
      <c r="AO81" s="23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</row>
    <row r="82" spans="1:88" s="36" customFormat="1" ht="18.75" hidden="1" customHeight="1" x14ac:dyDescent="0.15">
      <c r="A82" s="34"/>
      <c r="B82" s="28" t="s">
        <v>115</v>
      </c>
      <c r="C82" s="28" t="s">
        <v>75</v>
      </c>
      <c r="D82" s="13"/>
      <c r="E82" s="13"/>
      <c r="F82" s="61"/>
      <c r="G82" s="61"/>
      <c r="H82" s="61"/>
      <c r="I82" s="61"/>
      <c r="J82" s="61"/>
      <c r="K82" s="61"/>
      <c r="L82" s="61"/>
      <c r="M82" s="13"/>
      <c r="N82" s="13">
        <f t="shared" si="42"/>
        <v>0</v>
      </c>
      <c r="O82" s="13">
        <f t="shared" si="42"/>
        <v>0</v>
      </c>
      <c r="P82" s="13">
        <f t="shared" si="43"/>
        <v>0</v>
      </c>
      <c r="Q82" s="13"/>
      <c r="R82" s="13">
        <f t="shared" si="25"/>
        <v>0</v>
      </c>
      <c r="S82" s="13">
        <f t="shared" si="26"/>
        <v>0</v>
      </c>
      <c r="T82" s="13">
        <f t="shared" si="27"/>
        <v>0</v>
      </c>
      <c r="U82" s="13"/>
      <c r="V82" s="13">
        <f t="shared" si="28"/>
        <v>0</v>
      </c>
      <c r="W82" s="13">
        <f t="shared" si="29"/>
        <v>0</v>
      </c>
      <c r="X82" s="13">
        <f t="shared" si="30"/>
        <v>0</v>
      </c>
      <c r="Y82" s="13"/>
      <c r="Z82" s="13">
        <f t="shared" si="31"/>
        <v>0</v>
      </c>
      <c r="AA82" s="13">
        <f t="shared" si="32"/>
        <v>0</v>
      </c>
      <c r="AB82" s="13">
        <f t="shared" si="33"/>
        <v>0</v>
      </c>
      <c r="AC82" s="13">
        <f t="shared" si="34"/>
        <v>0</v>
      </c>
      <c r="AD82" s="13">
        <f t="shared" si="35"/>
        <v>0</v>
      </c>
      <c r="AE82" s="13">
        <f t="shared" si="36"/>
        <v>0</v>
      </c>
      <c r="AF82" s="13">
        <f t="shared" si="37"/>
        <v>0</v>
      </c>
      <c r="AG82" s="13">
        <f t="shared" si="37"/>
        <v>0</v>
      </c>
      <c r="AH82" s="13">
        <f t="shared" si="44"/>
        <v>0</v>
      </c>
      <c r="AI82" s="13">
        <f t="shared" si="38"/>
        <v>0</v>
      </c>
      <c r="AJ82" s="13">
        <f t="shared" si="45"/>
        <v>0</v>
      </c>
      <c r="AK82" s="13">
        <f t="shared" si="46"/>
        <v>0</v>
      </c>
      <c r="AL82" s="13"/>
      <c r="AM82" s="13">
        <f t="shared" si="39"/>
        <v>0</v>
      </c>
      <c r="AN82" s="18"/>
      <c r="AO82" s="23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</row>
    <row r="83" spans="1:88" s="36" customFormat="1" ht="17.25" hidden="1" customHeight="1" x14ac:dyDescent="0.15">
      <c r="A83" s="34"/>
      <c r="B83" s="28" t="s">
        <v>116</v>
      </c>
      <c r="C83" s="28" t="s">
        <v>51</v>
      </c>
      <c r="D83" s="13"/>
      <c r="E83" s="13"/>
      <c r="F83" s="61"/>
      <c r="G83" s="61"/>
      <c r="H83" s="61"/>
      <c r="I83" s="61"/>
      <c r="J83" s="61"/>
      <c r="K83" s="61"/>
      <c r="L83" s="61"/>
      <c r="M83" s="13"/>
      <c r="N83" s="13">
        <f t="shared" si="42"/>
        <v>0</v>
      </c>
      <c r="O83" s="13">
        <f t="shared" si="42"/>
        <v>0</v>
      </c>
      <c r="P83" s="13">
        <f t="shared" si="43"/>
        <v>0</v>
      </c>
      <c r="Q83" s="13"/>
      <c r="R83" s="13">
        <f t="shared" si="25"/>
        <v>0</v>
      </c>
      <c r="S83" s="13">
        <f t="shared" si="26"/>
        <v>0</v>
      </c>
      <c r="T83" s="13">
        <f t="shared" si="27"/>
        <v>0</v>
      </c>
      <c r="U83" s="13"/>
      <c r="V83" s="13">
        <f t="shared" si="28"/>
        <v>0</v>
      </c>
      <c r="W83" s="13">
        <f t="shared" si="29"/>
        <v>0</v>
      </c>
      <c r="X83" s="13">
        <f t="shared" si="30"/>
        <v>0</v>
      </c>
      <c r="Y83" s="13"/>
      <c r="Z83" s="13">
        <f t="shared" si="31"/>
        <v>0</v>
      </c>
      <c r="AA83" s="13">
        <f t="shared" si="32"/>
        <v>0</v>
      </c>
      <c r="AB83" s="13">
        <f t="shared" si="33"/>
        <v>0</v>
      </c>
      <c r="AC83" s="13">
        <f t="shared" si="34"/>
        <v>0</v>
      </c>
      <c r="AD83" s="13">
        <f t="shared" si="35"/>
        <v>0</v>
      </c>
      <c r="AE83" s="13">
        <f t="shared" si="36"/>
        <v>0</v>
      </c>
      <c r="AF83" s="13">
        <f t="shared" si="37"/>
        <v>0</v>
      </c>
      <c r="AG83" s="13">
        <f t="shared" si="37"/>
        <v>0</v>
      </c>
      <c r="AH83" s="13">
        <f t="shared" si="44"/>
        <v>0</v>
      </c>
      <c r="AI83" s="13">
        <f t="shared" si="38"/>
        <v>0</v>
      </c>
      <c r="AJ83" s="13">
        <f t="shared" si="45"/>
        <v>0</v>
      </c>
      <c r="AK83" s="13">
        <f t="shared" si="46"/>
        <v>0</v>
      </c>
      <c r="AL83" s="13"/>
      <c r="AM83" s="13">
        <f t="shared" si="39"/>
        <v>0</v>
      </c>
      <c r="AN83" s="18"/>
      <c r="AO83" s="23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</row>
    <row r="84" spans="1:88" s="36" customFormat="1" ht="29.25" hidden="1" customHeight="1" x14ac:dyDescent="0.15">
      <c r="A84" s="34">
        <v>4222</v>
      </c>
      <c r="B84" s="13" t="s">
        <v>117</v>
      </c>
      <c r="C84" s="28" t="s">
        <v>51</v>
      </c>
      <c r="D84" s="13"/>
      <c r="E84" s="13"/>
      <c r="F84" s="61"/>
      <c r="G84" s="61"/>
      <c r="H84" s="61"/>
      <c r="I84" s="61"/>
      <c r="J84" s="61"/>
      <c r="K84" s="61"/>
      <c r="L84" s="61"/>
      <c r="M84" s="13"/>
      <c r="N84" s="13">
        <f t="shared" si="42"/>
        <v>0</v>
      </c>
      <c r="O84" s="13">
        <f t="shared" si="42"/>
        <v>0</v>
      </c>
      <c r="P84" s="13">
        <f t="shared" si="43"/>
        <v>0</v>
      </c>
      <c r="Q84" s="13"/>
      <c r="R84" s="13">
        <f t="shared" si="25"/>
        <v>0</v>
      </c>
      <c r="S84" s="13">
        <f t="shared" si="26"/>
        <v>0</v>
      </c>
      <c r="T84" s="13">
        <f t="shared" si="27"/>
        <v>0</v>
      </c>
      <c r="U84" s="13"/>
      <c r="V84" s="13">
        <f t="shared" si="28"/>
        <v>0</v>
      </c>
      <c r="W84" s="13">
        <f t="shared" si="29"/>
        <v>0</v>
      </c>
      <c r="X84" s="13">
        <f t="shared" si="30"/>
        <v>0</v>
      </c>
      <c r="Y84" s="13"/>
      <c r="Z84" s="13">
        <f t="shared" si="31"/>
        <v>0</v>
      </c>
      <c r="AA84" s="13">
        <f t="shared" si="32"/>
        <v>0</v>
      </c>
      <c r="AB84" s="13">
        <f t="shared" si="33"/>
        <v>0</v>
      </c>
      <c r="AC84" s="13">
        <f t="shared" si="34"/>
        <v>0</v>
      </c>
      <c r="AD84" s="13">
        <f t="shared" si="35"/>
        <v>0</v>
      </c>
      <c r="AE84" s="13">
        <f t="shared" si="36"/>
        <v>0</v>
      </c>
      <c r="AF84" s="13">
        <f t="shared" si="37"/>
        <v>0</v>
      </c>
      <c r="AG84" s="13">
        <f t="shared" si="37"/>
        <v>0</v>
      </c>
      <c r="AH84" s="13">
        <f t="shared" si="44"/>
        <v>0</v>
      </c>
      <c r="AI84" s="13">
        <f t="shared" si="38"/>
        <v>0</v>
      </c>
      <c r="AJ84" s="13">
        <f t="shared" si="45"/>
        <v>0</v>
      </c>
      <c r="AK84" s="13">
        <f t="shared" si="46"/>
        <v>0</v>
      </c>
      <c r="AL84" s="13"/>
      <c r="AM84" s="13">
        <f t="shared" si="39"/>
        <v>0</v>
      </c>
      <c r="AN84" s="18"/>
      <c r="AO84" s="23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</row>
    <row r="85" spans="1:88" s="36" customFormat="1" ht="15" hidden="1" customHeight="1" x14ac:dyDescent="0.15">
      <c r="A85" s="34"/>
      <c r="B85" s="28" t="s">
        <v>115</v>
      </c>
      <c r="C85" s="28" t="s">
        <v>75</v>
      </c>
      <c r="D85" s="13"/>
      <c r="E85" s="13"/>
      <c r="F85" s="61"/>
      <c r="G85" s="61"/>
      <c r="H85" s="61"/>
      <c r="I85" s="61"/>
      <c r="J85" s="61"/>
      <c r="K85" s="61"/>
      <c r="L85" s="61"/>
      <c r="M85" s="13"/>
      <c r="N85" s="13">
        <f t="shared" si="42"/>
        <v>0</v>
      </c>
      <c r="O85" s="13">
        <f t="shared" si="42"/>
        <v>0</v>
      </c>
      <c r="P85" s="13">
        <f t="shared" si="43"/>
        <v>0</v>
      </c>
      <c r="Q85" s="13"/>
      <c r="R85" s="13">
        <f t="shared" si="25"/>
        <v>0</v>
      </c>
      <c r="S85" s="13">
        <f t="shared" si="26"/>
        <v>0</v>
      </c>
      <c r="T85" s="13">
        <f t="shared" si="27"/>
        <v>0</v>
      </c>
      <c r="U85" s="13"/>
      <c r="V85" s="13">
        <f t="shared" si="28"/>
        <v>0</v>
      </c>
      <c r="W85" s="13">
        <f t="shared" si="29"/>
        <v>0</v>
      </c>
      <c r="X85" s="13">
        <f t="shared" si="30"/>
        <v>0</v>
      </c>
      <c r="Y85" s="13"/>
      <c r="Z85" s="13">
        <f t="shared" si="31"/>
        <v>0</v>
      </c>
      <c r="AA85" s="13">
        <f t="shared" si="32"/>
        <v>0</v>
      </c>
      <c r="AB85" s="13">
        <f t="shared" si="33"/>
        <v>0</v>
      </c>
      <c r="AC85" s="13">
        <f t="shared" si="34"/>
        <v>0</v>
      </c>
      <c r="AD85" s="13">
        <f t="shared" si="35"/>
        <v>0</v>
      </c>
      <c r="AE85" s="13">
        <f t="shared" si="36"/>
        <v>0</v>
      </c>
      <c r="AF85" s="13">
        <f t="shared" si="37"/>
        <v>0</v>
      </c>
      <c r="AG85" s="13">
        <f t="shared" si="37"/>
        <v>0</v>
      </c>
      <c r="AH85" s="13">
        <f t="shared" si="44"/>
        <v>0</v>
      </c>
      <c r="AI85" s="13">
        <f t="shared" si="38"/>
        <v>0</v>
      </c>
      <c r="AJ85" s="13">
        <f t="shared" si="45"/>
        <v>0</v>
      </c>
      <c r="AK85" s="13">
        <f t="shared" si="46"/>
        <v>0</v>
      </c>
      <c r="AL85" s="13"/>
      <c r="AM85" s="13">
        <f t="shared" si="39"/>
        <v>0</v>
      </c>
      <c r="AN85" s="18"/>
      <c r="AO85" s="23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</row>
    <row r="86" spans="1:88" s="36" customFormat="1" ht="17.25" hidden="1" customHeight="1" x14ac:dyDescent="0.15">
      <c r="A86" s="34"/>
      <c r="B86" s="28" t="s">
        <v>116</v>
      </c>
      <c r="C86" s="28" t="s">
        <v>51</v>
      </c>
      <c r="D86" s="13"/>
      <c r="E86" s="13"/>
      <c r="F86" s="61"/>
      <c r="G86" s="61"/>
      <c r="H86" s="61"/>
      <c r="I86" s="61"/>
      <c r="J86" s="61"/>
      <c r="K86" s="61"/>
      <c r="L86" s="61"/>
      <c r="M86" s="13"/>
      <c r="N86" s="13">
        <f t="shared" si="42"/>
        <v>0</v>
      </c>
      <c r="O86" s="13">
        <f t="shared" si="42"/>
        <v>0</v>
      </c>
      <c r="P86" s="13">
        <f t="shared" si="43"/>
        <v>0</v>
      </c>
      <c r="Q86" s="13"/>
      <c r="R86" s="13">
        <f t="shared" si="25"/>
        <v>0</v>
      </c>
      <c r="S86" s="13">
        <f t="shared" si="26"/>
        <v>0</v>
      </c>
      <c r="T86" s="13">
        <f t="shared" si="27"/>
        <v>0</v>
      </c>
      <c r="U86" s="13"/>
      <c r="V86" s="13">
        <f t="shared" si="28"/>
        <v>0</v>
      </c>
      <c r="W86" s="13">
        <f t="shared" si="29"/>
        <v>0</v>
      </c>
      <c r="X86" s="13">
        <f t="shared" si="30"/>
        <v>0</v>
      </c>
      <c r="Y86" s="13"/>
      <c r="Z86" s="13">
        <f t="shared" si="31"/>
        <v>0</v>
      </c>
      <c r="AA86" s="13">
        <f t="shared" si="32"/>
        <v>0</v>
      </c>
      <c r="AB86" s="13">
        <f t="shared" si="33"/>
        <v>0</v>
      </c>
      <c r="AC86" s="13">
        <f t="shared" si="34"/>
        <v>0</v>
      </c>
      <c r="AD86" s="13">
        <f t="shared" si="35"/>
        <v>0</v>
      </c>
      <c r="AE86" s="13">
        <f t="shared" si="36"/>
        <v>0</v>
      </c>
      <c r="AF86" s="13">
        <f t="shared" si="37"/>
        <v>0</v>
      </c>
      <c r="AG86" s="13">
        <f t="shared" si="37"/>
        <v>0</v>
      </c>
      <c r="AH86" s="13">
        <f t="shared" si="44"/>
        <v>0</v>
      </c>
      <c r="AI86" s="13">
        <f t="shared" si="38"/>
        <v>0</v>
      </c>
      <c r="AJ86" s="13">
        <f t="shared" si="45"/>
        <v>0</v>
      </c>
      <c r="AK86" s="13">
        <f t="shared" si="46"/>
        <v>0</v>
      </c>
      <c r="AL86" s="13"/>
      <c r="AM86" s="13">
        <f t="shared" si="39"/>
        <v>0</v>
      </c>
      <c r="AN86" s="18"/>
      <c r="AO86" s="23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</row>
    <row r="87" spans="1:88" s="36" customFormat="1" ht="19.5" hidden="1" customHeight="1" x14ac:dyDescent="0.15">
      <c r="A87" s="34">
        <v>4229</v>
      </c>
      <c r="B87" s="13" t="s">
        <v>118</v>
      </c>
      <c r="C87" s="28" t="s">
        <v>51</v>
      </c>
      <c r="D87" s="13"/>
      <c r="E87" s="13"/>
      <c r="F87" s="61"/>
      <c r="G87" s="61"/>
      <c r="H87" s="61"/>
      <c r="I87" s="61"/>
      <c r="J87" s="61"/>
      <c r="K87" s="61"/>
      <c r="L87" s="61"/>
      <c r="M87" s="13"/>
      <c r="N87" s="13">
        <f t="shared" si="42"/>
        <v>0</v>
      </c>
      <c r="O87" s="13">
        <f t="shared" si="42"/>
        <v>0</v>
      </c>
      <c r="P87" s="13">
        <f t="shared" si="43"/>
        <v>0</v>
      </c>
      <c r="Q87" s="13"/>
      <c r="R87" s="13">
        <f t="shared" si="25"/>
        <v>0</v>
      </c>
      <c r="S87" s="13">
        <f t="shared" si="26"/>
        <v>0</v>
      </c>
      <c r="T87" s="13">
        <f t="shared" si="27"/>
        <v>0</v>
      </c>
      <c r="U87" s="13"/>
      <c r="V87" s="13">
        <f t="shared" si="28"/>
        <v>0</v>
      </c>
      <c r="W87" s="13">
        <f t="shared" si="29"/>
        <v>0</v>
      </c>
      <c r="X87" s="13">
        <f t="shared" si="30"/>
        <v>0</v>
      </c>
      <c r="Y87" s="13"/>
      <c r="Z87" s="13">
        <f t="shared" si="31"/>
        <v>0</v>
      </c>
      <c r="AA87" s="13">
        <f t="shared" si="32"/>
        <v>0</v>
      </c>
      <c r="AB87" s="13">
        <f t="shared" si="33"/>
        <v>0</v>
      </c>
      <c r="AC87" s="13">
        <f t="shared" si="34"/>
        <v>0</v>
      </c>
      <c r="AD87" s="13">
        <f t="shared" si="35"/>
        <v>0</v>
      </c>
      <c r="AE87" s="13">
        <f t="shared" si="36"/>
        <v>0</v>
      </c>
      <c r="AF87" s="13">
        <f t="shared" si="37"/>
        <v>0</v>
      </c>
      <c r="AG87" s="13">
        <f t="shared" si="37"/>
        <v>0</v>
      </c>
      <c r="AH87" s="13">
        <f t="shared" si="44"/>
        <v>0</v>
      </c>
      <c r="AI87" s="13">
        <f t="shared" si="38"/>
        <v>0</v>
      </c>
      <c r="AJ87" s="13">
        <f t="shared" si="45"/>
        <v>0</v>
      </c>
      <c r="AK87" s="13">
        <f t="shared" si="46"/>
        <v>0</v>
      </c>
      <c r="AL87" s="13"/>
      <c r="AM87" s="13">
        <f t="shared" si="39"/>
        <v>0</v>
      </c>
      <c r="AN87" s="18"/>
      <c r="AO87" s="23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</row>
    <row r="88" spans="1:88" s="36" customFormat="1" ht="26.25" customHeight="1" x14ac:dyDescent="0.15">
      <c r="A88" s="34">
        <v>0</v>
      </c>
      <c r="B88" s="13" t="s">
        <v>119</v>
      </c>
      <c r="C88" s="28" t="s">
        <v>51</v>
      </c>
      <c r="D88" s="13">
        <f t="shared" ref="D88:M88" si="48">+D89+D90+D92+D93+D94+D95+D96+D97</f>
        <v>2839.8</v>
      </c>
      <c r="E88" s="13">
        <f t="shared" si="48"/>
        <v>0</v>
      </c>
      <c r="F88" s="61">
        <f t="shared" si="48"/>
        <v>1789.6</v>
      </c>
      <c r="G88" s="61">
        <f t="shared" si="48"/>
        <v>500</v>
      </c>
      <c r="H88" s="61">
        <f t="shared" si="48"/>
        <v>2400</v>
      </c>
      <c r="I88" s="61">
        <f t="shared" si="48"/>
        <v>0</v>
      </c>
      <c r="J88" s="61">
        <f t="shared" si="48"/>
        <v>0</v>
      </c>
      <c r="K88" s="61">
        <f t="shared" si="48"/>
        <v>2400</v>
      </c>
      <c r="L88" s="61">
        <f t="shared" si="48"/>
        <v>2400</v>
      </c>
      <c r="M88" s="13">
        <f t="shared" si="48"/>
        <v>0</v>
      </c>
      <c r="N88" s="13">
        <f t="shared" si="42"/>
        <v>1200</v>
      </c>
      <c r="O88" s="13">
        <f t="shared" si="42"/>
        <v>1200</v>
      </c>
      <c r="P88" s="13">
        <f t="shared" si="43"/>
        <v>2400</v>
      </c>
      <c r="Q88" s="13">
        <f>+Q89+Q90+Q92+Q93+Q94+Q95+Q96+Q97</f>
        <v>0</v>
      </c>
      <c r="R88" s="13">
        <f t="shared" si="25"/>
        <v>1200</v>
      </c>
      <c r="S88" s="13">
        <f t="shared" si="26"/>
        <v>1200</v>
      </c>
      <c r="T88" s="13">
        <f t="shared" si="27"/>
        <v>2400</v>
      </c>
      <c r="U88" s="13">
        <f>+U89+U90+U92+U93+U94+U95+U96+U97</f>
        <v>0</v>
      </c>
      <c r="V88" s="13">
        <f t="shared" si="28"/>
        <v>1200</v>
      </c>
      <c r="W88" s="13">
        <f t="shared" si="29"/>
        <v>1200</v>
      </c>
      <c r="X88" s="13">
        <f t="shared" si="30"/>
        <v>2400</v>
      </c>
      <c r="Y88" s="13">
        <f>+Y89+Y90+Y92+Y93+Y94+Y95+Y96+Y97</f>
        <v>0</v>
      </c>
      <c r="Z88" s="13">
        <f t="shared" si="31"/>
        <v>1200</v>
      </c>
      <c r="AA88" s="13">
        <f t="shared" si="32"/>
        <v>1200</v>
      </c>
      <c r="AB88" s="13">
        <f t="shared" si="33"/>
        <v>2400</v>
      </c>
      <c r="AC88" s="13">
        <f t="shared" si="34"/>
        <v>1200</v>
      </c>
      <c r="AD88" s="13">
        <f t="shared" si="35"/>
        <v>1200</v>
      </c>
      <c r="AE88" s="13">
        <f t="shared" si="36"/>
        <v>2400</v>
      </c>
      <c r="AF88" s="13">
        <f t="shared" si="37"/>
        <v>600</v>
      </c>
      <c r="AG88" s="13">
        <f t="shared" si="37"/>
        <v>600</v>
      </c>
      <c r="AH88" s="13">
        <f t="shared" si="44"/>
        <v>1200</v>
      </c>
      <c r="AI88" s="13">
        <f t="shared" si="38"/>
        <v>600</v>
      </c>
      <c r="AJ88" s="13">
        <f t="shared" si="45"/>
        <v>1800</v>
      </c>
      <c r="AK88" s="13">
        <f t="shared" si="46"/>
        <v>600</v>
      </c>
      <c r="AL88" s="13"/>
      <c r="AM88" s="13">
        <f t="shared" si="39"/>
        <v>2400</v>
      </c>
      <c r="AN88" s="18">
        <f>+AN89+AN90+AN92+AN93+AN94+AN95+AN96+AN97</f>
        <v>0</v>
      </c>
      <c r="AO88" s="23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</row>
    <row r="89" spans="1:88" s="36" customFormat="1" ht="26.25" hidden="1" customHeight="1" x14ac:dyDescent="0.15">
      <c r="A89" s="34">
        <v>4231</v>
      </c>
      <c r="B89" s="13" t="s">
        <v>120</v>
      </c>
      <c r="C89" s="28" t="s">
        <v>51</v>
      </c>
      <c r="D89" s="13"/>
      <c r="E89" s="13"/>
      <c r="F89" s="61"/>
      <c r="G89" s="61"/>
      <c r="H89" s="61"/>
      <c r="I89" s="61"/>
      <c r="J89" s="61"/>
      <c r="K89" s="61"/>
      <c r="L89" s="61"/>
      <c r="M89" s="13"/>
      <c r="N89" s="13">
        <f t="shared" si="42"/>
        <v>0</v>
      </c>
      <c r="O89" s="13">
        <f t="shared" si="42"/>
        <v>0</v>
      </c>
      <c r="P89" s="13">
        <f t="shared" si="43"/>
        <v>0</v>
      </c>
      <c r="Q89" s="13"/>
      <c r="R89" s="13">
        <f t="shared" si="25"/>
        <v>0</v>
      </c>
      <c r="S89" s="13">
        <f t="shared" si="26"/>
        <v>0</v>
      </c>
      <c r="T89" s="13">
        <f t="shared" si="27"/>
        <v>0</v>
      </c>
      <c r="U89" s="13"/>
      <c r="V89" s="13">
        <f t="shared" si="28"/>
        <v>0</v>
      </c>
      <c r="W89" s="13">
        <f t="shared" si="29"/>
        <v>0</v>
      </c>
      <c r="X89" s="13">
        <f t="shared" si="30"/>
        <v>0</v>
      </c>
      <c r="Y89" s="13"/>
      <c r="Z89" s="13">
        <f t="shared" si="31"/>
        <v>0</v>
      </c>
      <c r="AA89" s="13">
        <f t="shared" si="32"/>
        <v>0</v>
      </c>
      <c r="AB89" s="13">
        <f t="shared" si="33"/>
        <v>0</v>
      </c>
      <c r="AC89" s="13">
        <f t="shared" si="34"/>
        <v>0</v>
      </c>
      <c r="AD89" s="13">
        <f t="shared" si="35"/>
        <v>0</v>
      </c>
      <c r="AE89" s="13">
        <f t="shared" si="36"/>
        <v>0</v>
      </c>
      <c r="AF89" s="13">
        <f t="shared" si="37"/>
        <v>0</v>
      </c>
      <c r="AG89" s="13">
        <f t="shared" si="37"/>
        <v>0</v>
      </c>
      <c r="AH89" s="13">
        <f t="shared" si="44"/>
        <v>0</v>
      </c>
      <c r="AI89" s="13">
        <f t="shared" si="38"/>
        <v>0</v>
      </c>
      <c r="AJ89" s="13">
        <f t="shared" si="45"/>
        <v>0</v>
      </c>
      <c r="AK89" s="13">
        <f t="shared" si="46"/>
        <v>0</v>
      </c>
      <c r="AL89" s="13"/>
      <c r="AM89" s="13">
        <f t="shared" si="39"/>
        <v>0</v>
      </c>
      <c r="AN89" s="18"/>
      <c r="AO89" s="23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</row>
    <row r="90" spans="1:88" s="36" customFormat="1" ht="22.5" hidden="1" customHeight="1" x14ac:dyDescent="0.15">
      <c r="A90" s="34">
        <v>4232</v>
      </c>
      <c r="B90" s="13" t="s">
        <v>121</v>
      </c>
      <c r="C90" s="28" t="s">
        <v>51</v>
      </c>
      <c r="D90" s="13"/>
      <c r="E90" s="13"/>
      <c r="F90" s="61"/>
      <c r="G90" s="61"/>
      <c r="H90" s="61"/>
      <c r="I90" s="61"/>
      <c r="J90" s="61"/>
      <c r="K90" s="61"/>
      <c r="L90" s="61"/>
      <c r="M90" s="13"/>
      <c r="N90" s="13">
        <f t="shared" si="42"/>
        <v>0</v>
      </c>
      <c r="O90" s="13">
        <f t="shared" si="42"/>
        <v>0</v>
      </c>
      <c r="P90" s="13">
        <f t="shared" si="43"/>
        <v>0</v>
      </c>
      <c r="Q90" s="13"/>
      <c r="R90" s="13">
        <f t="shared" si="25"/>
        <v>0</v>
      </c>
      <c r="S90" s="13">
        <f t="shared" si="26"/>
        <v>0</v>
      </c>
      <c r="T90" s="13">
        <f t="shared" si="27"/>
        <v>0</v>
      </c>
      <c r="U90" s="13"/>
      <c r="V90" s="13">
        <f t="shared" si="28"/>
        <v>0</v>
      </c>
      <c r="W90" s="13">
        <f t="shared" si="29"/>
        <v>0</v>
      </c>
      <c r="X90" s="13">
        <f t="shared" si="30"/>
        <v>0</v>
      </c>
      <c r="Y90" s="13"/>
      <c r="Z90" s="13">
        <f t="shared" si="31"/>
        <v>0</v>
      </c>
      <c r="AA90" s="13">
        <f t="shared" si="32"/>
        <v>0</v>
      </c>
      <c r="AB90" s="13">
        <f t="shared" si="33"/>
        <v>0</v>
      </c>
      <c r="AC90" s="13">
        <f t="shared" si="34"/>
        <v>0</v>
      </c>
      <c r="AD90" s="13">
        <f t="shared" si="35"/>
        <v>0</v>
      </c>
      <c r="AE90" s="13">
        <f t="shared" si="36"/>
        <v>0</v>
      </c>
      <c r="AF90" s="13">
        <f t="shared" si="37"/>
        <v>0</v>
      </c>
      <c r="AG90" s="13">
        <f t="shared" si="37"/>
        <v>0</v>
      </c>
      <c r="AH90" s="13">
        <f t="shared" si="44"/>
        <v>0</v>
      </c>
      <c r="AI90" s="13">
        <f t="shared" si="38"/>
        <v>0</v>
      </c>
      <c r="AJ90" s="13">
        <f t="shared" si="45"/>
        <v>0</v>
      </c>
      <c r="AK90" s="13">
        <f t="shared" si="46"/>
        <v>0</v>
      </c>
      <c r="AL90" s="13"/>
      <c r="AM90" s="13">
        <f t="shared" si="39"/>
        <v>0</v>
      </c>
      <c r="AN90" s="18"/>
      <c r="AO90" s="23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</row>
    <row r="91" spans="1:88" s="36" customFormat="1" ht="22.5" hidden="1" customHeight="1" x14ac:dyDescent="0.15">
      <c r="A91" s="34"/>
      <c r="B91" s="13" t="s">
        <v>122</v>
      </c>
      <c r="C91" s="13" t="s">
        <v>123</v>
      </c>
      <c r="D91" s="13"/>
      <c r="E91" s="13"/>
      <c r="F91" s="61"/>
      <c r="G91" s="61"/>
      <c r="H91" s="61"/>
      <c r="I91" s="61"/>
      <c r="J91" s="61"/>
      <c r="K91" s="61"/>
      <c r="L91" s="61"/>
      <c r="M91" s="13"/>
      <c r="N91" s="13">
        <f t="shared" si="42"/>
        <v>0</v>
      </c>
      <c r="O91" s="13">
        <f t="shared" si="42"/>
        <v>0</v>
      </c>
      <c r="P91" s="13">
        <f t="shared" si="43"/>
        <v>0</v>
      </c>
      <c r="Q91" s="13"/>
      <c r="R91" s="13">
        <f t="shared" si="25"/>
        <v>0</v>
      </c>
      <c r="S91" s="13">
        <f t="shared" si="26"/>
        <v>0</v>
      </c>
      <c r="T91" s="13">
        <f t="shared" si="27"/>
        <v>0</v>
      </c>
      <c r="U91" s="13"/>
      <c r="V91" s="13">
        <f t="shared" si="28"/>
        <v>0</v>
      </c>
      <c r="W91" s="13">
        <f t="shared" si="29"/>
        <v>0</v>
      </c>
      <c r="X91" s="13">
        <f t="shared" si="30"/>
        <v>0</v>
      </c>
      <c r="Y91" s="13"/>
      <c r="Z91" s="13">
        <f t="shared" si="31"/>
        <v>0</v>
      </c>
      <c r="AA91" s="13">
        <f t="shared" si="32"/>
        <v>0</v>
      </c>
      <c r="AB91" s="13">
        <f t="shared" si="33"/>
        <v>0</v>
      </c>
      <c r="AC91" s="13">
        <f t="shared" si="34"/>
        <v>0</v>
      </c>
      <c r="AD91" s="13">
        <f t="shared" si="35"/>
        <v>0</v>
      </c>
      <c r="AE91" s="13">
        <f t="shared" si="36"/>
        <v>0</v>
      </c>
      <c r="AF91" s="13">
        <f t="shared" si="37"/>
        <v>0</v>
      </c>
      <c r="AG91" s="13">
        <f t="shared" si="37"/>
        <v>0</v>
      </c>
      <c r="AH91" s="13">
        <f t="shared" si="44"/>
        <v>0</v>
      </c>
      <c r="AI91" s="13">
        <f t="shared" si="38"/>
        <v>0</v>
      </c>
      <c r="AJ91" s="13">
        <f t="shared" si="45"/>
        <v>0</v>
      </c>
      <c r="AK91" s="13">
        <f t="shared" si="46"/>
        <v>0</v>
      </c>
      <c r="AL91" s="13"/>
      <c r="AM91" s="13">
        <f t="shared" si="39"/>
        <v>0</v>
      </c>
      <c r="AN91" s="18"/>
      <c r="AO91" s="23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</row>
    <row r="92" spans="1:88" s="36" customFormat="1" ht="29.25" customHeight="1" x14ac:dyDescent="0.15">
      <c r="A92" s="34">
        <v>4233</v>
      </c>
      <c r="B92" s="13" t="s">
        <v>124</v>
      </c>
      <c r="C92" s="28" t="s">
        <v>51</v>
      </c>
      <c r="D92" s="13">
        <v>800</v>
      </c>
      <c r="E92" s="13"/>
      <c r="F92" s="61"/>
      <c r="G92" s="61">
        <v>500</v>
      </c>
      <c r="H92" s="61">
        <v>600</v>
      </c>
      <c r="I92" s="61"/>
      <c r="J92" s="61"/>
      <c r="K92" s="61">
        <v>600</v>
      </c>
      <c r="L92" s="61">
        <v>600</v>
      </c>
      <c r="M92" s="13"/>
      <c r="N92" s="13">
        <f t="shared" si="42"/>
        <v>300</v>
      </c>
      <c r="O92" s="13">
        <f t="shared" si="42"/>
        <v>300</v>
      </c>
      <c r="P92" s="13">
        <f t="shared" si="43"/>
        <v>600</v>
      </c>
      <c r="Q92" s="13"/>
      <c r="R92" s="13">
        <f t="shared" si="25"/>
        <v>300</v>
      </c>
      <c r="S92" s="13">
        <f t="shared" si="26"/>
        <v>300</v>
      </c>
      <c r="T92" s="13">
        <f t="shared" si="27"/>
        <v>600</v>
      </c>
      <c r="U92" s="13"/>
      <c r="V92" s="13">
        <f t="shared" si="28"/>
        <v>300</v>
      </c>
      <c r="W92" s="13">
        <f t="shared" si="29"/>
        <v>300</v>
      </c>
      <c r="X92" s="13">
        <f t="shared" si="30"/>
        <v>600</v>
      </c>
      <c r="Y92" s="13"/>
      <c r="Z92" s="13">
        <f t="shared" si="31"/>
        <v>300</v>
      </c>
      <c r="AA92" s="13">
        <f t="shared" si="32"/>
        <v>300</v>
      </c>
      <c r="AB92" s="13">
        <f t="shared" si="33"/>
        <v>600</v>
      </c>
      <c r="AC92" s="13">
        <f t="shared" si="34"/>
        <v>300</v>
      </c>
      <c r="AD92" s="13">
        <f t="shared" si="35"/>
        <v>300</v>
      </c>
      <c r="AE92" s="13">
        <f t="shared" si="36"/>
        <v>600</v>
      </c>
      <c r="AF92" s="13">
        <f t="shared" si="37"/>
        <v>150</v>
      </c>
      <c r="AG92" s="13">
        <f t="shared" si="37"/>
        <v>150</v>
      </c>
      <c r="AH92" s="13">
        <f t="shared" si="44"/>
        <v>300</v>
      </c>
      <c r="AI92" s="13">
        <f t="shared" si="38"/>
        <v>150</v>
      </c>
      <c r="AJ92" s="13">
        <f t="shared" si="45"/>
        <v>450</v>
      </c>
      <c r="AK92" s="13">
        <f t="shared" si="46"/>
        <v>150</v>
      </c>
      <c r="AL92" s="13"/>
      <c r="AM92" s="13">
        <f t="shared" si="39"/>
        <v>600</v>
      </c>
      <c r="AN92" s="18"/>
      <c r="AO92" s="23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</row>
    <row r="93" spans="1:88" s="36" customFormat="1" ht="19.5" hidden="1" customHeight="1" x14ac:dyDescent="0.15">
      <c r="A93" s="34">
        <v>4234</v>
      </c>
      <c r="B93" s="13" t="s">
        <v>125</v>
      </c>
      <c r="C93" s="28" t="s">
        <v>51</v>
      </c>
      <c r="D93" s="13"/>
      <c r="E93" s="13"/>
      <c r="F93" s="61"/>
      <c r="G93" s="61"/>
      <c r="H93" s="61"/>
      <c r="I93" s="61"/>
      <c r="J93" s="61"/>
      <c r="K93" s="61"/>
      <c r="L93" s="61"/>
      <c r="M93" s="13"/>
      <c r="N93" s="13">
        <f t="shared" si="42"/>
        <v>0</v>
      </c>
      <c r="O93" s="13">
        <f t="shared" si="42"/>
        <v>0</v>
      </c>
      <c r="P93" s="13">
        <f t="shared" si="43"/>
        <v>0</v>
      </c>
      <c r="Q93" s="13"/>
      <c r="R93" s="13">
        <f t="shared" si="25"/>
        <v>0</v>
      </c>
      <c r="S93" s="13">
        <f t="shared" si="26"/>
        <v>0</v>
      </c>
      <c r="T93" s="13">
        <f t="shared" si="27"/>
        <v>0</v>
      </c>
      <c r="U93" s="13"/>
      <c r="V93" s="13">
        <f t="shared" si="28"/>
        <v>0</v>
      </c>
      <c r="W93" s="13">
        <f t="shared" si="29"/>
        <v>0</v>
      </c>
      <c r="X93" s="13">
        <f t="shared" si="30"/>
        <v>0</v>
      </c>
      <c r="Y93" s="13"/>
      <c r="Z93" s="13">
        <f t="shared" si="31"/>
        <v>0</v>
      </c>
      <c r="AA93" s="13">
        <f t="shared" si="32"/>
        <v>0</v>
      </c>
      <c r="AB93" s="13">
        <f t="shared" si="33"/>
        <v>0</v>
      </c>
      <c r="AC93" s="13">
        <f t="shared" si="34"/>
        <v>0</v>
      </c>
      <c r="AD93" s="13">
        <f t="shared" si="35"/>
        <v>0</v>
      </c>
      <c r="AE93" s="13">
        <f t="shared" si="36"/>
        <v>0</v>
      </c>
      <c r="AF93" s="13">
        <f t="shared" si="37"/>
        <v>0</v>
      </c>
      <c r="AG93" s="13">
        <f t="shared" si="37"/>
        <v>0</v>
      </c>
      <c r="AH93" s="13">
        <f t="shared" si="44"/>
        <v>0</v>
      </c>
      <c r="AI93" s="13">
        <f t="shared" si="38"/>
        <v>0</v>
      </c>
      <c r="AJ93" s="13">
        <f t="shared" si="45"/>
        <v>0</v>
      </c>
      <c r="AK93" s="13">
        <f t="shared" si="46"/>
        <v>0</v>
      </c>
      <c r="AL93" s="13"/>
      <c r="AM93" s="13">
        <f t="shared" si="39"/>
        <v>0</v>
      </c>
      <c r="AN93" s="18"/>
      <c r="AO93" s="23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</row>
    <row r="94" spans="1:88" s="36" customFormat="1" ht="23.25" hidden="1" customHeight="1" x14ac:dyDescent="0.15">
      <c r="A94" s="34">
        <v>4235</v>
      </c>
      <c r="B94" s="13" t="s">
        <v>126</v>
      </c>
      <c r="C94" s="28" t="s">
        <v>51</v>
      </c>
      <c r="D94" s="13"/>
      <c r="E94" s="13"/>
      <c r="F94" s="61"/>
      <c r="G94" s="61"/>
      <c r="H94" s="61"/>
      <c r="I94" s="61"/>
      <c r="J94" s="61"/>
      <c r="K94" s="61"/>
      <c r="L94" s="61"/>
      <c r="M94" s="13"/>
      <c r="N94" s="13">
        <f t="shared" si="42"/>
        <v>0</v>
      </c>
      <c r="O94" s="13">
        <f t="shared" si="42"/>
        <v>0</v>
      </c>
      <c r="P94" s="13">
        <f t="shared" si="43"/>
        <v>0</v>
      </c>
      <c r="Q94" s="13"/>
      <c r="R94" s="13">
        <f t="shared" si="25"/>
        <v>0</v>
      </c>
      <c r="S94" s="13">
        <f t="shared" si="26"/>
        <v>0</v>
      </c>
      <c r="T94" s="13">
        <f t="shared" si="27"/>
        <v>0</v>
      </c>
      <c r="U94" s="13"/>
      <c r="V94" s="13">
        <f t="shared" si="28"/>
        <v>0</v>
      </c>
      <c r="W94" s="13">
        <f t="shared" si="29"/>
        <v>0</v>
      </c>
      <c r="X94" s="13">
        <f t="shared" si="30"/>
        <v>0</v>
      </c>
      <c r="Y94" s="13"/>
      <c r="Z94" s="13">
        <f t="shared" si="31"/>
        <v>0</v>
      </c>
      <c r="AA94" s="13">
        <f t="shared" si="32"/>
        <v>0</v>
      </c>
      <c r="AB94" s="13">
        <f t="shared" si="33"/>
        <v>0</v>
      </c>
      <c r="AC94" s="13">
        <f t="shared" si="34"/>
        <v>0</v>
      </c>
      <c r="AD94" s="13">
        <f t="shared" si="35"/>
        <v>0</v>
      </c>
      <c r="AE94" s="13">
        <f t="shared" si="36"/>
        <v>0</v>
      </c>
      <c r="AF94" s="13">
        <f t="shared" si="37"/>
        <v>0</v>
      </c>
      <c r="AG94" s="13">
        <f t="shared" si="37"/>
        <v>0</v>
      </c>
      <c r="AH94" s="13">
        <f t="shared" si="44"/>
        <v>0</v>
      </c>
      <c r="AI94" s="13">
        <f t="shared" si="38"/>
        <v>0</v>
      </c>
      <c r="AJ94" s="13">
        <f t="shared" si="45"/>
        <v>0</v>
      </c>
      <c r="AK94" s="13">
        <f t="shared" si="46"/>
        <v>0</v>
      </c>
      <c r="AL94" s="13"/>
      <c r="AM94" s="13">
        <f t="shared" si="39"/>
        <v>0</v>
      </c>
      <c r="AN94" s="18"/>
      <c r="AO94" s="23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</row>
    <row r="95" spans="1:88" s="36" customFormat="1" ht="27" hidden="1" customHeight="1" x14ac:dyDescent="0.15">
      <c r="A95" s="34">
        <v>4236</v>
      </c>
      <c r="B95" s="13" t="s">
        <v>127</v>
      </c>
      <c r="C95" s="28" t="s">
        <v>51</v>
      </c>
      <c r="D95" s="13"/>
      <c r="E95" s="13"/>
      <c r="F95" s="61"/>
      <c r="G95" s="61"/>
      <c r="H95" s="61"/>
      <c r="I95" s="61"/>
      <c r="J95" s="61"/>
      <c r="K95" s="61"/>
      <c r="L95" s="61"/>
      <c r="M95" s="13"/>
      <c r="N95" s="13">
        <f t="shared" si="42"/>
        <v>0</v>
      </c>
      <c r="O95" s="13">
        <f t="shared" si="42"/>
        <v>0</v>
      </c>
      <c r="P95" s="13">
        <f t="shared" si="43"/>
        <v>0</v>
      </c>
      <c r="Q95" s="13"/>
      <c r="R95" s="13">
        <f t="shared" si="25"/>
        <v>0</v>
      </c>
      <c r="S95" s="13">
        <f t="shared" si="26"/>
        <v>0</v>
      </c>
      <c r="T95" s="13">
        <f t="shared" si="27"/>
        <v>0</v>
      </c>
      <c r="U95" s="13"/>
      <c r="V95" s="13">
        <f t="shared" si="28"/>
        <v>0</v>
      </c>
      <c r="W95" s="13">
        <f t="shared" si="29"/>
        <v>0</v>
      </c>
      <c r="X95" s="13">
        <f t="shared" si="30"/>
        <v>0</v>
      </c>
      <c r="Y95" s="13"/>
      <c r="Z95" s="13">
        <f t="shared" si="31"/>
        <v>0</v>
      </c>
      <c r="AA95" s="13">
        <f t="shared" si="32"/>
        <v>0</v>
      </c>
      <c r="AB95" s="13">
        <f t="shared" si="33"/>
        <v>0</v>
      </c>
      <c r="AC95" s="13">
        <f t="shared" si="34"/>
        <v>0</v>
      </c>
      <c r="AD95" s="13">
        <f t="shared" si="35"/>
        <v>0</v>
      </c>
      <c r="AE95" s="13">
        <f t="shared" si="36"/>
        <v>0</v>
      </c>
      <c r="AF95" s="13">
        <f t="shared" si="37"/>
        <v>0</v>
      </c>
      <c r="AG95" s="13">
        <f t="shared" si="37"/>
        <v>0</v>
      </c>
      <c r="AH95" s="13">
        <f t="shared" si="44"/>
        <v>0</v>
      </c>
      <c r="AI95" s="13">
        <f t="shared" si="38"/>
        <v>0</v>
      </c>
      <c r="AJ95" s="13">
        <f t="shared" si="45"/>
        <v>0</v>
      </c>
      <c r="AK95" s="13">
        <f t="shared" si="46"/>
        <v>0</v>
      </c>
      <c r="AL95" s="13"/>
      <c r="AM95" s="13">
        <f t="shared" si="39"/>
        <v>0</v>
      </c>
      <c r="AN95" s="18"/>
      <c r="AO95" s="23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</row>
    <row r="96" spans="1:88" s="36" customFormat="1" ht="19.5" hidden="1" customHeight="1" x14ac:dyDescent="0.15">
      <c r="A96" s="34">
        <v>4237</v>
      </c>
      <c r="B96" s="13" t="s">
        <v>128</v>
      </c>
      <c r="C96" s="28" t="s">
        <v>51</v>
      </c>
      <c r="D96" s="13"/>
      <c r="E96" s="13"/>
      <c r="F96" s="61"/>
      <c r="G96" s="61"/>
      <c r="H96" s="61"/>
      <c r="I96" s="61"/>
      <c r="J96" s="61"/>
      <c r="K96" s="61"/>
      <c r="L96" s="61"/>
      <c r="M96" s="13"/>
      <c r="N96" s="13">
        <f t="shared" si="42"/>
        <v>0</v>
      </c>
      <c r="O96" s="13">
        <f t="shared" si="42"/>
        <v>0</v>
      </c>
      <c r="P96" s="13">
        <f t="shared" si="43"/>
        <v>0</v>
      </c>
      <c r="Q96" s="13"/>
      <c r="R96" s="13">
        <f t="shared" si="25"/>
        <v>0</v>
      </c>
      <c r="S96" s="13">
        <f t="shared" si="26"/>
        <v>0</v>
      </c>
      <c r="T96" s="13">
        <f t="shared" si="27"/>
        <v>0</v>
      </c>
      <c r="U96" s="13"/>
      <c r="V96" s="13">
        <f t="shared" si="28"/>
        <v>0</v>
      </c>
      <c r="W96" s="13">
        <f t="shared" si="29"/>
        <v>0</v>
      </c>
      <c r="X96" s="13">
        <f t="shared" si="30"/>
        <v>0</v>
      </c>
      <c r="Y96" s="13"/>
      <c r="Z96" s="13">
        <f t="shared" si="31"/>
        <v>0</v>
      </c>
      <c r="AA96" s="13">
        <f t="shared" si="32"/>
        <v>0</v>
      </c>
      <c r="AB96" s="13">
        <f t="shared" si="33"/>
        <v>0</v>
      </c>
      <c r="AC96" s="13">
        <f t="shared" si="34"/>
        <v>0</v>
      </c>
      <c r="AD96" s="13">
        <f t="shared" si="35"/>
        <v>0</v>
      </c>
      <c r="AE96" s="13">
        <f t="shared" si="36"/>
        <v>0</v>
      </c>
      <c r="AF96" s="13">
        <f t="shared" si="37"/>
        <v>0</v>
      </c>
      <c r="AG96" s="13">
        <f t="shared" si="37"/>
        <v>0</v>
      </c>
      <c r="AH96" s="13">
        <f t="shared" si="44"/>
        <v>0</v>
      </c>
      <c r="AI96" s="13">
        <f t="shared" si="38"/>
        <v>0</v>
      </c>
      <c r="AJ96" s="13">
        <f t="shared" si="45"/>
        <v>0</v>
      </c>
      <c r="AK96" s="13">
        <f t="shared" si="46"/>
        <v>0</v>
      </c>
      <c r="AL96" s="13"/>
      <c r="AM96" s="13">
        <f t="shared" si="39"/>
        <v>0</v>
      </c>
      <c r="AN96" s="18"/>
      <c r="AO96" s="23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</row>
    <row r="97" spans="1:88" s="36" customFormat="1" ht="24" customHeight="1" x14ac:dyDescent="0.15">
      <c r="A97" s="34">
        <v>4239</v>
      </c>
      <c r="B97" s="13" t="s">
        <v>129</v>
      </c>
      <c r="C97" s="28" t="s">
        <v>51</v>
      </c>
      <c r="D97" s="13">
        <v>2039.8</v>
      </c>
      <c r="E97" s="13"/>
      <c r="F97" s="61">
        <v>1789.6</v>
      </c>
      <c r="G97" s="61"/>
      <c r="H97" s="61">
        <v>1800</v>
      </c>
      <c r="I97" s="61"/>
      <c r="J97" s="61"/>
      <c r="K97" s="61">
        <v>1800</v>
      </c>
      <c r="L97" s="61">
        <v>1800</v>
      </c>
      <c r="M97" s="13"/>
      <c r="N97" s="13">
        <f t="shared" si="42"/>
        <v>900</v>
      </c>
      <c r="O97" s="13">
        <f t="shared" si="42"/>
        <v>900</v>
      </c>
      <c r="P97" s="13">
        <f t="shared" si="43"/>
        <v>1800</v>
      </c>
      <c r="Q97" s="13"/>
      <c r="R97" s="13">
        <f t="shared" si="25"/>
        <v>900</v>
      </c>
      <c r="S97" s="13">
        <f t="shared" si="26"/>
        <v>900</v>
      </c>
      <c r="T97" s="13">
        <f t="shared" si="27"/>
        <v>1800</v>
      </c>
      <c r="U97" s="13"/>
      <c r="V97" s="13">
        <f t="shared" si="28"/>
        <v>900</v>
      </c>
      <c r="W97" s="13">
        <f t="shared" si="29"/>
        <v>900</v>
      </c>
      <c r="X97" s="13">
        <f t="shared" si="30"/>
        <v>1800</v>
      </c>
      <c r="Y97" s="13"/>
      <c r="Z97" s="13">
        <f t="shared" si="31"/>
        <v>900</v>
      </c>
      <c r="AA97" s="13">
        <f t="shared" si="32"/>
        <v>900</v>
      </c>
      <c r="AB97" s="13">
        <f t="shared" si="33"/>
        <v>1800</v>
      </c>
      <c r="AC97" s="13">
        <f t="shared" si="34"/>
        <v>900</v>
      </c>
      <c r="AD97" s="13">
        <f t="shared" si="35"/>
        <v>900</v>
      </c>
      <c r="AE97" s="13">
        <f t="shared" si="36"/>
        <v>1800</v>
      </c>
      <c r="AF97" s="13">
        <f t="shared" si="37"/>
        <v>450</v>
      </c>
      <c r="AG97" s="13">
        <f t="shared" si="37"/>
        <v>450</v>
      </c>
      <c r="AH97" s="13">
        <f t="shared" si="44"/>
        <v>900</v>
      </c>
      <c r="AI97" s="13">
        <f t="shared" si="38"/>
        <v>450</v>
      </c>
      <c r="AJ97" s="13">
        <f t="shared" si="45"/>
        <v>1350</v>
      </c>
      <c r="AK97" s="13">
        <f t="shared" si="46"/>
        <v>450</v>
      </c>
      <c r="AL97" s="13"/>
      <c r="AM97" s="13">
        <f t="shared" si="39"/>
        <v>1800</v>
      </c>
      <c r="AN97" s="18"/>
      <c r="AO97" s="23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</row>
    <row r="98" spans="1:88" s="36" customFormat="1" ht="27" hidden="1" customHeight="1" x14ac:dyDescent="0.15">
      <c r="A98" s="34">
        <v>0</v>
      </c>
      <c r="B98" s="13" t="s">
        <v>130</v>
      </c>
      <c r="C98" s="28" t="s">
        <v>51</v>
      </c>
      <c r="D98" s="13">
        <f t="shared" ref="D98:M98" si="49">+D99</f>
        <v>0</v>
      </c>
      <c r="E98" s="13">
        <f t="shared" si="49"/>
        <v>0</v>
      </c>
      <c r="F98" s="61">
        <f t="shared" si="49"/>
        <v>0</v>
      </c>
      <c r="G98" s="61">
        <f t="shared" si="49"/>
        <v>0</v>
      </c>
      <c r="H98" s="61">
        <f t="shared" si="49"/>
        <v>0</v>
      </c>
      <c r="I98" s="61">
        <f t="shared" si="49"/>
        <v>0</v>
      </c>
      <c r="J98" s="61">
        <f t="shared" si="49"/>
        <v>0</v>
      </c>
      <c r="K98" s="61">
        <f t="shared" si="49"/>
        <v>0</v>
      </c>
      <c r="L98" s="61">
        <f t="shared" si="49"/>
        <v>0</v>
      </c>
      <c r="M98" s="13">
        <f t="shared" si="49"/>
        <v>0</v>
      </c>
      <c r="N98" s="13">
        <f t="shared" si="42"/>
        <v>0</v>
      </c>
      <c r="O98" s="13">
        <f t="shared" si="42"/>
        <v>0</v>
      </c>
      <c r="P98" s="13">
        <f t="shared" si="43"/>
        <v>0</v>
      </c>
      <c r="Q98" s="13">
        <f>+Q99</f>
        <v>0</v>
      </c>
      <c r="R98" s="13">
        <f t="shared" si="25"/>
        <v>0</v>
      </c>
      <c r="S98" s="13">
        <f t="shared" si="26"/>
        <v>0</v>
      </c>
      <c r="T98" s="13">
        <f t="shared" si="27"/>
        <v>0</v>
      </c>
      <c r="U98" s="13">
        <f>+U99</f>
        <v>0</v>
      </c>
      <c r="V98" s="13">
        <f t="shared" si="28"/>
        <v>0</v>
      </c>
      <c r="W98" s="13">
        <f t="shared" si="29"/>
        <v>0</v>
      </c>
      <c r="X98" s="13">
        <f t="shared" si="30"/>
        <v>0</v>
      </c>
      <c r="Y98" s="13">
        <f>+Y99</f>
        <v>0</v>
      </c>
      <c r="Z98" s="13">
        <f t="shared" si="31"/>
        <v>0</v>
      </c>
      <c r="AA98" s="13">
        <f t="shared" si="32"/>
        <v>0</v>
      </c>
      <c r="AB98" s="13">
        <f t="shared" si="33"/>
        <v>0</v>
      </c>
      <c r="AC98" s="13">
        <f t="shared" si="34"/>
        <v>0</v>
      </c>
      <c r="AD98" s="13">
        <f t="shared" si="35"/>
        <v>0</v>
      </c>
      <c r="AE98" s="13">
        <f t="shared" si="36"/>
        <v>0</v>
      </c>
      <c r="AF98" s="13">
        <f t="shared" si="37"/>
        <v>0</v>
      </c>
      <c r="AG98" s="13">
        <f t="shared" si="37"/>
        <v>0</v>
      </c>
      <c r="AH98" s="13">
        <f t="shared" si="44"/>
        <v>0</v>
      </c>
      <c r="AI98" s="13">
        <f t="shared" si="38"/>
        <v>0</v>
      </c>
      <c r="AJ98" s="13">
        <f t="shared" si="45"/>
        <v>0</v>
      </c>
      <c r="AK98" s="13">
        <f t="shared" si="46"/>
        <v>0</v>
      </c>
      <c r="AL98" s="13"/>
      <c r="AM98" s="13">
        <f t="shared" si="39"/>
        <v>0</v>
      </c>
      <c r="AN98" s="18">
        <f>+AN99</f>
        <v>0</v>
      </c>
      <c r="AO98" s="23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</row>
    <row r="99" spans="1:88" s="36" customFormat="1" ht="23.25" hidden="1" customHeight="1" x14ac:dyDescent="0.15">
      <c r="A99" s="34">
        <v>4241</v>
      </c>
      <c r="B99" s="13" t="s">
        <v>131</v>
      </c>
      <c r="C99" s="28" t="s">
        <v>51</v>
      </c>
      <c r="D99" s="13"/>
      <c r="E99" s="13"/>
      <c r="F99" s="61"/>
      <c r="G99" s="61"/>
      <c r="H99" s="61"/>
      <c r="I99" s="61"/>
      <c r="J99" s="61"/>
      <c r="K99" s="61"/>
      <c r="L99" s="61"/>
      <c r="M99" s="13"/>
      <c r="N99" s="13">
        <f t="shared" si="42"/>
        <v>0</v>
      </c>
      <c r="O99" s="13">
        <f t="shared" si="42"/>
        <v>0</v>
      </c>
      <c r="P99" s="13">
        <f t="shared" si="43"/>
        <v>0</v>
      </c>
      <c r="Q99" s="13"/>
      <c r="R99" s="13">
        <f t="shared" si="25"/>
        <v>0</v>
      </c>
      <c r="S99" s="13">
        <f t="shared" si="26"/>
        <v>0</v>
      </c>
      <c r="T99" s="13">
        <f t="shared" si="27"/>
        <v>0</v>
      </c>
      <c r="U99" s="13"/>
      <c r="V99" s="13">
        <f t="shared" si="28"/>
        <v>0</v>
      </c>
      <c r="W99" s="13">
        <f t="shared" si="29"/>
        <v>0</v>
      </c>
      <c r="X99" s="13">
        <f t="shared" si="30"/>
        <v>0</v>
      </c>
      <c r="Y99" s="13"/>
      <c r="Z99" s="13">
        <f t="shared" si="31"/>
        <v>0</v>
      </c>
      <c r="AA99" s="13">
        <f t="shared" si="32"/>
        <v>0</v>
      </c>
      <c r="AB99" s="13">
        <f t="shared" si="33"/>
        <v>0</v>
      </c>
      <c r="AC99" s="13">
        <f t="shared" si="34"/>
        <v>0</v>
      </c>
      <c r="AD99" s="13">
        <f t="shared" si="35"/>
        <v>0</v>
      </c>
      <c r="AE99" s="13">
        <f t="shared" si="36"/>
        <v>0</v>
      </c>
      <c r="AF99" s="13">
        <f t="shared" si="37"/>
        <v>0</v>
      </c>
      <c r="AG99" s="13">
        <f t="shared" si="37"/>
        <v>0</v>
      </c>
      <c r="AH99" s="13">
        <f t="shared" si="44"/>
        <v>0</v>
      </c>
      <c r="AI99" s="13">
        <f t="shared" si="38"/>
        <v>0</v>
      </c>
      <c r="AJ99" s="13">
        <f t="shared" si="45"/>
        <v>0</v>
      </c>
      <c r="AK99" s="13">
        <f t="shared" si="46"/>
        <v>0</v>
      </c>
      <c r="AL99" s="13"/>
      <c r="AM99" s="13">
        <f t="shared" si="39"/>
        <v>0</v>
      </c>
      <c r="AN99" s="18"/>
      <c r="AO99" s="23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</row>
    <row r="100" spans="1:88" s="36" customFormat="1" ht="30.75" customHeight="1" x14ac:dyDescent="0.15">
      <c r="A100" s="34">
        <v>0</v>
      </c>
      <c r="B100" s="13" t="s">
        <v>132</v>
      </c>
      <c r="C100" s="28" t="s">
        <v>51</v>
      </c>
      <c r="D100" s="13">
        <f t="shared" ref="D100:M100" si="50">+D101+D102</f>
        <v>1598.7</v>
      </c>
      <c r="E100" s="13">
        <f t="shared" si="50"/>
        <v>0</v>
      </c>
      <c r="F100" s="61">
        <f t="shared" si="50"/>
        <v>689</v>
      </c>
      <c r="G100" s="61">
        <f t="shared" si="50"/>
        <v>0</v>
      </c>
      <c r="H100" s="61">
        <f t="shared" si="50"/>
        <v>1400</v>
      </c>
      <c r="I100" s="61">
        <f t="shared" si="50"/>
        <v>0</v>
      </c>
      <c r="J100" s="61">
        <f t="shared" si="50"/>
        <v>0</v>
      </c>
      <c r="K100" s="61">
        <f t="shared" si="50"/>
        <v>1400</v>
      </c>
      <c r="L100" s="61">
        <f t="shared" si="50"/>
        <v>1400</v>
      </c>
      <c r="M100" s="13">
        <f t="shared" si="50"/>
        <v>0</v>
      </c>
      <c r="N100" s="13">
        <f t="shared" si="42"/>
        <v>700</v>
      </c>
      <c r="O100" s="13">
        <f t="shared" si="42"/>
        <v>700</v>
      </c>
      <c r="P100" s="13">
        <f t="shared" si="43"/>
        <v>1400</v>
      </c>
      <c r="Q100" s="13">
        <f>+Q101+Q102</f>
        <v>0</v>
      </c>
      <c r="R100" s="13">
        <f t="shared" si="25"/>
        <v>700</v>
      </c>
      <c r="S100" s="13">
        <f t="shared" si="26"/>
        <v>700</v>
      </c>
      <c r="T100" s="13">
        <f t="shared" si="27"/>
        <v>1400</v>
      </c>
      <c r="U100" s="13">
        <f>+U101+U102</f>
        <v>0</v>
      </c>
      <c r="V100" s="13">
        <f t="shared" si="28"/>
        <v>700</v>
      </c>
      <c r="W100" s="13">
        <f t="shared" si="29"/>
        <v>700</v>
      </c>
      <c r="X100" s="13">
        <f t="shared" si="30"/>
        <v>1400</v>
      </c>
      <c r="Y100" s="13">
        <f>+Y101+Y102</f>
        <v>0</v>
      </c>
      <c r="Z100" s="13">
        <f t="shared" si="31"/>
        <v>700</v>
      </c>
      <c r="AA100" s="13">
        <f t="shared" si="32"/>
        <v>700</v>
      </c>
      <c r="AB100" s="13">
        <f t="shared" si="33"/>
        <v>1400</v>
      </c>
      <c r="AC100" s="13">
        <f t="shared" si="34"/>
        <v>700</v>
      </c>
      <c r="AD100" s="13">
        <f t="shared" si="35"/>
        <v>700</v>
      </c>
      <c r="AE100" s="13">
        <f t="shared" si="36"/>
        <v>1400</v>
      </c>
      <c r="AF100" s="13">
        <f t="shared" si="37"/>
        <v>350</v>
      </c>
      <c r="AG100" s="13">
        <f t="shared" si="37"/>
        <v>350</v>
      </c>
      <c r="AH100" s="13">
        <f t="shared" si="44"/>
        <v>700</v>
      </c>
      <c r="AI100" s="13">
        <f t="shared" si="38"/>
        <v>350</v>
      </c>
      <c r="AJ100" s="13">
        <f t="shared" si="45"/>
        <v>1050</v>
      </c>
      <c r="AK100" s="13">
        <f t="shared" si="46"/>
        <v>350</v>
      </c>
      <c r="AL100" s="13"/>
      <c r="AM100" s="13">
        <f t="shared" si="39"/>
        <v>1400</v>
      </c>
      <c r="AN100" s="18">
        <f>+AN101+AN102</f>
        <v>0</v>
      </c>
      <c r="AO100" s="23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</row>
    <row r="101" spans="1:88" s="36" customFormat="1" ht="22.5" customHeight="1" x14ac:dyDescent="0.15">
      <c r="A101" s="34">
        <v>4251</v>
      </c>
      <c r="B101" s="13" t="s">
        <v>133</v>
      </c>
      <c r="C101" s="28" t="s">
        <v>51</v>
      </c>
      <c r="D101" s="13">
        <v>921.6</v>
      </c>
      <c r="E101" s="13"/>
      <c r="F101" s="61">
        <v>322</v>
      </c>
      <c r="G101" s="61"/>
      <c r="H101" s="61">
        <v>700</v>
      </c>
      <c r="I101" s="61"/>
      <c r="J101" s="61"/>
      <c r="K101" s="61">
        <v>700</v>
      </c>
      <c r="L101" s="61">
        <v>700</v>
      </c>
      <c r="M101" s="13"/>
      <c r="N101" s="13">
        <f t="shared" si="42"/>
        <v>350</v>
      </c>
      <c r="O101" s="13">
        <f t="shared" si="42"/>
        <v>350</v>
      </c>
      <c r="P101" s="13">
        <f t="shared" si="43"/>
        <v>700</v>
      </c>
      <c r="Q101" s="13"/>
      <c r="R101" s="13">
        <f t="shared" si="25"/>
        <v>350</v>
      </c>
      <c r="S101" s="13">
        <f t="shared" si="26"/>
        <v>350</v>
      </c>
      <c r="T101" s="13">
        <f t="shared" si="27"/>
        <v>700</v>
      </c>
      <c r="U101" s="13"/>
      <c r="V101" s="13">
        <f t="shared" si="28"/>
        <v>350</v>
      </c>
      <c r="W101" s="13">
        <f t="shared" si="29"/>
        <v>350</v>
      </c>
      <c r="X101" s="13">
        <f t="shared" si="30"/>
        <v>700</v>
      </c>
      <c r="Y101" s="13"/>
      <c r="Z101" s="13">
        <f t="shared" si="31"/>
        <v>350</v>
      </c>
      <c r="AA101" s="13">
        <f t="shared" si="32"/>
        <v>350</v>
      </c>
      <c r="AB101" s="13">
        <f t="shared" si="33"/>
        <v>700</v>
      </c>
      <c r="AC101" s="13">
        <f t="shared" si="34"/>
        <v>350</v>
      </c>
      <c r="AD101" s="13">
        <f t="shared" si="35"/>
        <v>350</v>
      </c>
      <c r="AE101" s="13">
        <f t="shared" si="36"/>
        <v>700</v>
      </c>
      <c r="AF101" s="13">
        <f t="shared" si="37"/>
        <v>175</v>
      </c>
      <c r="AG101" s="13">
        <f t="shared" si="37"/>
        <v>175</v>
      </c>
      <c r="AH101" s="13">
        <f t="shared" si="44"/>
        <v>350</v>
      </c>
      <c r="AI101" s="13">
        <f t="shared" si="38"/>
        <v>175</v>
      </c>
      <c r="AJ101" s="13">
        <f t="shared" si="45"/>
        <v>525</v>
      </c>
      <c r="AK101" s="13">
        <f t="shared" si="46"/>
        <v>175</v>
      </c>
      <c r="AL101" s="13"/>
      <c r="AM101" s="13">
        <f t="shared" si="39"/>
        <v>700</v>
      </c>
      <c r="AN101" s="18"/>
      <c r="AO101" s="23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</row>
    <row r="102" spans="1:88" s="36" customFormat="1" ht="25.5" customHeight="1" x14ac:dyDescent="0.15">
      <c r="A102" s="34">
        <v>4252</v>
      </c>
      <c r="B102" s="13" t="s">
        <v>134</v>
      </c>
      <c r="C102" s="28" t="s">
        <v>51</v>
      </c>
      <c r="D102" s="13">
        <v>677.1</v>
      </c>
      <c r="E102" s="13"/>
      <c r="F102" s="61">
        <v>367</v>
      </c>
      <c r="G102" s="61"/>
      <c r="H102" s="61">
        <v>700</v>
      </c>
      <c r="I102" s="61"/>
      <c r="J102" s="61"/>
      <c r="K102" s="61">
        <v>700</v>
      </c>
      <c r="L102" s="61">
        <v>700</v>
      </c>
      <c r="M102" s="13"/>
      <c r="N102" s="13">
        <f t="shared" ref="N102:O110" si="51">K102/2</f>
        <v>350</v>
      </c>
      <c r="O102" s="13">
        <f t="shared" si="51"/>
        <v>350</v>
      </c>
      <c r="P102" s="13">
        <f t="shared" si="43"/>
        <v>700</v>
      </c>
      <c r="Q102" s="13"/>
      <c r="R102" s="13">
        <f t="shared" si="25"/>
        <v>350</v>
      </c>
      <c r="S102" s="13">
        <f t="shared" si="26"/>
        <v>350</v>
      </c>
      <c r="T102" s="13">
        <f t="shared" si="27"/>
        <v>700</v>
      </c>
      <c r="U102" s="13"/>
      <c r="V102" s="13">
        <f t="shared" si="28"/>
        <v>350</v>
      </c>
      <c r="W102" s="13">
        <f t="shared" si="29"/>
        <v>350</v>
      </c>
      <c r="X102" s="13">
        <f t="shared" si="30"/>
        <v>700</v>
      </c>
      <c r="Y102" s="13"/>
      <c r="Z102" s="13">
        <f t="shared" si="31"/>
        <v>350</v>
      </c>
      <c r="AA102" s="13">
        <f t="shared" si="32"/>
        <v>350</v>
      </c>
      <c r="AB102" s="13">
        <f t="shared" si="33"/>
        <v>700</v>
      </c>
      <c r="AC102" s="13">
        <f t="shared" si="34"/>
        <v>350</v>
      </c>
      <c r="AD102" s="13">
        <f t="shared" si="35"/>
        <v>350</v>
      </c>
      <c r="AE102" s="13">
        <f t="shared" si="36"/>
        <v>700</v>
      </c>
      <c r="AF102" s="13">
        <f t="shared" si="37"/>
        <v>175</v>
      </c>
      <c r="AG102" s="13">
        <f t="shared" si="37"/>
        <v>175</v>
      </c>
      <c r="AH102" s="13">
        <f t="shared" si="44"/>
        <v>350</v>
      </c>
      <c r="AI102" s="13">
        <f t="shared" si="38"/>
        <v>175</v>
      </c>
      <c r="AJ102" s="13">
        <f t="shared" si="45"/>
        <v>525</v>
      </c>
      <c r="AK102" s="13">
        <f t="shared" si="46"/>
        <v>175</v>
      </c>
      <c r="AL102" s="13"/>
      <c r="AM102" s="13">
        <f t="shared" si="39"/>
        <v>700</v>
      </c>
      <c r="AN102" s="18"/>
      <c r="AO102" s="23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</row>
    <row r="103" spans="1:88" s="36" customFormat="1" ht="10.5" customHeight="1" x14ac:dyDescent="0.15">
      <c r="A103" s="34">
        <v>0</v>
      </c>
      <c r="B103" s="13" t="s">
        <v>135</v>
      </c>
      <c r="C103" s="28" t="s">
        <v>51</v>
      </c>
      <c r="D103" s="13">
        <f t="shared" ref="D103:M103" si="52">+D104+D107+D108+D109+D119+D120+D122+D125</f>
        <v>2966.7000000000003</v>
      </c>
      <c r="E103" s="13">
        <f t="shared" si="52"/>
        <v>0</v>
      </c>
      <c r="F103" s="61">
        <f t="shared" si="52"/>
        <v>2577.7999999999997</v>
      </c>
      <c r="G103" s="61">
        <f t="shared" si="52"/>
        <v>0</v>
      </c>
      <c r="H103" s="61">
        <f t="shared" si="52"/>
        <v>2969.8</v>
      </c>
      <c r="I103" s="61">
        <f t="shared" si="52"/>
        <v>0</v>
      </c>
      <c r="J103" s="61">
        <f t="shared" si="52"/>
        <v>0</v>
      </c>
      <c r="K103" s="61">
        <f t="shared" si="52"/>
        <v>2969.8</v>
      </c>
      <c r="L103" s="61">
        <f t="shared" si="52"/>
        <v>2969.8</v>
      </c>
      <c r="M103" s="13">
        <f t="shared" si="52"/>
        <v>0</v>
      </c>
      <c r="N103" s="13">
        <f t="shared" si="51"/>
        <v>1484.9</v>
      </c>
      <c r="O103" s="13">
        <f t="shared" si="51"/>
        <v>1484.9</v>
      </c>
      <c r="P103" s="13">
        <f t="shared" si="43"/>
        <v>2969.8</v>
      </c>
      <c r="Q103" s="13">
        <f>+Q104+Q107+Q108+Q109+Q119+Q120+Q122+Q125</f>
        <v>0</v>
      </c>
      <c r="R103" s="13">
        <f t="shared" si="25"/>
        <v>1484.9</v>
      </c>
      <c r="S103" s="13">
        <f t="shared" si="26"/>
        <v>1484.9</v>
      </c>
      <c r="T103" s="13">
        <f t="shared" si="27"/>
        <v>2969.8</v>
      </c>
      <c r="U103" s="13">
        <f>+U104+U107+U108+U109+U119+U120+U122+U125</f>
        <v>0</v>
      </c>
      <c r="V103" s="13">
        <f t="shared" si="28"/>
        <v>1484.9</v>
      </c>
      <c r="W103" s="13">
        <f t="shared" si="29"/>
        <v>1484.9</v>
      </c>
      <c r="X103" s="13">
        <f t="shared" si="30"/>
        <v>2969.8</v>
      </c>
      <c r="Y103" s="13">
        <f>+Y104+Y107+Y108+Y109+Y119+Y120+Y122+Y125</f>
        <v>0</v>
      </c>
      <c r="Z103" s="13">
        <f t="shared" si="31"/>
        <v>1484.9</v>
      </c>
      <c r="AA103" s="13">
        <f t="shared" si="32"/>
        <v>1484.9</v>
      </c>
      <c r="AB103" s="13">
        <f t="shared" si="33"/>
        <v>2969.8</v>
      </c>
      <c r="AC103" s="13">
        <f t="shared" si="34"/>
        <v>1484.9</v>
      </c>
      <c r="AD103" s="13">
        <f t="shared" si="35"/>
        <v>1484.9</v>
      </c>
      <c r="AE103" s="13">
        <f t="shared" si="36"/>
        <v>2969.8</v>
      </c>
      <c r="AF103" s="13">
        <f t="shared" si="37"/>
        <v>742.45</v>
      </c>
      <c r="AG103" s="13">
        <f t="shared" si="37"/>
        <v>742.45</v>
      </c>
      <c r="AH103" s="13">
        <f t="shared" si="44"/>
        <v>1484.9</v>
      </c>
      <c r="AI103" s="13">
        <f t="shared" si="38"/>
        <v>742.45</v>
      </c>
      <c r="AJ103" s="13">
        <f t="shared" si="45"/>
        <v>2227.3500000000004</v>
      </c>
      <c r="AK103" s="13">
        <f t="shared" si="46"/>
        <v>742.44999999999982</v>
      </c>
      <c r="AL103" s="13"/>
      <c r="AM103" s="13">
        <f t="shared" si="39"/>
        <v>2969.8</v>
      </c>
      <c r="AN103" s="18">
        <f>+AN104+AN107+AN108+AN109+AN119+AN120+AN122+AN125</f>
        <v>0</v>
      </c>
      <c r="AO103" s="23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</row>
    <row r="104" spans="1:88" s="36" customFormat="1" ht="23.25" customHeight="1" x14ac:dyDescent="0.15">
      <c r="A104" s="34">
        <v>4261</v>
      </c>
      <c r="B104" s="37" t="s">
        <v>136</v>
      </c>
      <c r="C104" s="28" t="s">
        <v>51</v>
      </c>
      <c r="D104" s="38">
        <f t="shared" ref="D104:M104" si="53">D105+D106</f>
        <v>1598.5</v>
      </c>
      <c r="E104" s="38">
        <f t="shared" si="53"/>
        <v>0</v>
      </c>
      <c r="F104" s="62">
        <f t="shared" si="53"/>
        <v>1224.0999999999999</v>
      </c>
      <c r="G104" s="62">
        <f t="shared" si="53"/>
        <v>0</v>
      </c>
      <c r="H104" s="62">
        <f t="shared" si="53"/>
        <v>1600</v>
      </c>
      <c r="I104" s="62">
        <f t="shared" si="53"/>
        <v>0</v>
      </c>
      <c r="J104" s="62">
        <f t="shared" si="53"/>
        <v>0</v>
      </c>
      <c r="K104" s="62">
        <f t="shared" si="53"/>
        <v>1600</v>
      </c>
      <c r="L104" s="62">
        <f t="shared" si="53"/>
        <v>1600</v>
      </c>
      <c r="M104" s="38">
        <f t="shared" si="53"/>
        <v>0</v>
      </c>
      <c r="N104" s="13">
        <f t="shared" si="51"/>
        <v>800</v>
      </c>
      <c r="O104" s="13">
        <f t="shared" si="51"/>
        <v>800</v>
      </c>
      <c r="P104" s="13">
        <f t="shared" si="43"/>
        <v>1600</v>
      </c>
      <c r="Q104" s="38">
        <f>Q105+Q106</f>
        <v>0</v>
      </c>
      <c r="R104" s="13">
        <f t="shared" si="25"/>
        <v>800</v>
      </c>
      <c r="S104" s="13">
        <f t="shared" si="26"/>
        <v>800</v>
      </c>
      <c r="T104" s="13">
        <f t="shared" si="27"/>
        <v>1600</v>
      </c>
      <c r="U104" s="38">
        <f>U105+U106</f>
        <v>0</v>
      </c>
      <c r="V104" s="13">
        <f t="shared" si="28"/>
        <v>800</v>
      </c>
      <c r="W104" s="13">
        <f t="shared" si="29"/>
        <v>800</v>
      </c>
      <c r="X104" s="13">
        <f t="shared" si="30"/>
        <v>1600</v>
      </c>
      <c r="Y104" s="38">
        <f>Y105+Y106</f>
        <v>0</v>
      </c>
      <c r="Z104" s="13">
        <f t="shared" si="31"/>
        <v>800</v>
      </c>
      <c r="AA104" s="13">
        <f t="shared" si="32"/>
        <v>800</v>
      </c>
      <c r="AB104" s="13">
        <f t="shared" si="33"/>
        <v>1600</v>
      </c>
      <c r="AC104" s="13">
        <f t="shared" si="34"/>
        <v>800</v>
      </c>
      <c r="AD104" s="13">
        <f t="shared" si="35"/>
        <v>800</v>
      </c>
      <c r="AE104" s="13">
        <f t="shared" si="36"/>
        <v>1600</v>
      </c>
      <c r="AF104" s="13">
        <f t="shared" si="37"/>
        <v>400</v>
      </c>
      <c r="AG104" s="13">
        <f t="shared" si="37"/>
        <v>400</v>
      </c>
      <c r="AH104" s="13">
        <f t="shared" si="44"/>
        <v>800</v>
      </c>
      <c r="AI104" s="13">
        <f t="shared" si="38"/>
        <v>400</v>
      </c>
      <c r="AJ104" s="13">
        <f t="shared" si="45"/>
        <v>1200</v>
      </c>
      <c r="AK104" s="13">
        <f t="shared" si="46"/>
        <v>400</v>
      </c>
      <c r="AL104" s="13"/>
      <c r="AM104" s="13">
        <f t="shared" si="39"/>
        <v>1600</v>
      </c>
      <c r="AN104" s="39">
        <f>AN105+AN106</f>
        <v>0</v>
      </c>
      <c r="AO104" s="40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</row>
    <row r="105" spans="1:88" s="36" customFormat="1" ht="23.25" customHeight="1" x14ac:dyDescent="0.15">
      <c r="A105" s="34"/>
      <c r="B105" s="13" t="s">
        <v>137</v>
      </c>
      <c r="C105" s="28"/>
      <c r="D105" s="13">
        <v>1598.5</v>
      </c>
      <c r="E105" s="13"/>
      <c r="F105" s="61">
        <v>1224.0999999999999</v>
      </c>
      <c r="G105" s="61"/>
      <c r="H105" s="61">
        <v>1600</v>
      </c>
      <c r="I105" s="61"/>
      <c r="J105" s="61"/>
      <c r="K105" s="61">
        <v>1600</v>
      </c>
      <c r="L105" s="61">
        <v>1600</v>
      </c>
      <c r="M105" s="13"/>
      <c r="N105" s="13">
        <f t="shared" si="51"/>
        <v>800</v>
      </c>
      <c r="O105" s="13">
        <f t="shared" si="51"/>
        <v>800</v>
      </c>
      <c r="P105" s="13">
        <f t="shared" si="43"/>
        <v>1600</v>
      </c>
      <c r="Q105" s="13"/>
      <c r="R105" s="13">
        <f t="shared" si="25"/>
        <v>800</v>
      </c>
      <c r="S105" s="13">
        <f t="shared" si="26"/>
        <v>800</v>
      </c>
      <c r="T105" s="13">
        <f t="shared" si="27"/>
        <v>1600</v>
      </c>
      <c r="U105" s="13"/>
      <c r="V105" s="13">
        <f t="shared" si="28"/>
        <v>800</v>
      </c>
      <c r="W105" s="13">
        <f t="shared" si="29"/>
        <v>800</v>
      </c>
      <c r="X105" s="13">
        <f t="shared" si="30"/>
        <v>1600</v>
      </c>
      <c r="Y105" s="13"/>
      <c r="Z105" s="13">
        <f t="shared" si="31"/>
        <v>800</v>
      </c>
      <c r="AA105" s="13">
        <f t="shared" si="32"/>
        <v>800</v>
      </c>
      <c r="AB105" s="13">
        <f t="shared" si="33"/>
        <v>1600</v>
      </c>
      <c r="AC105" s="13">
        <f t="shared" si="34"/>
        <v>800</v>
      </c>
      <c r="AD105" s="13">
        <f t="shared" si="35"/>
        <v>800</v>
      </c>
      <c r="AE105" s="13">
        <f t="shared" si="36"/>
        <v>1600</v>
      </c>
      <c r="AF105" s="13">
        <f t="shared" si="37"/>
        <v>400</v>
      </c>
      <c r="AG105" s="13">
        <f t="shared" si="37"/>
        <v>400</v>
      </c>
      <c r="AH105" s="13">
        <f t="shared" si="44"/>
        <v>800</v>
      </c>
      <c r="AI105" s="13">
        <f t="shared" si="38"/>
        <v>400</v>
      </c>
      <c r="AJ105" s="13">
        <f t="shared" si="45"/>
        <v>1200</v>
      </c>
      <c r="AK105" s="13">
        <f t="shared" si="46"/>
        <v>400</v>
      </c>
      <c r="AL105" s="13"/>
      <c r="AM105" s="13">
        <f t="shared" si="39"/>
        <v>1600</v>
      </c>
      <c r="AN105" s="18"/>
      <c r="AO105" s="23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</row>
    <row r="106" spans="1:88" s="36" customFormat="1" ht="23.25" hidden="1" customHeight="1" x14ac:dyDescent="0.15">
      <c r="A106" s="34"/>
      <c r="B106" s="13" t="s">
        <v>138</v>
      </c>
      <c r="C106" s="28"/>
      <c r="D106" s="13"/>
      <c r="E106" s="13"/>
      <c r="F106" s="61"/>
      <c r="G106" s="61"/>
      <c r="H106" s="61"/>
      <c r="I106" s="61"/>
      <c r="J106" s="61"/>
      <c r="K106" s="61"/>
      <c r="L106" s="61"/>
      <c r="M106" s="13"/>
      <c r="N106" s="13">
        <f t="shared" si="51"/>
        <v>0</v>
      </c>
      <c r="O106" s="13">
        <f t="shared" si="51"/>
        <v>0</v>
      </c>
      <c r="P106" s="13">
        <f t="shared" si="43"/>
        <v>0</v>
      </c>
      <c r="Q106" s="13"/>
      <c r="R106" s="13">
        <f t="shared" si="25"/>
        <v>0</v>
      </c>
      <c r="S106" s="13">
        <f t="shared" si="26"/>
        <v>0</v>
      </c>
      <c r="T106" s="13">
        <f t="shared" si="27"/>
        <v>0</v>
      </c>
      <c r="U106" s="13"/>
      <c r="V106" s="13">
        <f t="shared" si="28"/>
        <v>0</v>
      </c>
      <c r="W106" s="13">
        <f t="shared" si="29"/>
        <v>0</v>
      </c>
      <c r="X106" s="13">
        <f t="shared" si="30"/>
        <v>0</v>
      </c>
      <c r="Y106" s="13"/>
      <c r="Z106" s="13">
        <f t="shared" si="31"/>
        <v>0</v>
      </c>
      <c r="AA106" s="13">
        <f t="shared" si="32"/>
        <v>0</v>
      </c>
      <c r="AB106" s="13">
        <f t="shared" si="33"/>
        <v>0</v>
      </c>
      <c r="AC106" s="13">
        <f t="shared" si="34"/>
        <v>0</v>
      </c>
      <c r="AD106" s="13">
        <f t="shared" si="35"/>
        <v>0</v>
      </c>
      <c r="AE106" s="13">
        <f t="shared" si="36"/>
        <v>0</v>
      </c>
      <c r="AF106" s="13">
        <f t="shared" si="37"/>
        <v>0</v>
      </c>
      <c r="AG106" s="13">
        <f t="shared" si="37"/>
        <v>0</v>
      </c>
      <c r="AH106" s="13">
        <f t="shared" si="44"/>
        <v>0</v>
      </c>
      <c r="AI106" s="13">
        <f t="shared" si="38"/>
        <v>0</v>
      </c>
      <c r="AJ106" s="13">
        <f t="shared" si="45"/>
        <v>0</v>
      </c>
      <c r="AK106" s="13">
        <f t="shared" si="46"/>
        <v>0</v>
      </c>
      <c r="AL106" s="13"/>
      <c r="AM106" s="13">
        <f t="shared" si="39"/>
        <v>0</v>
      </c>
      <c r="AN106" s="18"/>
      <c r="AO106" s="23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</row>
    <row r="107" spans="1:88" s="36" customFormat="1" ht="18" hidden="1" customHeight="1" x14ac:dyDescent="0.15">
      <c r="A107" s="34">
        <v>4262</v>
      </c>
      <c r="B107" s="13" t="s">
        <v>139</v>
      </c>
      <c r="C107" s="28" t="s">
        <v>51</v>
      </c>
      <c r="D107" s="13"/>
      <c r="E107" s="13"/>
      <c r="F107" s="61"/>
      <c r="G107" s="61"/>
      <c r="H107" s="61"/>
      <c r="I107" s="61"/>
      <c r="J107" s="61"/>
      <c r="K107" s="61"/>
      <c r="L107" s="61"/>
      <c r="M107" s="13"/>
      <c r="N107" s="13">
        <f t="shared" si="51"/>
        <v>0</v>
      </c>
      <c r="O107" s="13">
        <f t="shared" si="51"/>
        <v>0</v>
      </c>
      <c r="P107" s="13">
        <f t="shared" si="43"/>
        <v>0</v>
      </c>
      <c r="Q107" s="13"/>
      <c r="R107" s="13">
        <f t="shared" si="25"/>
        <v>0</v>
      </c>
      <c r="S107" s="13">
        <f t="shared" si="26"/>
        <v>0</v>
      </c>
      <c r="T107" s="13">
        <f t="shared" si="27"/>
        <v>0</v>
      </c>
      <c r="U107" s="13"/>
      <c r="V107" s="13">
        <f t="shared" si="28"/>
        <v>0</v>
      </c>
      <c r="W107" s="13">
        <f t="shared" si="29"/>
        <v>0</v>
      </c>
      <c r="X107" s="13">
        <f t="shared" si="30"/>
        <v>0</v>
      </c>
      <c r="Y107" s="13"/>
      <c r="Z107" s="13">
        <f t="shared" si="31"/>
        <v>0</v>
      </c>
      <c r="AA107" s="13">
        <f t="shared" si="32"/>
        <v>0</v>
      </c>
      <c r="AB107" s="13">
        <f t="shared" si="33"/>
        <v>0</v>
      </c>
      <c r="AC107" s="13">
        <f t="shared" si="34"/>
        <v>0</v>
      </c>
      <c r="AD107" s="13">
        <f t="shared" si="35"/>
        <v>0</v>
      </c>
      <c r="AE107" s="13">
        <f t="shared" si="36"/>
        <v>0</v>
      </c>
      <c r="AF107" s="13">
        <f t="shared" si="37"/>
        <v>0</v>
      </c>
      <c r="AG107" s="13">
        <f t="shared" si="37"/>
        <v>0</v>
      </c>
      <c r="AH107" s="13">
        <f t="shared" si="44"/>
        <v>0</v>
      </c>
      <c r="AI107" s="13">
        <f t="shared" si="38"/>
        <v>0</v>
      </c>
      <c r="AJ107" s="13">
        <f t="shared" si="45"/>
        <v>0</v>
      </c>
      <c r="AK107" s="13">
        <f t="shared" si="46"/>
        <v>0</v>
      </c>
      <c r="AL107" s="13"/>
      <c r="AM107" s="13">
        <f t="shared" si="39"/>
        <v>0</v>
      </c>
      <c r="AN107" s="18"/>
      <c r="AO107" s="23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</row>
    <row r="108" spans="1:88" s="36" customFormat="1" ht="33" hidden="1" customHeight="1" x14ac:dyDescent="0.15">
      <c r="A108" s="34">
        <v>4263</v>
      </c>
      <c r="B108" s="13" t="s">
        <v>140</v>
      </c>
      <c r="C108" s="28" t="s">
        <v>51</v>
      </c>
      <c r="D108" s="13"/>
      <c r="E108" s="13"/>
      <c r="F108" s="61"/>
      <c r="G108" s="61"/>
      <c r="H108" s="61"/>
      <c r="I108" s="61"/>
      <c r="J108" s="61"/>
      <c r="K108" s="61"/>
      <c r="L108" s="61"/>
      <c r="M108" s="13"/>
      <c r="N108" s="13">
        <f t="shared" si="51"/>
        <v>0</v>
      </c>
      <c r="O108" s="13">
        <f t="shared" si="51"/>
        <v>0</v>
      </c>
      <c r="P108" s="13">
        <f t="shared" si="43"/>
        <v>0</v>
      </c>
      <c r="Q108" s="13"/>
      <c r="R108" s="13">
        <f t="shared" si="25"/>
        <v>0</v>
      </c>
      <c r="S108" s="13">
        <f t="shared" si="26"/>
        <v>0</v>
      </c>
      <c r="T108" s="13">
        <f t="shared" si="27"/>
        <v>0</v>
      </c>
      <c r="U108" s="13"/>
      <c r="V108" s="13">
        <f t="shared" si="28"/>
        <v>0</v>
      </c>
      <c r="W108" s="13">
        <f t="shared" si="29"/>
        <v>0</v>
      </c>
      <c r="X108" s="13">
        <f t="shared" si="30"/>
        <v>0</v>
      </c>
      <c r="Y108" s="13"/>
      <c r="Z108" s="13">
        <f t="shared" si="31"/>
        <v>0</v>
      </c>
      <c r="AA108" s="13">
        <f t="shared" si="32"/>
        <v>0</v>
      </c>
      <c r="AB108" s="13">
        <f t="shared" si="33"/>
        <v>0</v>
      </c>
      <c r="AC108" s="13">
        <f t="shared" si="34"/>
        <v>0</v>
      </c>
      <c r="AD108" s="13">
        <f t="shared" si="35"/>
        <v>0</v>
      </c>
      <c r="AE108" s="13">
        <f t="shared" si="36"/>
        <v>0</v>
      </c>
      <c r="AF108" s="13">
        <f t="shared" si="37"/>
        <v>0</v>
      </c>
      <c r="AG108" s="13">
        <f t="shared" si="37"/>
        <v>0</v>
      </c>
      <c r="AH108" s="13">
        <f t="shared" si="44"/>
        <v>0</v>
      </c>
      <c r="AI108" s="13">
        <f t="shared" si="38"/>
        <v>0</v>
      </c>
      <c r="AJ108" s="13">
        <f t="shared" si="45"/>
        <v>0</v>
      </c>
      <c r="AK108" s="13">
        <f t="shared" si="46"/>
        <v>0</v>
      </c>
      <c r="AL108" s="13"/>
      <c r="AM108" s="13">
        <f t="shared" si="39"/>
        <v>0</v>
      </c>
      <c r="AN108" s="18"/>
      <c r="AO108" s="23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</row>
    <row r="109" spans="1:88" s="36" customFormat="1" ht="21" customHeight="1" x14ac:dyDescent="0.15">
      <c r="A109" s="34">
        <v>4264</v>
      </c>
      <c r="B109" s="13" t="s">
        <v>141</v>
      </c>
      <c r="C109" s="28" t="s">
        <v>51</v>
      </c>
      <c r="D109" s="13">
        <f t="shared" ref="D109:M109" si="54">D110+D113+D116</f>
        <v>759.8</v>
      </c>
      <c r="E109" s="13">
        <f t="shared" si="54"/>
        <v>0</v>
      </c>
      <c r="F109" s="61">
        <f t="shared" si="54"/>
        <v>759.8</v>
      </c>
      <c r="G109" s="61">
        <f t="shared" si="54"/>
        <v>0</v>
      </c>
      <c r="H109" s="61">
        <f t="shared" si="54"/>
        <v>759.8</v>
      </c>
      <c r="I109" s="61">
        <f t="shared" si="54"/>
        <v>0</v>
      </c>
      <c r="J109" s="61">
        <f t="shared" si="54"/>
        <v>0</v>
      </c>
      <c r="K109" s="61">
        <f t="shared" si="54"/>
        <v>759.8</v>
      </c>
      <c r="L109" s="61">
        <f t="shared" si="54"/>
        <v>759.8</v>
      </c>
      <c r="M109" s="13">
        <f t="shared" si="54"/>
        <v>0</v>
      </c>
      <c r="N109" s="13">
        <f t="shared" si="51"/>
        <v>379.9</v>
      </c>
      <c r="O109" s="13">
        <f t="shared" si="51"/>
        <v>379.9</v>
      </c>
      <c r="P109" s="13">
        <f t="shared" si="43"/>
        <v>759.8</v>
      </c>
      <c r="Q109" s="13">
        <f>Q110+Q113+Q116</f>
        <v>0</v>
      </c>
      <c r="R109" s="13">
        <f t="shared" si="25"/>
        <v>379.9</v>
      </c>
      <c r="S109" s="13">
        <f t="shared" si="26"/>
        <v>379.9</v>
      </c>
      <c r="T109" s="13">
        <f t="shared" si="27"/>
        <v>759.8</v>
      </c>
      <c r="U109" s="13">
        <f>U110+U113+U116</f>
        <v>0</v>
      </c>
      <c r="V109" s="13">
        <f t="shared" si="28"/>
        <v>379.9</v>
      </c>
      <c r="W109" s="13">
        <f t="shared" si="29"/>
        <v>379.9</v>
      </c>
      <c r="X109" s="13">
        <f t="shared" si="30"/>
        <v>759.8</v>
      </c>
      <c r="Y109" s="13">
        <f>Y110+Y113+Y116</f>
        <v>0</v>
      </c>
      <c r="Z109" s="13">
        <f t="shared" si="31"/>
        <v>379.9</v>
      </c>
      <c r="AA109" s="13">
        <f t="shared" si="32"/>
        <v>379.9</v>
      </c>
      <c r="AB109" s="13">
        <f t="shared" si="33"/>
        <v>759.8</v>
      </c>
      <c r="AC109" s="13">
        <f t="shared" si="34"/>
        <v>379.9</v>
      </c>
      <c r="AD109" s="13">
        <f t="shared" si="35"/>
        <v>379.9</v>
      </c>
      <c r="AE109" s="13">
        <f t="shared" si="36"/>
        <v>759.8</v>
      </c>
      <c r="AF109" s="13">
        <f t="shared" si="37"/>
        <v>189.95</v>
      </c>
      <c r="AG109" s="13">
        <f t="shared" si="37"/>
        <v>189.95</v>
      </c>
      <c r="AH109" s="13">
        <f t="shared" si="44"/>
        <v>379.9</v>
      </c>
      <c r="AI109" s="13">
        <f t="shared" si="38"/>
        <v>189.95</v>
      </c>
      <c r="AJ109" s="13">
        <f t="shared" si="45"/>
        <v>569.84999999999991</v>
      </c>
      <c r="AK109" s="13">
        <f t="shared" si="46"/>
        <v>189.95000000000005</v>
      </c>
      <c r="AL109" s="13"/>
      <c r="AM109" s="13">
        <f t="shared" si="39"/>
        <v>759.8</v>
      </c>
      <c r="AN109" s="18">
        <f>AN110+AN113+AN116</f>
        <v>0</v>
      </c>
      <c r="AO109" s="23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</row>
    <row r="110" spans="1:88" s="36" customFormat="1" ht="21" customHeight="1" x14ac:dyDescent="0.15">
      <c r="A110" s="34"/>
      <c r="B110" s="13" t="s">
        <v>142</v>
      </c>
      <c r="C110" s="28" t="s">
        <v>51</v>
      </c>
      <c r="D110" s="13">
        <v>759.8</v>
      </c>
      <c r="E110" s="13"/>
      <c r="F110" s="61">
        <v>759.8</v>
      </c>
      <c r="G110" s="61"/>
      <c r="H110" s="61">
        <v>759.8</v>
      </c>
      <c r="I110" s="61"/>
      <c r="J110" s="61"/>
      <c r="K110" s="61">
        <v>759.8</v>
      </c>
      <c r="L110" s="61">
        <v>759.8</v>
      </c>
      <c r="M110" s="13"/>
      <c r="N110" s="13">
        <f t="shared" si="51"/>
        <v>379.9</v>
      </c>
      <c r="O110" s="13">
        <f t="shared" si="51"/>
        <v>379.9</v>
      </c>
      <c r="P110" s="13">
        <f t="shared" si="43"/>
        <v>759.8</v>
      </c>
      <c r="Q110" s="13"/>
      <c r="R110" s="13">
        <f t="shared" si="25"/>
        <v>379.9</v>
      </c>
      <c r="S110" s="13">
        <f t="shared" si="26"/>
        <v>379.9</v>
      </c>
      <c r="T110" s="13">
        <f t="shared" si="27"/>
        <v>759.8</v>
      </c>
      <c r="U110" s="13"/>
      <c r="V110" s="13">
        <f t="shared" si="28"/>
        <v>379.9</v>
      </c>
      <c r="W110" s="13">
        <f t="shared" si="29"/>
        <v>379.9</v>
      </c>
      <c r="X110" s="13">
        <f t="shared" si="30"/>
        <v>759.8</v>
      </c>
      <c r="Y110" s="13"/>
      <c r="Z110" s="13">
        <f t="shared" si="31"/>
        <v>379.9</v>
      </c>
      <c r="AA110" s="13">
        <f t="shared" si="32"/>
        <v>379.9</v>
      </c>
      <c r="AB110" s="13">
        <f t="shared" si="33"/>
        <v>759.8</v>
      </c>
      <c r="AC110" s="13">
        <f t="shared" si="34"/>
        <v>379.9</v>
      </c>
      <c r="AD110" s="13">
        <f t="shared" si="35"/>
        <v>379.9</v>
      </c>
      <c r="AE110" s="13">
        <f t="shared" si="36"/>
        <v>759.8</v>
      </c>
      <c r="AF110" s="13">
        <f t="shared" si="37"/>
        <v>189.95</v>
      </c>
      <c r="AG110" s="13">
        <f t="shared" si="37"/>
        <v>189.95</v>
      </c>
      <c r="AH110" s="13">
        <f t="shared" si="44"/>
        <v>379.9</v>
      </c>
      <c r="AI110" s="13">
        <f t="shared" si="38"/>
        <v>189.95</v>
      </c>
      <c r="AJ110" s="13">
        <f t="shared" si="45"/>
        <v>569.84999999999991</v>
      </c>
      <c r="AK110" s="13">
        <f t="shared" si="46"/>
        <v>189.95000000000005</v>
      </c>
      <c r="AL110" s="13"/>
      <c r="AM110" s="13">
        <f t="shared" si="39"/>
        <v>759.8</v>
      </c>
      <c r="AN110" s="18"/>
      <c r="AO110" s="23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</row>
    <row r="111" spans="1:88" s="36" customFormat="1" ht="21" customHeight="1" x14ac:dyDescent="0.15">
      <c r="A111" s="34"/>
      <c r="B111" s="13" t="s">
        <v>143</v>
      </c>
      <c r="C111" s="28" t="s">
        <v>123</v>
      </c>
      <c r="D111" s="13">
        <v>1</v>
      </c>
      <c r="E111" s="13"/>
      <c r="F111" s="61">
        <v>1</v>
      </c>
      <c r="G111" s="61"/>
      <c r="H111" s="61">
        <v>1</v>
      </c>
      <c r="I111" s="61"/>
      <c r="J111" s="61"/>
      <c r="K111" s="61">
        <v>1</v>
      </c>
      <c r="L111" s="61">
        <v>1</v>
      </c>
      <c r="M111" s="13"/>
      <c r="N111" s="13"/>
      <c r="O111" s="13"/>
      <c r="P111" s="13">
        <v>1</v>
      </c>
      <c r="Q111" s="13"/>
      <c r="R111" s="13"/>
      <c r="S111" s="13"/>
      <c r="T111" s="13">
        <v>1</v>
      </c>
      <c r="U111" s="13"/>
      <c r="V111" s="13"/>
      <c r="W111" s="13"/>
      <c r="X111" s="13">
        <v>1</v>
      </c>
      <c r="Y111" s="13"/>
      <c r="Z111" s="13"/>
      <c r="AA111" s="13"/>
      <c r="AB111" s="13">
        <v>1</v>
      </c>
      <c r="AC111" s="13"/>
      <c r="AD111" s="13"/>
      <c r="AE111" s="13">
        <v>1</v>
      </c>
      <c r="AF111" s="13"/>
      <c r="AG111" s="13"/>
      <c r="AH111" s="13"/>
      <c r="AI111" s="13"/>
      <c r="AJ111" s="13"/>
      <c r="AK111" s="13"/>
      <c r="AL111" s="13"/>
      <c r="AM111" s="13">
        <v>1</v>
      </c>
      <c r="AN111" s="18"/>
      <c r="AO111" s="23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</row>
    <row r="112" spans="1:88" s="36" customFormat="1" ht="21" hidden="1" customHeight="1" x14ac:dyDescent="0.15">
      <c r="A112" s="34"/>
      <c r="B112" s="13" t="s">
        <v>144</v>
      </c>
      <c r="C112" s="28" t="s">
        <v>85</v>
      </c>
      <c r="D112" s="13"/>
      <c r="E112" s="13"/>
      <c r="F112" s="61"/>
      <c r="G112" s="61"/>
      <c r="H112" s="61"/>
      <c r="I112" s="61"/>
      <c r="J112" s="61"/>
      <c r="K112" s="61"/>
      <c r="L112" s="61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8"/>
      <c r="AO112" s="23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</row>
    <row r="113" spans="1:88" s="36" customFormat="1" ht="21" hidden="1" customHeight="1" x14ac:dyDescent="0.15">
      <c r="A113" s="34"/>
      <c r="B113" s="13" t="s">
        <v>145</v>
      </c>
      <c r="C113" s="28" t="s">
        <v>51</v>
      </c>
      <c r="D113" s="13"/>
      <c r="E113" s="13"/>
      <c r="F113" s="61"/>
      <c r="G113" s="61"/>
      <c r="H113" s="61"/>
      <c r="I113" s="61"/>
      <c r="J113" s="61"/>
      <c r="K113" s="61"/>
      <c r="L113" s="61"/>
      <c r="M113" s="13"/>
      <c r="N113" s="13">
        <f t="shared" ref="N113:O128" si="55">K113/2</f>
        <v>0</v>
      </c>
      <c r="O113" s="13">
        <f t="shared" si="55"/>
        <v>0</v>
      </c>
      <c r="P113" s="13">
        <f t="shared" ref="P113:P176" si="56">N113+O113</f>
        <v>0</v>
      </c>
      <c r="Q113" s="13"/>
      <c r="R113" s="13">
        <f t="shared" ref="R113:R176" si="57">L113/2</f>
        <v>0</v>
      </c>
      <c r="S113" s="13">
        <f t="shared" ref="S113:S176" si="58">P113/2</f>
        <v>0</v>
      </c>
      <c r="T113" s="13">
        <f t="shared" ref="T113:T176" si="59">R113+S113</f>
        <v>0</v>
      </c>
      <c r="U113" s="13"/>
      <c r="V113" s="13">
        <f t="shared" ref="V113:V176" si="60">L113/2</f>
        <v>0</v>
      </c>
      <c r="W113" s="13">
        <f t="shared" ref="W113:W176" si="61">T113/2</f>
        <v>0</v>
      </c>
      <c r="X113" s="13">
        <f t="shared" ref="X113:X176" si="62">V113+W113</f>
        <v>0</v>
      </c>
      <c r="Y113" s="13"/>
      <c r="Z113" s="13">
        <f t="shared" ref="Z113:Z176" si="63">X113/2</f>
        <v>0</v>
      </c>
      <c r="AA113" s="13">
        <f t="shared" ref="AA113:AA176" si="64">X113/2</f>
        <v>0</v>
      </c>
      <c r="AB113" s="13">
        <f t="shared" ref="AB113:AB176" si="65">Z113+AA113</f>
        <v>0</v>
      </c>
      <c r="AC113" s="13">
        <f t="shared" ref="AC113:AC176" si="66">AB113/2</f>
        <v>0</v>
      </c>
      <c r="AD113" s="13">
        <f t="shared" ref="AD113:AD176" si="67">AB113/2</f>
        <v>0</v>
      </c>
      <c r="AE113" s="13">
        <f t="shared" ref="AE113:AE176" si="68">AC113+AD113</f>
        <v>0</v>
      </c>
      <c r="AF113" s="13">
        <f t="shared" ref="AF113:AG174" si="69">AC113/2</f>
        <v>0</v>
      </c>
      <c r="AG113" s="13">
        <f t="shared" si="69"/>
        <v>0</v>
      </c>
      <c r="AH113" s="13">
        <f t="shared" ref="AH113:AH176" si="70">AF113+AG113</f>
        <v>0</v>
      </c>
      <c r="AI113" s="13">
        <f t="shared" ref="AI113:AI176" si="71">AG113</f>
        <v>0</v>
      </c>
      <c r="AJ113" s="13">
        <f t="shared" ref="AJ113:AJ176" si="72">AH113+AI113</f>
        <v>0</v>
      </c>
      <c r="AK113" s="13">
        <f t="shared" ref="AK113:AK176" si="73">AE113-AJ113</f>
        <v>0</v>
      </c>
      <c r="AL113" s="13"/>
      <c r="AM113" s="13">
        <f t="shared" ref="AM113:AM176" si="74">AJ113+AK113</f>
        <v>0</v>
      </c>
      <c r="AN113" s="18"/>
      <c r="AO113" s="23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</row>
    <row r="114" spans="1:88" s="36" customFormat="1" ht="21" hidden="1" customHeight="1" x14ac:dyDescent="0.15">
      <c r="A114" s="34"/>
      <c r="B114" s="13" t="s">
        <v>143</v>
      </c>
      <c r="C114" s="28" t="s">
        <v>123</v>
      </c>
      <c r="D114" s="13"/>
      <c r="E114" s="13"/>
      <c r="F114" s="61"/>
      <c r="G114" s="61"/>
      <c r="H114" s="61"/>
      <c r="I114" s="61"/>
      <c r="J114" s="61"/>
      <c r="K114" s="61"/>
      <c r="L114" s="61"/>
      <c r="M114" s="13"/>
      <c r="N114" s="13">
        <f t="shared" si="55"/>
        <v>0</v>
      </c>
      <c r="O114" s="13">
        <f t="shared" si="55"/>
        <v>0</v>
      </c>
      <c r="P114" s="13">
        <f t="shared" si="56"/>
        <v>0</v>
      </c>
      <c r="Q114" s="13"/>
      <c r="R114" s="13">
        <f t="shared" si="57"/>
        <v>0</v>
      </c>
      <c r="S114" s="13">
        <f t="shared" si="58"/>
        <v>0</v>
      </c>
      <c r="T114" s="13">
        <f t="shared" si="59"/>
        <v>0</v>
      </c>
      <c r="U114" s="13"/>
      <c r="V114" s="13">
        <f t="shared" si="60"/>
        <v>0</v>
      </c>
      <c r="W114" s="13">
        <f t="shared" si="61"/>
        <v>0</v>
      </c>
      <c r="X114" s="13">
        <f t="shared" si="62"/>
        <v>0</v>
      </c>
      <c r="Y114" s="13"/>
      <c r="Z114" s="13">
        <f t="shared" si="63"/>
        <v>0</v>
      </c>
      <c r="AA114" s="13">
        <f t="shared" si="64"/>
        <v>0</v>
      </c>
      <c r="AB114" s="13">
        <f t="shared" si="65"/>
        <v>0</v>
      </c>
      <c r="AC114" s="13">
        <f t="shared" si="66"/>
        <v>0</v>
      </c>
      <c r="AD114" s="13">
        <f t="shared" si="67"/>
        <v>0</v>
      </c>
      <c r="AE114" s="13">
        <f t="shared" si="68"/>
        <v>0</v>
      </c>
      <c r="AF114" s="13">
        <f t="shared" si="69"/>
        <v>0</v>
      </c>
      <c r="AG114" s="13">
        <f t="shared" si="69"/>
        <v>0</v>
      </c>
      <c r="AH114" s="13">
        <f t="shared" si="70"/>
        <v>0</v>
      </c>
      <c r="AI114" s="13">
        <f t="shared" si="71"/>
        <v>0</v>
      </c>
      <c r="AJ114" s="13">
        <f t="shared" si="72"/>
        <v>0</v>
      </c>
      <c r="AK114" s="13">
        <f t="shared" si="73"/>
        <v>0</v>
      </c>
      <c r="AL114" s="13"/>
      <c r="AM114" s="13">
        <f t="shared" si="74"/>
        <v>0</v>
      </c>
      <c r="AN114" s="18"/>
      <c r="AO114" s="23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</row>
    <row r="115" spans="1:88" s="36" customFormat="1" ht="21" hidden="1" customHeight="1" x14ac:dyDescent="0.15">
      <c r="A115" s="41"/>
      <c r="B115" s="42" t="s">
        <v>146</v>
      </c>
      <c r="C115" s="28" t="s">
        <v>85</v>
      </c>
      <c r="D115" s="13"/>
      <c r="E115" s="13"/>
      <c r="F115" s="61"/>
      <c r="G115" s="61"/>
      <c r="H115" s="61"/>
      <c r="I115" s="61"/>
      <c r="J115" s="61"/>
      <c r="K115" s="61"/>
      <c r="L115" s="61"/>
      <c r="M115" s="13"/>
      <c r="N115" s="13">
        <f t="shared" si="55"/>
        <v>0</v>
      </c>
      <c r="O115" s="13">
        <f t="shared" si="55"/>
        <v>0</v>
      </c>
      <c r="P115" s="13">
        <f t="shared" si="56"/>
        <v>0</v>
      </c>
      <c r="Q115" s="13"/>
      <c r="R115" s="13">
        <f t="shared" si="57"/>
        <v>0</v>
      </c>
      <c r="S115" s="13">
        <f t="shared" si="58"/>
        <v>0</v>
      </c>
      <c r="T115" s="13">
        <f t="shared" si="59"/>
        <v>0</v>
      </c>
      <c r="U115" s="13"/>
      <c r="V115" s="13">
        <f t="shared" si="60"/>
        <v>0</v>
      </c>
      <c r="W115" s="13">
        <f t="shared" si="61"/>
        <v>0</v>
      </c>
      <c r="X115" s="13">
        <f t="shared" si="62"/>
        <v>0</v>
      </c>
      <c r="Y115" s="13"/>
      <c r="Z115" s="13">
        <f t="shared" si="63"/>
        <v>0</v>
      </c>
      <c r="AA115" s="13">
        <f t="shared" si="64"/>
        <v>0</v>
      </c>
      <c r="AB115" s="13">
        <f t="shared" si="65"/>
        <v>0</v>
      </c>
      <c r="AC115" s="13">
        <f t="shared" si="66"/>
        <v>0</v>
      </c>
      <c r="AD115" s="13">
        <f t="shared" si="67"/>
        <v>0</v>
      </c>
      <c r="AE115" s="13">
        <f t="shared" si="68"/>
        <v>0</v>
      </c>
      <c r="AF115" s="13">
        <f t="shared" si="69"/>
        <v>0</v>
      </c>
      <c r="AG115" s="13">
        <f t="shared" si="69"/>
        <v>0</v>
      </c>
      <c r="AH115" s="13">
        <f t="shared" si="70"/>
        <v>0</v>
      </c>
      <c r="AI115" s="13">
        <f t="shared" si="71"/>
        <v>0</v>
      </c>
      <c r="AJ115" s="13">
        <f t="shared" si="72"/>
        <v>0</v>
      </c>
      <c r="AK115" s="13">
        <f t="shared" si="73"/>
        <v>0</v>
      </c>
      <c r="AL115" s="13"/>
      <c r="AM115" s="13">
        <f t="shared" si="74"/>
        <v>0</v>
      </c>
      <c r="AN115" s="18"/>
      <c r="AO115" s="23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</row>
    <row r="116" spans="1:88" s="36" customFormat="1" ht="21" hidden="1" customHeight="1" x14ac:dyDescent="0.15">
      <c r="A116" s="34"/>
      <c r="B116" s="13" t="s">
        <v>147</v>
      </c>
      <c r="C116" s="28" t="s">
        <v>51</v>
      </c>
      <c r="D116" s="13"/>
      <c r="E116" s="13"/>
      <c r="F116" s="61"/>
      <c r="G116" s="61"/>
      <c r="H116" s="61"/>
      <c r="I116" s="61"/>
      <c r="J116" s="61"/>
      <c r="K116" s="61"/>
      <c r="L116" s="61"/>
      <c r="M116" s="13"/>
      <c r="N116" s="13">
        <f t="shared" si="55"/>
        <v>0</v>
      </c>
      <c r="O116" s="13">
        <f t="shared" si="55"/>
        <v>0</v>
      </c>
      <c r="P116" s="13">
        <f t="shared" si="56"/>
        <v>0</v>
      </c>
      <c r="Q116" s="13"/>
      <c r="R116" s="13">
        <f t="shared" si="57"/>
        <v>0</v>
      </c>
      <c r="S116" s="13">
        <f t="shared" si="58"/>
        <v>0</v>
      </c>
      <c r="T116" s="13">
        <f t="shared" si="59"/>
        <v>0</v>
      </c>
      <c r="U116" s="13"/>
      <c r="V116" s="13">
        <f t="shared" si="60"/>
        <v>0</v>
      </c>
      <c r="W116" s="13">
        <f t="shared" si="61"/>
        <v>0</v>
      </c>
      <c r="X116" s="13">
        <f t="shared" si="62"/>
        <v>0</v>
      </c>
      <c r="Y116" s="13"/>
      <c r="Z116" s="13">
        <f t="shared" si="63"/>
        <v>0</v>
      </c>
      <c r="AA116" s="13">
        <f t="shared" si="64"/>
        <v>0</v>
      </c>
      <c r="AB116" s="13">
        <f t="shared" si="65"/>
        <v>0</v>
      </c>
      <c r="AC116" s="13">
        <f t="shared" si="66"/>
        <v>0</v>
      </c>
      <c r="AD116" s="13">
        <f t="shared" si="67"/>
        <v>0</v>
      </c>
      <c r="AE116" s="13">
        <f t="shared" si="68"/>
        <v>0</v>
      </c>
      <c r="AF116" s="13">
        <f t="shared" si="69"/>
        <v>0</v>
      </c>
      <c r="AG116" s="13">
        <f t="shared" si="69"/>
        <v>0</v>
      </c>
      <c r="AH116" s="13">
        <f t="shared" si="70"/>
        <v>0</v>
      </c>
      <c r="AI116" s="13">
        <f t="shared" si="71"/>
        <v>0</v>
      </c>
      <c r="AJ116" s="13">
        <f t="shared" si="72"/>
        <v>0</v>
      </c>
      <c r="AK116" s="13">
        <f t="shared" si="73"/>
        <v>0</v>
      </c>
      <c r="AL116" s="13"/>
      <c r="AM116" s="13">
        <f t="shared" si="74"/>
        <v>0</v>
      </c>
      <c r="AN116" s="18"/>
      <c r="AO116" s="23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</row>
    <row r="117" spans="1:88" s="36" customFormat="1" ht="21" hidden="1" customHeight="1" x14ac:dyDescent="0.15">
      <c r="A117" s="34"/>
      <c r="B117" s="13" t="s">
        <v>143</v>
      </c>
      <c r="C117" s="28" t="s">
        <v>123</v>
      </c>
      <c r="D117" s="13"/>
      <c r="E117" s="13"/>
      <c r="F117" s="61"/>
      <c r="G117" s="61"/>
      <c r="H117" s="61"/>
      <c r="I117" s="61"/>
      <c r="J117" s="61"/>
      <c r="K117" s="61"/>
      <c r="L117" s="61"/>
      <c r="M117" s="13"/>
      <c r="N117" s="13">
        <f t="shared" si="55"/>
        <v>0</v>
      </c>
      <c r="O117" s="13">
        <f t="shared" si="55"/>
        <v>0</v>
      </c>
      <c r="P117" s="13">
        <f t="shared" si="56"/>
        <v>0</v>
      </c>
      <c r="Q117" s="13"/>
      <c r="R117" s="13">
        <f t="shared" si="57"/>
        <v>0</v>
      </c>
      <c r="S117" s="13">
        <f t="shared" si="58"/>
        <v>0</v>
      </c>
      <c r="T117" s="13">
        <f t="shared" si="59"/>
        <v>0</v>
      </c>
      <c r="U117" s="13"/>
      <c r="V117" s="13">
        <f t="shared" si="60"/>
        <v>0</v>
      </c>
      <c r="W117" s="13">
        <f t="shared" si="61"/>
        <v>0</v>
      </c>
      <c r="X117" s="13">
        <f t="shared" si="62"/>
        <v>0</v>
      </c>
      <c r="Y117" s="13"/>
      <c r="Z117" s="13">
        <f t="shared" si="63"/>
        <v>0</v>
      </c>
      <c r="AA117" s="13">
        <f t="shared" si="64"/>
        <v>0</v>
      </c>
      <c r="AB117" s="13">
        <f t="shared" si="65"/>
        <v>0</v>
      </c>
      <c r="AC117" s="13">
        <f t="shared" si="66"/>
        <v>0</v>
      </c>
      <c r="AD117" s="13">
        <f t="shared" si="67"/>
        <v>0</v>
      </c>
      <c r="AE117" s="13">
        <f t="shared" si="68"/>
        <v>0</v>
      </c>
      <c r="AF117" s="13">
        <f t="shared" si="69"/>
        <v>0</v>
      </c>
      <c r="AG117" s="13">
        <f t="shared" si="69"/>
        <v>0</v>
      </c>
      <c r="AH117" s="13">
        <f t="shared" si="70"/>
        <v>0</v>
      </c>
      <c r="AI117" s="13">
        <f t="shared" si="71"/>
        <v>0</v>
      </c>
      <c r="AJ117" s="13">
        <f t="shared" si="72"/>
        <v>0</v>
      </c>
      <c r="AK117" s="13">
        <f t="shared" si="73"/>
        <v>0</v>
      </c>
      <c r="AL117" s="13"/>
      <c r="AM117" s="13">
        <f t="shared" si="74"/>
        <v>0</v>
      </c>
      <c r="AN117" s="18"/>
      <c r="AO117" s="23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</row>
    <row r="118" spans="1:88" s="36" customFormat="1" ht="23.25" hidden="1" customHeight="1" x14ac:dyDescent="0.15">
      <c r="A118" s="34"/>
      <c r="B118" s="13" t="s">
        <v>82</v>
      </c>
      <c r="C118" s="28" t="s">
        <v>148</v>
      </c>
      <c r="D118" s="13"/>
      <c r="E118" s="13"/>
      <c r="F118" s="61"/>
      <c r="G118" s="61"/>
      <c r="H118" s="61"/>
      <c r="I118" s="61"/>
      <c r="J118" s="61"/>
      <c r="K118" s="61"/>
      <c r="L118" s="61"/>
      <c r="M118" s="13"/>
      <c r="N118" s="13">
        <f t="shared" si="55"/>
        <v>0</v>
      </c>
      <c r="O118" s="13">
        <f t="shared" si="55"/>
        <v>0</v>
      </c>
      <c r="P118" s="13">
        <f t="shared" si="56"/>
        <v>0</v>
      </c>
      <c r="Q118" s="13"/>
      <c r="R118" s="13">
        <f t="shared" si="57"/>
        <v>0</v>
      </c>
      <c r="S118" s="13">
        <f t="shared" si="58"/>
        <v>0</v>
      </c>
      <c r="T118" s="13">
        <f t="shared" si="59"/>
        <v>0</v>
      </c>
      <c r="U118" s="13"/>
      <c r="V118" s="13">
        <f t="shared" si="60"/>
        <v>0</v>
      </c>
      <c r="W118" s="13">
        <f t="shared" si="61"/>
        <v>0</v>
      </c>
      <c r="X118" s="13">
        <f t="shared" si="62"/>
        <v>0</v>
      </c>
      <c r="Y118" s="13"/>
      <c r="Z118" s="13">
        <f t="shared" si="63"/>
        <v>0</v>
      </c>
      <c r="AA118" s="13">
        <f t="shared" si="64"/>
        <v>0</v>
      </c>
      <c r="AB118" s="13">
        <f t="shared" si="65"/>
        <v>0</v>
      </c>
      <c r="AC118" s="13">
        <f t="shared" si="66"/>
        <v>0</v>
      </c>
      <c r="AD118" s="13">
        <f t="shared" si="67"/>
        <v>0</v>
      </c>
      <c r="AE118" s="13">
        <f t="shared" si="68"/>
        <v>0</v>
      </c>
      <c r="AF118" s="13">
        <f t="shared" si="69"/>
        <v>0</v>
      </c>
      <c r="AG118" s="13">
        <f t="shared" si="69"/>
        <v>0</v>
      </c>
      <c r="AH118" s="13">
        <f t="shared" si="70"/>
        <v>0</v>
      </c>
      <c r="AI118" s="13">
        <f t="shared" si="71"/>
        <v>0</v>
      </c>
      <c r="AJ118" s="13">
        <f t="shared" si="72"/>
        <v>0</v>
      </c>
      <c r="AK118" s="13">
        <f t="shared" si="73"/>
        <v>0</v>
      </c>
      <c r="AL118" s="13"/>
      <c r="AM118" s="13">
        <f t="shared" si="74"/>
        <v>0</v>
      </c>
      <c r="AN118" s="18"/>
      <c r="AO118" s="23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</row>
    <row r="119" spans="1:88" s="36" customFormat="1" ht="28.5" hidden="1" customHeight="1" x14ac:dyDescent="0.15">
      <c r="A119" s="34">
        <v>4265</v>
      </c>
      <c r="B119" s="13" t="s">
        <v>149</v>
      </c>
      <c r="C119" s="28" t="s">
        <v>51</v>
      </c>
      <c r="D119" s="13"/>
      <c r="E119" s="13"/>
      <c r="F119" s="61"/>
      <c r="G119" s="61"/>
      <c r="H119" s="61"/>
      <c r="I119" s="61"/>
      <c r="J119" s="61"/>
      <c r="K119" s="61"/>
      <c r="L119" s="61"/>
      <c r="M119" s="13"/>
      <c r="N119" s="13">
        <f t="shared" si="55"/>
        <v>0</v>
      </c>
      <c r="O119" s="13">
        <f t="shared" si="55"/>
        <v>0</v>
      </c>
      <c r="P119" s="13">
        <f t="shared" si="56"/>
        <v>0</v>
      </c>
      <c r="Q119" s="13"/>
      <c r="R119" s="13">
        <f t="shared" si="57"/>
        <v>0</v>
      </c>
      <c r="S119" s="13">
        <f t="shared" si="58"/>
        <v>0</v>
      </c>
      <c r="T119" s="13">
        <f t="shared" si="59"/>
        <v>0</v>
      </c>
      <c r="U119" s="13"/>
      <c r="V119" s="13">
        <f t="shared" si="60"/>
        <v>0</v>
      </c>
      <c r="W119" s="13">
        <f t="shared" si="61"/>
        <v>0</v>
      </c>
      <c r="X119" s="13">
        <f t="shared" si="62"/>
        <v>0</v>
      </c>
      <c r="Y119" s="13"/>
      <c r="Z119" s="13">
        <f t="shared" si="63"/>
        <v>0</v>
      </c>
      <c r="AA119" s="13">
        <f t="shared" si="64"/>
        <v>0</v>
      </c>
      <c r="AB119" s="13">
        <f t="shared" si="65"/>
        <v>0</v>
      </c>
      <c r="AC119" s="13">
        <f t="shared" si="66"/>
        <v>0</v>
      </c>
      <c r="AD119" s="13">
        <f t="shared" si="67"/>
        <v>0</v>
      </c>
      <c r="AE119" s="13">
        <f t="shared" si="68"/>
        <v>0</v>
      </c>
      <c r="AF119" s="13">
        <f t="shared" si="69"/>
        <v>0</v>
      </c>
      <c r="AG119" s="13">
        <f t="shared" si="69"/>
        <v>0</v>
      </c>
      <c r="AH119" s="13">
        <f t="shared" si="70"/>
        <v>0</v>
      </c>
      <c r="AI119" s="13">
        <f t="shared" si="71"/>
        <v>0</v>
      </c>
      <c r="AJ119" s="13">
        <f t="shared" si="72"/>
        <v>0</v>
      </c>
      <c r="AK119" s="13">
        <f t="shared" si="73"/>
        <v>0</v>
      </c>
      <c r="AL119" s="13"/>
      <c r="AM119" s="13">
        <f t="shared" si="74"/>
        <v>0</v>
      </c>
      <c r="AN119" s="18"/>
      <c r="AO119" s="23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</row>
    <row r="120" spans="1:88" s="36" customFormat="1" ht="25.5" hidden="1" customHeight="1" x14ac:dyDescent="0.15">
      <c r="A120" s="34">
        <v>4266</v>
      </c>
      <c r="B120" s="13" t="s">
        <v>150</v>
      </c>
      <c r="C120" s="28" t="s">
        <v>51</v>
      </c>
      <c r="D120" s="13"/>
      <c r="E120" s="13"/>
      <c r="F120" s="61"/>
      <c r="G120" s="61"/>
      <c r="H120" s="61"/>
      <c r="I120" s="61"/>
      <c r="J120" s="61"/>
      <c r="K120" s="61"/>
      <c r="L120" s="61"/>
      <c r="M120" s="13"/>
      <c r="N120" s="13">
        <f t="shared" si="55"/>
        <v>0</v>
      </c>
      <c r="O120" s="13">
        <f t="shared" si="55"/>
        <v>0</v>
      </c>
      <c r="P120" s="13">
        <f t="shared" si="56"/>
        <v>0</v>
      </c>
      <c r="Q120" s="13"/>
      <c r="R120" s="13">
        <f t="shared" si="57"/>
        <v>0</v>
      </c>
      <c r="S120" s="13">
        <f t="shared" si="58"/>
        <v>0</v>
      </c>
      <c r="T120" s="13">
        <f t="shared" si="59"/>
        <v>0</v>
      </c>
      <c r="U120" s="13"/>
      <c r="V120" s="13">
        <f t="shared" si="60"/>
        <v>0</v>
      </c>
      <c r="W120" s="13">
        <f t="shared" si="61"/>
        <v>0</v>
      </c>
      <c r="X120" s="13">
        <f t="shared" si="62"/>
        <v>0</v>
      </c>
      <c r="Y120" s="13"/>
      <c r="Z120" s="13">
        <f t="shared" si="63"/>
        <v>0</v>
      </c>
      <c r="AA120" s="13">
        <f t="shared" si="64"/>
        <v>0</v>
      </c>
      <c r="AB120" s="13">
        <f t="shared" si="65"/>
        <v>0</v>
      </c>
      <c r="AC120" s="13">
        <f t="shared" si="66"/>
        <v>0</v>
      </c>
      <c r="AD120" s="13">
        <f t="shared" si="67"/>
        <v>0</v>
      </c>
      <c r="AE120" s="13">
        <f t="shared" si="68"/>
        <v>0</v>
      </c>
      <c r="AF120" s="13">
        <f t="shared" si="69"/>
        <v>0</v>
      </c>
      <c r="AG120" s="13">
        <f t="shared" si="69"/>
        <v>0</v>
      </c>
      <c r="AH120" s="13">
        <f t="shared" si="70"/>
        <v>0</v>
      </c>
      <c r="AI120" s="13">
        <f t="shared" si="71"/>
        <v>0</v>
      </c>
      <c r="AJ120" s="13">
        <f t="shared" si="72"/>
        <v>0</v>
      </c>
      <c r="AK120" s="13">
        <f t="shared" si="73"/>
        <v>0</v>
      </c>
      <c r="AL120" s="13"/>
      <c r="AM120" s="13">
        <f t="shared" si="74"/>
        <v>0</v>
      </c>
      <c r="AN120" s="18"/>
      <c r="AO120" s="23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</row>
    <row r="121" spans="1:88" s="36" customFormat="1" ht="29.25" hidden="1" customHeight="1" x14ac:dyDescent="0.15">
      <c r="A121" s="34"/>
      <c r="B121" s="28" t="s">
        <v>151</v>
      </c>
      <c r="C121" s="28" t="s">
        <v>152</v>
      </c>
      <c r="D121" s="13">
        <f t="shared" ref="D121:M121" si="75">D120/D10/365*1000</f>
        <v>0</v>
      </c>
      <c r="E121" s="13" t="e">
        <f t="shared" si="75"/>
        <v>#DIV/0!</v>
      </c>
      <c r="F121" s="61">
        <f t="shared" si="75"/>
        <v>0</v>
      </c>
      <c r="G121" s="61" t="e">
        <f t="shared" si="75"/>
        <v>#DIV/0!</v>
      </c>
      <c r="H121" s="61">
        <f t="shared" si="75"/>
        <v>0</v>
      </c>
      <c r="I121" s="61" t="e">
        <f t="shared" si="75"/>
        <v>#DIV/0!</v>
      </c>
      <c r="J121" s="61" t="e">
        <f t="shared" si="75"/>
        <v>#DIV/0!</v>
      </c>
      <c r="K121" s="61">
        <f t="shared" si="75"/>
        <v>0</v>
      </c>
      <c r="L121" s="61">
        <f t="shared" si="75"/>
        <v>0</v>
      </c>
      <c r="M121" s="13" t="e">
        <f t="shared" si="75"/>
        <v>#DIV/0!</v>
      </c>
      <c r="N121" s="13">
        <f t="shared" si="55"/>
        <v>0</v>
      </c>
      <c r="O121" s="13">
        <f t="shared" si="55"/>
        <v>0</v>
      </c>
      <c r="P121" s="13">
        <f t="shared" si="56"/>
        <v>0</v>
      </c>
      <c r="Q121" s="13" t="e">
        <f>Q120/Q10/365*1000</f>
        <v>#DIV/0!</v>
      </c>
      <c r="R121" s="13">
        <f t="shared" si="57"/>
        <v>0</v>
      </c>
      <c r="S121" s="13">
        <f t="shared" si="58"/>
        <v>0</v>
      </c>
      <c r="T121" s="13">
        <f t="shared" si="59"/>
        <v>0</v>
      </c>
      <c r="U121" s="13" t="e">
        <f>U120/U10/365*1000</f>
        <v>#DIV/0!</v>
      </c>
      <c r="V121" s="13">
        <f t="shared" si="60"/>
        <v>0</v>
      </c>
      <c r="W121" s="13">
        <f t="shared" si="61"/>
        <v>0</v>
      </c>
      <c r="X121" s="13">
        <f t="shared" si="62"/>
        <v>0</v>
      </c>
      <c r="Y121" s="13" t="e">
        <f>Y120/Y10/365*1000</f>
        <v>#DIV/0!</v>
      </c>
      <c r="Z121" s="13">
        <f t="shared" si="63"/>
        <v>0</v>
      </c>
      <c r="AA121" s="13">
        <f t="shared" si="64"/>
        <v>0</v>
      </c>
      <c r="AB121" s="13">
        <f t="shared" si="65"/>
        <v>0</v>
      </c>
      <c r="AC121" s="13">
        <f t="shared" si="66"/>
        <v>0</v>
      </c>
      <c r="AD121" s="13">
        <f t="shared" si="67"/>
        <v>0</v>
      </c>
      <c r="AE121" s="13">
        <f t="shared" si="68"/>
        <v>0</v>
      </c>
      <c r="AF121" s="13">
        <f t="shared" si="69"/>
        <v>0</v>
      </c>
      <c r="AG121" s="13">
        <f t="shared" si="69"/>
        <v>0</v>
      </c>
      <c r="AH121" s="13">
        <f t="shared" si="70"/>
        <v>0</v>
      </c>
      <c r="AI121" s="13">
        <f t="shared" si="71"/>
        <v>0</v>
      </c>
      <c r="AJ121" s="13">
        <f t="shared" si="72"/>
        <v>0</v>
      </c>
      <c r="AK121" s="13">
        <f t="shared" si="73"/>
        <v>0</v>
      </c>
      <c r="AL121" s="13"/>
      <c r="AM121" s="13">
        <f t="shared" si="74"/>
        <v>0</v>
      </c>
      <c r="AN121" s="18" t="e">
        <f>AN120/AN10/365*1000</f>
        <v>#DIV/0!</v>
      </c>
      <c r="AO121" s="23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</row>
    <row r="122" spans="1:88" s="36" customFormat="1" ht="25.5" customHeight="1" x14ac:dyDescent="0.15">
      <c r="A122" s="34">
        <v>4267</v>
      </c>
      <c r="B122" s="13" t="s">
        <v>153</v>
      </c>
      <c r="C122" s="28" t="s">
        <v>51</v>
      </c>
      <c r="D122" s="13">
        <v>608.4</v>
      </c>
      <c r="E122" s="13"/>
      <c r="F122" s="61">
        <v>593.9</v>
      </c>
      <c r="G122" s="61"/>
      <c r="H122" s="61">
        <v>610</v>
      </c>
      <c r="I122" s="61"/>
      <c r="J122" s="61"/>
      <c r="K122" s="61">
        <v>610</v>
      </c>
      <c r="L122" s="61">
        <v>610</v>
      </c>
      <c r="M122" s="13"/>
      <c r="N122" s="13">
        <f t="shared" si="55"/>
        <v>305</v>
      </c>
      <c r="O122" s="13">
        <f t="shared" si="55"/>
        <v>305</v>
      </c>
      <c r="P122" s="13">
        <f t="shared" si="56"/>
        <v>610</v>
      </c>
      <c r="Q122" s="13"/>
      <c r="R122" s="13">
        <f t="shared" si="57"/>
        <v>305</v>
      </c>
      <c r="S122" s="13">
        <f t="shared" si="58"/>
        <v>305</v>
      </c>
      <c r="T122" s="13">
        <f t="shared" si="59"/>
        <v>610</v>
      </c>
      <c r="U122" s="13"/>
      <c r="V122" s="13">
        <f t="shared" si="60"/>
        <v>305</v>
      </c>
      <c r="W122" s="13">
        <f t="shared" si="61"/>
        <v>305</v>
      </c>
      <c r="X122" s="13">
        <f t="shared" si="62"/>
        <v>610</v>
      </c>
      <c r="Y122" s="13"/>
      <c r="Z122" s="13">
        <f t="shared" si="63"/>
        <v>305</v>
      </c>
      <c r="AA122" s="13">
        <f t="shared" si="64"/>
        <v>305</v>
      </c>
      <c r="AB122" s="13">
        <f t="shared" si="65"/>
        <v>610</v>
      </c>
      <c r="AC122" s="13">
        <f t="shared" si="66"/>
        <v>305</v>
      </c>
      <c r="AD122" s="13">
        <f t="shared" si="67"/>
        <v>305</v>
      </c>
      <c r="AE122" s="13">
        <f t="shared" si="68"/>
        <v>610</v>
      </c>
      <c r="AF122" s="13">
        <f t="shared" si="69"/>
        <v>152.5</v>
      </c>
      <c r="AG122" s="13">
        <f t="shared" si="69"/>
        <v>152.5</v>
      </c>
      <c r="AH122" s="13">
        <f t="shared" si="70"/>
        <v>305</v>
      </c>
      <c r="AI122" s="13">
        <f t="shared" si="71"/>
        <v>152.5</v>
      </c>
      <c r="AJ122" s="13">
        <f t="shared" si="72"/>
        <v>457.5</v>
      </c>
      <c r="AK122" s="13">
        <f t="shared" si="73"/>
        <v>152.5</v>
      </c>
      <c r="AL122" s="13"/>
      <c r="AM122" s="13">
        <f t="shared" si="74"/>
        <v>610</v>
      </c>
      <c r="AN122" s="18"/>
      <c r="AO122" s="23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</row>
    <row r="123" spans="1:88" s="36" customFormat="1" ht="20.25" hidden="1" customHeight="1" x14ac:dyDescent="0.15">
      <c r="A123" s="34"/>
      <c r="B123" s="13" t="s">
        <v>154</v>
      </c>
      <c r="C123" s="28" t="s">
        <v>51</v>
      </c>
      <c r="D123" s="13"/>
      <c r="E123" s="13"/>
      <c r="F123" s="61"/>
      <c r="G123" s="61"/>
      <c r="H123" s="61"/>
      <c r="I123" s="61"/>
      <c r="J123" s="61"/>
      <c r="K123" s="61"/>
      <c r="L123" s="61"/>
      <c r="M123" s="13"/>
      <c r="N123" s="13">
        <f t="shared" si="55"/>
        <v>0</v>
      </c>
      <c r="O123" s="13">
        <f t="shared" si="55"/>
        <v>0</v>
      </c>
      <c r="P123" s="13">
        <f t="shared" si="56"/>
        <v>0</v>
      </c>
      <c r="Q123" s="13"/>
      <c r="R123" s="13">
        <f t="shared" si="57"/>
        <v>0</v>
      </c>
      <c r="S123" s="13">
        <f t="shared" si="58"/>
        <v>0</v>
      </c>
      <c r="T123" s="13">
        <f t="shared" si="59"/>
        <v>0</v>
      </c>
      <c r="U123" s="13"/>
      <c r="V123" s="13">
        <f t="shared" si="60"/>
        <v>0</v>
      </c>
      <c r="W123" s="13">
        <f t="shared" si="61"/>
        <v>0</v>
      </c>
      <c r="X123" s="13">
        <f t="shared" si="62"/>
        <v>0</v>
      </c>
      <c r="Y123" s="13"/>
      <c r="Z123" s="13">
        <f t="shared" si="63"/>
        <v>0</v>
      </c>
      <c r="AA123" s="13">
        <f t="shared" si="64"/>
        <v>0</v>
      </c>
      <c r="AB123" s="13">
        <f t="shared" si="65"/>
        <v>0</v>
      </c>
      <c r="AC123" s="13">
        <f t="shared" si="66"/>
        <v>0</v>
      </c>
      <c r="AD123" s="13">
        <f t="shared" si="67"/>
        <v>0</v>
      </c>
      <c r="AE123" s="13">
        <f t="shared" si="68"/>
        <v>0</v>
      </c>
      <c r="AF123" s="13">
        <f t="shared" si="69"/>
        <v>0</v>
      </c>
      <c r="AG123" s="13">
        <f t="shared" si="69"/>
        <v>0</v>
      </c>
      <c r="AH123" s="13">
        <f t="shared" si="70"/>
        <v>0</v>
      </c>
      <c r="AI123" s="13">
        <f t="shared" si="71"/>
        <v>0</v>
      </c>
      <c r="AJ123" s="13">
        <f t="shared" si="72"/>
        <v>0</v>
      </c>
      <c r="AK123" s="13">
        <f t="shared" si="73"/>
        <v>0</v>
      </c>
      <c r="AL123" s="13"/>
      <c r="AM123" s="13">
        <f t="shared" si="74"/>
        <v>0</v>
      </c>
      <c r="AN123" s="18"/>
      <c r="AO123" s="23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</row>
    <row r="124" spans="1:88" s="36" customFormat="1" ht="19.5" hidden="1" customHeight="1" x14ac:dyDescent="0.15">
      <c r="A124" s="34"/>
      <c r="B124" s="28" t="s">
        <v>155</v>
      </c>
      <c r="C124" s="28" t="s">
        <v>152</v>
      </c>
      <c r="D124" s="13">
        <f t="shared" ref="D124:M124" si="76">D123*1000/365/D10</f>
        <v>0</v>
      </c>
      <c r="E124" s="13" t="e">
        <f t="shared" si="76"/>
        <v>#DIV/0!</v>
      </c>
      <c r="F124" s="61">
        <f t="shared" si="76"/>
        <v>0</v>
      </c>
      <c r="G124" s="61" t="e">
        <f t="shared" si="76"/>
        <v>#DIV/0!</v>
      </c>
      <c r="H124" s="61">
        <f t="shared" si="76"/>
        <v>0</v>
      </c>
      <c r="I124" s="61" t="e">
        <f t="shared" si="76"/>
        <v>#DIV/0!</v>
      </c>
      <c r="J124" s="61" t="e">
        <f t="shared" si="76"/>
        <v>#DIV/0!</v>
      </c>
      <c r="K124" s="61">
        <f t="shared" si="76"/>
        <v>0</v>
      </c>
      <c r="L124" s="61">
        <f t="shared" si="76"/>
        <v>0</v>
      </c>
      <c r="M124" s="13" t="e">
        <f t="shared" si="76"/>
        <v>#DIV/0!</v>
      </c>
      <c r="N124" s="13">
        <f t="shared" si="55"/>
        <v>0</v>
      </c>
      <c r="O124" s="13">
        <f t="shared" si="55"/>
        <v>0</v>
      </c>
      <c r="P124" s="13">
        <f t="shared" si="56"/>
        <v>0</v>
      </c>
      <c r="Q124" s="13" t="e">
        <f>Q123*1000/365/Q10</f>
        <v>#DIV/0!</v>
      </c>
      <c r="R124" s="13">
        <f t="shared" si="57"/>
        <v>0</v>
      </c>
      <c r="S124" s="13">
        <f t="shared" si="58"/>
        <v>0</v>
      </c>
      <c r="T124" s="13">
        <f t="shared" si="59"/>
        <v>0</v>
      </c>
      <c r="U124" s="13" t="e">
        <f>U123*1000/365/U10</f>
        <v>#DIV/0!</v>
      </c>
      <c r="V124" s="13">
        <f t="shared" si="60"/>
        <v>0</v>
      </c>
      <c r="W124" s="13">
        <f t="shared" si="61"/>
        <v>0</v>
      </c>
      <c r="X124" s="13">
        <f t="shared" si="62"/>
        <v>0</v>
      </c>
      <c r="Y124" s="13" t="e">
        <f>Y123*1000/365/Y10</f>
        <v>#DIV/0!</v>
      </c>
      <c r="Z124" s="13">
        <f t="shared" si="63"/>
        <v>0</v>
      </c>
      <c r="AA124" s="13">
        <f t="shared" si="64"/>
        <v>0</v>
      </c>
      <c r="AB124" s="13">
        <f t="shared" si="65"/>
        <v>0</v>
      </c>
      <c r="AC124" s="13">
        <f t="shared" si="66"/>
        <v>0</v>
      </c>
      <c r="AD124" s="13">
        <f t="shared" si="67"/>
        <v>0</v>
      </c>
      <c r="AE124" s="13">
        <f t="shared" si="68"/>
        <v>0</v>
      </c>
      <c r="AF124" s="13">
        <f t="shared" si="69"/>
        <v>0</v>
      </c>
      <c r="AG124" s="13">
        <f t="shared" si="69"/>
        <v>0</v>
      </c>
      <c r="AH124" s="13">
        <f t="shared" si="70"/>
        <v>0</v>
      </c>
      <c r="AI124" s="13">
        <f t="shared" si="71"/>
        <v>0</v>
      </c>
      <c r="AJ124" s="13">
        <f t="shared" si="72"/>
        <v>0</v>
      </c>
      <c r="AK124" s="13">
        <f t="shared" si="73"/>
        <v>0</v>
      </c>
      <c r="AL124" s="13"/>
      <c r="AM124" s="13">
        <f t="shared" si="74"/>
        <v>0</v>
      </c>
      <c r="AN124" s="18" t="e">
        <f>AN123*1000/365/AN10</f>
        <v>#DIV/0!</v>
      </c>
      <c r="AO124" s="23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</row>
    <row r="125" spans="1:88" s="36" customFormat="1" ht="21.75" hidden="1" customHeight="1" x14ac:dyDescent="0.15">
      <c r="A125" s="34">
        <v>4269</v>
      </c>
      <c r="B125" s="13" t="s">
        <v>156</v>
      </c>
      <c r="C125" s="28" t="s">
        <v>51</v>
      </c>
      <c r="D125" s="13"/>
      <c r="E125" s="13"/>
      <c r="F125" s="61"/>
      <c r="G125" s="61"/>
      <c r="H125" s="61"/>
      <c r="I125" s="61"/>
      <c r="J125" s="61"/>
      <c r="K125" s="61"/>
      <c r="L125" s="61"/>
      <c r="M125" s="13"/>
      <c r="N125" s="13">
        <f t="shared" si="55"/>
        <v>0</v>
      </c>
      <c r="O125" s="13">
        <f t="shared" si="55"/>
        <v>0</v>
      </c>
      <c r="P125" s="13">
        <f t="shared" si="56"/>
        <v>0</v>
      </c>
      <c r="Q125" s="13"/>
      <c r="R125" s="13">
        <f t="shared" si="57"/>
        <v>0</v>
      </c>
      <c r="S125" s="13">
        <f t="shared" si="58"/>
        <v>0</v>
      </c>
      <c r="T125" s="13">
        <f t="shared" si="59"/>
        <v>0</v>
      </c>
      <c r="U125" s="13"/>
      <c r="V125" s="13">
        <f t="shared" si="60"/>
        <v>0</v>
      </c>
      <c r="W125" s="13">
        <f t="shared" si="61"/>
        <v>0</v>
      </c>
      <c r="X125" s="13">
        <f t="shared" si="62"/>
        <v>0</v>
      </c>
      <c r="Y125" s="13"/>
      <c r="Z125" s="13">
        <f t="shared" si="63"/>
        <v>0</v>
      </c>
      <c r="AA125" s="13">
        <f t="shared" si="64"/>
        <v>0</v>
      </c>
      <c r="AB125" s="13">
        <f t="shared" si="65"/>
        <v>0</v>
      </c>
      <c r="AC125" s="13">
        <f t="shared" si="66"/>
        <v>0</v>
      </c>
      <c r="AD125" s="13">
        <f t="shared" si="67"/>
        <v>0</v>
      </c>
      <c r="AE125" s="13">
        <f t="shared" si="68"/>
        <v>0</v>
      </c>
      <c r="AF125" s="13">
        <f t="shared" si="69"/>
        <v>0</v>
      </c>
      <c r="AG125" s="13">
        <f t="shared" si="69"/>
        <v>0</v>
      </c>
      <c r="AH125" s="13">
        <f t="shared" si="70"/>
        <v>0</v>
      </c>
      <c r="AI125" s="13">
        <f t="shared" si="71"/>
        <v>0</v>
      </c>
      <c r="AJ125" s="13">
        <f t="shared" si="72"/>
        <v>0</v>
      </c>
      <c r="AK125" s="13">
        <f t="shared" si="73"/>
        <v>0</v>
      </c>
      <c r="AL125" s="13"/>
      <c r="AM125" s="13">
        <f t="shared" si="74"/>
        <v>0</v>
      </c>
      <c r="AN125" s="18"/>
      <c r="AO125" s="23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</row>
    <row r="126" spans="1:88" s="36" customFormat="1" ht="10.5" hidden="1" customHeight="1" x14ac:dyDescent="0.15">
      <c r="A126" s="34">
        <v>0</v>
      </c>
      <c r="B126" s="13" t="s">
        <v>157</v>
      </c>
      <c r="C126" s="28" t="s">
        <v>51</v>
      </c>
      <c r="D126" s="13">
        <f t="shared" ref="D126:M126" si="77">+D127+D130+D133</f>
        <v>0</v>
      </c>
      <c r="E126" s="13">
        <f t="shared" si="77"/>
        <v>0</v>
      </c>
      <c r="F126" s="61">
        <f t="shared" si="77"/>
        <v>0</v>
      </c>
      <c r="G126" s="61">
        <f t="shared" si="77"/>
        <v>0</v>
      </c>
      <c r="H126" s="61">
        <f t="shared" si="77"/>
        <v>0</v>
      </c>
      <c r="I126" s="61">
        <f t="shared" si="77"/>
        <v>0</v>
      </c>
      <c r="J126" s="61">
        <f t="shared" si="77"/>
        <v>0</v>
      </c>
      <c r="K126" s="61">
        <f t="shared" si="77"/>
        <v>0</v>
      </c>
      <c r="L126" s="61">
        <f t="shared" si="77"/>
        <v>0</v>
      </c>
      <c r="M126" s="13">
        <f t="shared" si="77"/>
        <v>0</v>
      </c>
      <c r="N126" s="13">
        <f t="shared" si="55"/>
        <v>0</v>
      </c>
      <c r="O126" s="13">
        <f t="shared" si="55"/>
        <v>0</v>
      </c>
      <c r="P126" s="13">
        <f t="shared" si="56"/>
        <v>0</v>
      </c>
      <c r="Q126" s="13">
        <f>+Q127+Q130+Q133</f>
        <v>0</v>
      </c>
      <c r="R126" s="13">
        <f t="shared" si="57"/>
        <v>0</v>
      </c>
      <c r="S126" s="13">
        <f t="shared" si="58"/>
        <v>0</v>
      </c>
      <c r="T126" s="13">
        <f t="shared" si="59"/>
        <v>0</v>
      </c>
      <c r="U126" s="13">
        <f>+U127+U130+U133</f>
        <v>0</v>
      </c>
      <c r="V126" s="13">
        <f t="shared" si="60"/>
        <v>0</v>
      </c>
      <c r="W126" s="13">
        <f t="shared" si="61"/>
        <v>0</v>
      </c>
      <c r="X126" s="13">
        <f t="shared" si="62"/>
        <v>0</v>
      </c>
      <c r="Y126" s="13">
        <f>+Y127+Y130+Y133</f>
        <v>0</v>
      </c>
      <c r="Z126" s="13">
        <f t="shared" si="63"/>
        <v>0</v>
      </c>
      <c r="AA126" s="13">
        <f t="shared" si="64"/>
        <v>0</v>
      </c>
      <c r="AB126" s="13">
        <f t="shared" si="65"/>
        <v>0</v>
      </c>
      <c r="AC126" s="13">
        <f t="shared" si="66"/>
        <v>0</v>
      </c>
      <c r="AD126" s="13">
        <f t="shared" si="67"/>
        <v>0</v>
      </c>
      <c r="AE126" s="13">
        <f t="shared" si="68"/>
        <v>0</v>
      </c>
      <c r="AF126" s="13">
        <f t="shared" si="69"/>
        <v>0</v>
      </c>
      <c r="AG126" s="13">
        <f t="shared" si="69"/>
        <v>0</v>
      </c>
      <c r="AH126" s="13">
        <f t="shared" si="70"/>
        <v>0</v>
      </c>
      <c r="AI126" s="13">
        <f t="shared" si="71"/>
        <v>0</v>
      </c>
      <c r="AJ126" s="13">
        <f t="shared" si="72"/>
        <v>0</v>
      </c>
      <c r="AK126" s="13">
        <f t="shared" si="73"/>
        <v>0</v>
      </c>
      <c r="AL126" s="13"/>
      <c r="AM126" s="13">
        <f t="shared" si="74"/>
        <v>0</v>
      </c>
      <c r="AN126" s="18">
        <f>+AN127+AN130+AN133</f>
        <v>0</v>
      </c>
      <c r="AO126" s="23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</row>
    <row r="127" spans="1:88" s="36" customFormat="1" ht="18" hidden="1" customHeight="1" x14ac:dyDescent="0.15">
      <c r="A127" s="34">
        <v>0</v>
      </c>
      <c r="B127" s="13" t="s">
        <v>158</v>
      </c>
      <c r="C127" s="28" t="s">
        <v>51</v>
      </c>
      <c r="D127" s="13">
        <f t="shared" ref="D127:M127" si="78">+D128+D129</f>
        <v>0</v>
      </c>
      <c r="E127" s="13">
        <f t="shared" si="78"/>
        <v>0</v>
      </c>
      <c r="F127" s="61">
        <f t="shared" si="78"/>
        <v>0</v>
      </c>
      <c r="G127" s="61">
        <f t="shared" si="78"/>
        <v>0</v>
      </c>
      <c r="H127" s="61">
        <f t="shared" si="78"/>
        <v>0</v>
      </c>
      <c r="I127" s="61">
        <f t="shared" si="78"/>
        <v>0</v>
      </c>
      <c r="J127" s="61">
        <f t="shared" si="78"/>
        <v>0</v>
      </c>
      <c r="K127" s="61">
        <f t="shared" si="78"/>
        <v>0</v>
      </c>
      <c r="L127" s="61">
        <f t="shared" si="78"/>
        <v>0</v>
      </c>
      <c r="M127" s="13">
        <f t="shared" si="78"/>
        <v>0</v>
      </c>
      <c r="N127" s="13">
        <f t="shared" si="55"/>
        <v>0</v>
      </c>
      <c r="O127" s="13">
        <f t="shared" si="55"/>
        <v>0</v>
      </c>
      <c r="P127" s="13">
        <f t="shared" si="56"/>
        <v>0</v>
      </c>
      <c r="Q127" s="13">
        <f>+Q128+Q129</f>
        <v>0</v>
      </c>
      <c r="R127" s="13">
        <f t="shared" si="57"/>
        <v>0</v>
      </c>
      <c r="S127" s="13">
        <f t="shared" si="58"/>
        <v>0</v>
      </c>
      <c r="T127" s="13">
        <f t="shared" si="59"/>
        <v>0</v>
      </c>
      <c r="U127" s="13">
        <f>+U128+U129</f>
        <v>0</v>
      </c>
      <c r="V127" s="13">
        <f t="shared" si="60"/>
        <v>0</v>
      </c>
      <c r="W127" s="13">
        <f t="shared" si="61"/>
        <v>0</v>
      </c>
      <c r="X127" s="13">
        <f t="shared" si="62"/>
        <v>0</v>
      </c>
      <c r="Y127" s="13">
        <f>+Y128+Y129</f>
        <v>0</v>
      </c>
      <c r="Z127" s="13">
        <f t="shared" si="63"/>
        <v>0</v>
      </c>
      <c r="AA127" s="13">
        <f t="shared" si="64"/>
        <v>0</v>
      </c>
      <c r="AB127" s="13">
        <f t="shared" si="65"/>
        <v>0</v>
      </c>
      <c r="AC127" s="13">
        <f t="shared" si="66"/>
        <v>0</v>
      </c>
      <c r="AD127" s="13">
        <f t="shared" si="67"/>
        <v>0</v>
      </c>
      <c r="AE127" s="13">
        <f t="shared" si="68"/>
        <v>0</v>
      </c>
      <c r="AF127" s="13">
        <f t="shared" si="69"/>
        <v>0</v>
      </c>
      <c r="AG127" s="13">
        <f t="shared" si="69"/>
        <v>0</v>
      </c>
      <c r="AH127" s="13">
        <f t="shared" si="70"/>
        <v>0</v>
      </c>
      <c r="AI127" s="13">
        <f t="shared" si="71"/>
        <v>0</v>
      </c>
      <c r="AJ127" s="13">
        <f t="shared" si="72"/>
        <v>0</v>
      </c>
      <c r="AK127" s="13">
        <f t="shared" si="73"/>
        <v>0</v>
      </c>
      <c r="AL127" s="13"/>
      <c r="AM127" s="13">
        <f t="shared" si="74"/>
        <v>0</v>
      </c>
      <c r="AN127" s="18">
        <f>+AN128+AN129</f>
        <v>0</v>
      </c>
      <c r="AO127" s="23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</row>
    <row r="128" spans="1:88" s="36" customFormat="1" ht="18.75" hidden="1" customHeight="1" x14ac:dyDescent="0.15">
      <c r="A128" s="34">
        <v>4411</v>
      </c>
      <c r="B128" s="13" t="s">
        <v>159</v>
      </c>
      <c r="C128" s="28" t="s">
        <v>51</v>
      </c>
      <c r="D128" s="13"/>
      <c r="E128" s="13"/>
      <c r="F128" s="61"/>
      <c r="G128" s="61"/>
      <c r="H128" s="61"/>
      <c r="I128" s="61"/>
      <c r="J128" s="61"/>
      <c r="K128" s="61"/>
      <c r="L128" s="61"/>
      <c r="M128" s="13"/>
      <c r="N128" s="13">
        <f t="shared" si="55"/>
        <v>0</v>
      </c>
      <c r="O128" s="13">
        <f t="shared" si="55"/>
        <v>0</v>
      </c>
      <c r="P128" s="13">
        <f t="shared" si="56"/>
        <v>0</v>
      </c>
      <c r="Q128" s="13"/>
      <c r="R128" s="13">
        <f t="shared" si="57"/>
        <v>0</v>
      </c>
      <c r="S128" s="13">
        <f t="shared" si="58"/>
        <v>0</v>
      </c>
      <c r="T128" s="13">
        <f t="shared" si="59"/>
        <v>0</v>
      </c>
      <c r="U128" s="13"/>
      <c r="V128" s="13">
        <f t="shared" si="60"/>
        <v>0</v>
      </c>
      <c r="W128" s="13">
        <f t="shared" si="61"/>
        <v>0</v>
      </c>
      <c r="X128" s="13">
        <f t="shared" si="62"/>
        <v>0</v>
      </c>
      <c r="Y128" s="13"/>
      <c r="Z128" s="13">
        <f t="shared" si="63"/>
        <v>0</v>
      </c>
      <c r="AA128" s="13">
        <f t="shared" si="64"/>
        <v>0</v>
      </c>
      <c r="AB128" s="13">
        <f t="shared" si="65"/>
        <v>0</v>
      </c>
      <c r="AC128" s="13">
        <f t="shared" si="66"/>
        <v>0</v>
      </c>
      <c r="AD128" s="13">
        <f t="shared" si="67"/>
        <v>0</v>
      </c>
      <c r="AE128" s="13">
        <f t="shared" si="68"/>
        <v>0</v>
      </c>
      <c r="AF128" s="13">
        <f t="shared" si="69"/>
        <v>0</v>
      </c>
      <c r="AG128" s="13">
        <f t="shared" si="69"/>
        <v>0</v>
      </c>
      <c r="AH128" s="13">
        <f t="shared" si="70"/>
        <v>0</v>
      </c>
      <c r="AI128" s="13">
        <f t="shared" si="71"/>
        <v>0</v>
      </c>
      <c r="AJ128" s="13">
        <f t="shared" si="72"/>
        <v>0</v>
      </c>
      <c r="AK128" s="13">
        <f t="shared" si="73"/>
        <v>0</v>
      </c>
      <c r="AL128" s="13"/>
      <c r="AM128" s="13">
        <f t="shared" si="74"/>
        <v>0</v>
      </c>
      <c r="AN128" s="18"/>
      <c r="AO128" s="23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</row>
    <row r="129" spans="1:88" s="36" customFormat="1" ht="17.25" hidden="1" customHeight="1" x14ac:dyDescent="0.15">
      <c r="A129" s="34">
        <v>4412</v>
      </c>
      <c r="B129" s="13" t="s">
        <v>160</v>
      </c>
      <c r="C129" s="28" t="s">
        <v>51</v>
      </c>
      <c r="D129" s="13"/>
      <c r="E129" s="13"/>
      <c r="F129" s="61"/>
      <c r="G129" s="61"/>
      <c r="H129" s="61"/>
      <c r="I129" s="61"/>
      <c r="J129" s="61"/>
      <c r="K129" s="61"/>
      <c r="L129" s="61"/>
      <c r="M129" s="13"/>
      <c r="N129" s="13">
        <f t="shared" ref="N129:O192" si="79">K129/2</f>
        <v>0</v>
      </c>
      <c r="O129" s="13">
        <f t="shared" si="79"/>
        <v>0</v>
      </c>
      <c r="P129" s="13">
        <f t="shared" si="56"/>
        <v>0</v>
      </c>
      <c r="Q129" s="13"/>
      <c r="R129" s="13">
        <f t="shared" si="57"/>
        <v>0</v>
      </c>
      <c r="S129" s="13">
        <f t="shared" si="58"/>
        <v>0</v>
      </c>
      <c r="T129" s="13">
        <f t="shared" si="59"/>
        <v>0</v>
      </c>
      <c r="U129" s="13"/>
      <c r="V129" s="13">
        <f t="shared" si="60"/>
        <v>0</v>
      </c>
      <c r="W129" s="13">
        <f t="shared" si="61"/>
        <v>0</v>
      </c>
      <c r="X129" s="13">
        <f t="shared" si="62"/>
        <v>0</v>
      </c>
      <c r="Y129" s="13"/>
      <c r="Z129" s="13">
        <f t="shared" si="63"/>
        <v>0</v>
      </c>
      <c r="AA129" s="13">
        <f t="shared" si="64"/>
        <v>0</v>
      </c>
      <c r="AB129" s="13">
        <f t="shared" si="65"/>
        <v>0</v>
      </c>
      <c r="AC129" s="13">
        <f t="shared" si="66"/>
        <v>0</v>
      </c>
      <c r="AD129" s="13">
        <f t="shared" si="67"/>
        <v>0</v>
      </c>
      <c r="AE129" s="13">
        <f t="shared" si="68"/>
        <v>0</v>
      </c>
      <c r="AF129" s="13">
        <f t="shared" si="69"/>
        <v>0</v>
      </c>
      <c r="AG129" s="13">
        <f t="shared" si="69"/>
        <v>0</v>
      </c>
      <c r="AH129" s="13">
        <f t="shared" si="70"/>
        <v>0</v>
      </c>
      <c r="AI129" s="13">
        <f t="shared" si="71"/>
        <v>0</v>
      </c>
      <c r="AJ129" s="13">
        <f t="shared" si="72"/>
        <v>0</v>
      </c>
      <c r="AK129" s="13">
        <f t="shared" si="73"/>
        <v>0</v>
      </c>
      <c r="AL129" s="13"/>
      <c r="AM129" s="13">
        <f t="shared" si="74"/>
        <v>0</v>
      </c>
      <c r="AN129" s="18"/>
      <c r="AO129" s="23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</row>
    <row r="130" spans="1:88" s="36" customFormat="1" ht="16.5" hidden="1" customHeight="1" x14ac:dyDescent="0.15">
      <c r="A130" s="34">
        <v>0</v>
      </c>
      <c r="B130" s="13" t="s">
        <v>161</v>
      </c>
      <c r="C130" s="28" t="s">
        <v>51</v>
      </c>
      <c r="D130" s="13">
        <f t="shared" ref="D130:M130" si="80">+D131+D132</f>
        <v>0</v>
      </c>
      <c r="E130" s="13">
        <f t="shared" si="80"/>
        <v>0</v>
      </c>
      <c r="F130" s="61">
        <f t="shared" si="80"/>
        <v>0</v>
      </c>
      <c r="G130" s="61">
        <f t="shared" si="80"/>
        <v>0</v>
      </c>
      <c r="H130" s="61">
        <f t="shared" si="80"/>
        <v>0</v>
      </c>
      <c r="I130" s="61">
        <f t="shared" si="80"/>
        <v>0</v>
      </c>
      <c r="J130" s="61">
        <f t="shared" si="80"/>
        <v>0</v>
      </c>
      <c r="K130" s="61">
        <f t="shared" si="80"/>
        <v>0</v>
      </c>
      <c r="L130" s="61">
        <f t="shared" si="80"/>
        <v>0</v>
      </c>
      <c r="M130" s="13">
        <f t="shared" si="80"/>
        <v>0</v>
      </c>
      <c r="N130" s="13">
        <f t="shared" si="79"/>
        <v>0</v>
      </c>
      <c r="O130" s="13">
        <f t="shared" si="79"/>
        <v>0</v>
      </c>
      <c r="P130" s="13">
        <f t="shared" si="56"/>
        <v>0</v>
      </c>
      <c r="Q130" s="13">
        <f>+Q131+Q132</f>
        <v>0</v>
      </c>
      <c r="R130" s="13">
        <f t="shared" si="57"/>
        <v>0</v>
      </c>
      <c r="S130" s="13">
        <f t="shared" si="58"/>
        <v>0</v>
      </c>
      <c r="T130" s="13">
        <f t="shared" si="59"/>
        <v>0</v>
      </c>
      <c r="U130" s="13">
        <f>+U131+U132</f>
        <v>0</v>
      </c>
      <c r="V130" s="13">
        <f t="shared" si="60"/>
        <v>0</v>
      </c>
      <c r="W130" s="13">
        <f t="shared" si="61"/>
        <v>0</v>
      </c>
      <c r="X130" s="13">
        <f t="shared" si="62"/>
        <v>0</v>
      </c>
      <c r="Y130" s="13">
        <f>+Y131+Y132</f>
        <v>0</v>
      </c>
      <c r="Z130" s="13">
        <f t="shared" si="63"/>
        <v>0</v>
      </c>
      <c r="AA130" s="13">
        <f t="shared" si="64"/>
        <v>0</v>
      </c>
      <c r="AB130" s="13">
        <f t="shared" si="65"/>
        <v>0</v>
      </c>
      <c r="AC130" s="13">
        <f t="shared" si="66"/>
        <v>0</v>
      </c>
      <c r="AD130" s="13">
        <f t="shared" si="67"/>
        <v>0</v>
      </c>
      <c r="AE130" s="13">
        <f t="shared" si="68"/>
        <v>0</v>
      </c>
      <c r="AF130" s="13">
        <f t="shared" si="69"/>
        <v>0</v>
      </c>
      <c r="AG130" s="13">
        <f t="shared" si="69"/>
        <v>0</v>
      </c>
      <c r="AH130" s="13">
        <f t="shared" si="70"/>
        <v>0</v>
      </c>
      <c r="AI130" s="13">
        <f t="shared" si="71"/>
        <v>0</v>
      </c>
      <c r="AJ130" s="13">
        <f t="shared" si="72"/>
        <v>0</v>
      </c>
      <c r="AK130" s="13">
        <f t="shared" si="73"/>
        <v>0</v>
      </c>
      <c r="AL130" s="13"/>
      <c r="AM130" s="13">
        <f t="shared" si="74"/>
        <v>0</v>
      </c>
      <c r="AN130" s="18">
        <f>+AN131+AN132</f>
        <v>0</v>
      </c>
      <c r="AO130" s="23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</row>
    <row r="131" spans="1:88" s="36" customFormat="1" ht="24" hidden="1" customHeight="1" x14ac:dyDescent="0.15">
      <c r="A131" s="34">
        <v>4421</v>
      </c>
      <c r="B131" s="13" t="s">
        <v>162</v>
      </c>
      <c r="C131" s="28" t="s">
        <v>51</v>
      </c>
      <c r="D131" s="13"/>
      <c r="E131" s="13"/>
      <c r="F131" s="61"/>
      <c r="G131" s="61"/>
      <c r="H131" s="61"/>
      <c r="I131" s="61"/>
      <c r="J131" s="61"/>
      <c r="K131" s="61"/>
      <c r="L131" s="61"/>
      <c r="M131" s="13"/>
      <c r="N131" s="13">
        <f t="shared" si="79"/>
        <v>0</v>
      </c>
      <c r="O131" s="13">
        <f t="shared" si="79"/>
        <v>0</v>
      </c>
      <c r="P131" s="13">
        <f t="shared" si="56"/>
        <v>0</v>
      </c>
      <c r="Q131" s="13"/>
      <c r="R131" s="13">
        <f t="shared" si="57"/>
        <v>0</v>
      </c>
      <c r="S131" s="13">
        <f t="shared" si="58"/>
        <v>0</v>
      </c>
      <c r="T131" s="13">
        <f t="shared" si="59"/>
        <v>0</v>
      </c>
      <c r="U131" s="13"/>
      <c r="V131" s="13">
        <f t="shared" si="60"/>
        <v>0</v>
      </c>
      <c r="W131" s="13">
        <f t="shared" si="61"/>
        <v>0</v>
      </c>
      <c r="X131" s="13">
        <f t="shared" si="62"/>
        <v>0</v>
      </c>
      <c r="Y131" s="13"/>
      <c r="Z131" s="13">
        <f t="shared" si="63"/>
        <v>0</v>
      </c>
      <c r="AA131" s="13">
        <f t="shared" si="64"/>
        <v>0</v>
      </c>
      <c r="AB131" s="13">
        <f t="shared" si="65"/>
        <v>0</v>
      </c>
      <c r="AC131" s="13">
        <f t="shared" si="66"/>
        <v>0</v>
      </c>
      <c r="AD131" s="13">
        <f t="shared" si="67"/>
        <v>0</v>
      </c>
      <c r="AE131" s="13">
        <f t="shared" si="68"/>
        <v>0</v>
      </c>
      <c r="AF131" s="13">
        <f t="shared" si="69"/>
        <v>0</v>
      </c>
      <c r="AG131" s="13">
        <f t="shared" si="69"/>
        <v>0</v>
      </c>
      <c r="AH131" s="13">
        <f t="shared" si="70"/>
        <v>0</v>
      </c>
      <c r="AI131" s="13">
        <f t="shared" si="71"/>
        <v>0</v>
      </c>
      <c r="AJ131" s="13">
        <f t="shared" si="72"/>
        <v>0</v>
      </c>
      <c r="AK131" s="13">
        <f t="shared" si="73"/>
        <v>0</v>
      </c>
      <c r="AL131" s="13"/>
      <c r="AM131" s="13">
        <f t="shared" si="74"/>
        <v>0</v>
      </c>
      <c r="AN131" s="18"/>
      <c r="AO131" s="23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</row>
    <row r="132" spans="1:88" s="36" customFormat="1" ht="27.75" hidden="1" customHeight="1" x14ac:dyDescent="0.15">
      <c r="A132" s="34">
        <v>4422</v>
      </c>
      <c r="B132" s="13" t="s">
        <v>163</v>
      </c>
      <c r="C132" s="28" t="s">
        <v>51</v>
      </c>
      <c r="D132" s="13"/>
      <c r="E132" s="13"/>
      <c r="F132" s="61"/>
      <c r="G132" s="61"/>
      <c r="H132" s="61"/>
      <c r="I132" s="61"/>
      <c r="J132" s="61"/>
      <c r="K132" s="61"/>
      <c r="L132" s="61"/>
      <c r="M132" s="13"/>
      <c r="N132" s="13">
        <f t="shared" si="79"/>
        <v>0</v>
      </c>
      <c r="O132" s="13">
        <f t="shared" si="79"/>
        <v>0</v>
      </c>
      <c r="P132" s="13">
        <f t="shared" si="56"/>
        <v>0</v>
      </c>
      <c r="Q132" s="13"/>
      <c r="R132" s="13">
        <f t="shared" si="57"/>
        <v>0</v>
      </c>
      <c r="S132" s="13">
        <f t="shared" si="58"/>
        <v>0</v>
      </c>
      <c r="T132" s="13">
        <f t="shared" si="59"/>
        <v>0</v>
      </c>
      <c r="U132" s="13"/>
      <c r="V132" s="13">
        <f t="shared" si="60"/>
        <v>0</v>
      </c>
      <c r="W132" s="13">
        <f t="shared" si="61"/>
        <v>0</v>
      </c>
      <c r="X132" s="13">
        <f t="shared" si="62"/>
        <v>0</v>
      </c>
      <c r="Y132" s="13"/>
      <c r="Z132" s="13">
        <f t="shared" si="63"/>
        <v>0</v>
      </c>
      <c r="AA132" s="13">
        <f t="shared" si="64"/>
        <v>0</v>
      </c>
      <c r="AB132" s="13">
        <f t="shared" si="65"/>
        <v>0</v>
      </c>
      <c r="AC132" s="13">
        <f t="shared" si="66"/>
        <v>0</v>
      </c>
      <c r="AD132" s="13">
        <f t="shared" si="67"/>
        <v>0</v>
      </c>
      <c r="AE132" s="13">
        <f t="shared" si="68"/>
        <v>0</v>
      </c>
      <c r="AF132" s="13">
        <f t="shared" si="69"/>
        <v>0</v>
      </c>
      <c r="AG132" s="13">
        <f t="shared" si="69"/>
        <v>0</v>
      </c>
      <c r="AH132" s="13">
        <f t="shared" si="70"/>
        <v>0</v>
      </c>
      <c r="AI132" s="13">
        <f t="shared" si="71"/>
        <v>0</v>
      </c>
      <c r="AJ132" s="13">
        <f t="shared" si="72"/>
        <v>0</v>
      </c>
      <c r="AK132" s="13">
        <f t="shared" si="73"/>
        <v>0</v>
      </c>
      <c r="AL132" s="13"/>
      <c r="AM132" s="13">
        <f t="shared" si="74"/>
        <v>0</v>
      </c>
      <c r="AN132" s="18"/>
      <c r="AO132" s="23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</row>
    <row r="133" spans="1:88" s="36" customFormat="1" ht="23.25" hidden="1" customHeight="1" x14ac:dyDescent="0.15">
      <c r="A133" s="34">
        <v>0</v>
      </c>
      <c r="B133" s="13" t="s">
        <v>164</v>
      </c>
      <c r="C133" s="28" t="s">
        <v>51</v>
      </c>
      <c r="D133" s="13">
        <f t="shared" ref="D133:M133" si="81">+D134+D135+D136</f>
        <v>0</v>
      </c>
      <c r="E133" s="13">
        <f t="shared" si="81"/>
        <v>0</v>
      </c>
      <c r="F133" s="61">
        <f t="shared" si="81"/>
        <v>0</v>
      </c>
      <c r="G133" s="61">
        <f t="shared" si="81"/>
        <v>0</v>
      </c>
      <c r="H133" s="61">
        <f t="shared" si="81"/>
        <v>0</v>
      </c>
      <c r="I133" s="61">
        <f t="shared" si="81"/>
        <v>0</v>
      </c>
      <c r="J133" s="61">
        <f t="shared" si="81"/>
        <v>0</v>
      </c>
      <c r="K133" s="61">
        <f t="shared" si="81"/>
        <v>0</v>
      </c>
      <c r="L133" s="61">
        <f t="shared" si="81"/>
        <v>0</v>
      </c>
      <c r="M133" s="13">
        <f t="shared" si="81"/>
        <v>0</v>
      </c>
      <c r="N133" s="13">
        <f t="shared" si="79"/>
        <v>0</v>
      </c>
      <c r="O133" s="13">
        <f t="shared" si="79"/>
        <v>0</v>
      </c>
      <c r="P133" s="13">
        <f t="shared" si="56"/>
        <v>0</v>
      </c>
      <c r="Q133" s="13">
        <f>+Q134+Q135+Q136</f>
        <v>0</v>
      </c>
      <c r="R133" s="13">
        <f t="shared" si="57"/>
        <v>0</v>
      </c>
      <c r="S133" s="13">
        <f t="shared" si="58"/>
        <v>0</v>
      </c>
      <c r="T133" s="13">
        <f t="shared" si="59"/>
        <v>0</v>
      </c>
      <c r="U133" s="13">
        <f>+U134+U135+U136</f>
        <v>0</v>
      </c>
      <c r="V133" s="13">
        <f t="shared" si="60"/>
        <v>0</v>
      </c>
      <c r="W133" s="13">
        <f t="shared" si="61"/>
        <v>0</v>
      </c>
      <c r="X133" s="13">
        <f t="shared" si="62"/>
        <v>0</v>
      </c>
      <c r="Y133" s="13">
        <f>+Y134+Y135+Y136</f>
        <v>0</v>
      </c>
      <c r="Z133" s="13">
        <f t="shared" si="63"/>
        <v>0</v>
      </c>
      <c r="AA133" s="13">
        <f t="shared" si="64"/>
        <v>0</v>
      </c>
      <c r="AB133" s="13">
        <f t="shared" si="65"/>
        <v>0</v>
      </c>
      <c r="AC133" s="13">
        <f t="shared" si="66"/>
        <v>0</v>
      </c>
      <c r="AD133" s="13">
        <f t="shared" si="67"/>
        <v>0</v>
      </c>
      <c r="AE133" s="13">
        <f t="shared" si="68"/>
        <v>0</v>
      </c>
      <c r="AF133" s="13">
        <f t="shared" si="69"/>
        <v>0</v>
      </c>
      <c r="AG133" s="13">
        <f t="shared" si="69"/>
        <v>0</v>
      </c>
      <c r="AH133" s="13">
        <f t="shared" si="70"/>
        <v>0</v>
      </c>
      <c r="AI133" s="13">
        <f t="shared" si="71"/>
        <v>0</v>
      </c>
      <c r="AJ133" s="13">
        <f t="shared" si="72"/>
        <v>0</v>
      </c>
      <c r="AK133" s="13">
        <f t="shared" si="73"/>
        <v>0</v>
      </c>
      <c r="AL133" s="13"/>
      <c r="AM133" s="13">
        <f t="shared" si="74"/>
        <v>0</v>
      </c>
      <c r="AN133" s="18">
        <f>+AN134+AN135+AN136</f>
        <v>0</v>
      </c>
      <c r="AO133" s="23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</row>
    <row r="134" spans="1:88" s="36" customFormat="1" ht="34.5" hidden="1" customHeight="1" x14ac:dyDescent="0.15">
      <c r="A134" s="34">
        <v>4431</v>
      </c>
      <c r="B134" s="13" t="s">
        <v>165</v>
      </c>
      <c r="C134" s="28" t="s">
        <v>51</v>
      </c>
      <c r="D134" s="13"/>
      <c r="E134" s="13"/>
      <c r="F134" s="61"/>
      <c r="G134" s="61"/>
      <c r="H134" s="61"/>
      <c r="I134" s="61"/>
      <c r="J134" s="61"/>
      <c r="K134" s="61"/>
      <c r="L134" s="61"/>
      <c r="M134" s="13"/>
      <c r="N134" s="13">
        <f t="shared" si="79"/>
        <v>0</v>
      </c>
      <c r="O134" s="13">
        <f t="shared" si="79"/>
        <v>0</v>
      </c>
      <c r="P134" s="13">
        <f t="shared" si="56"/>
        <v>0</v>
      </c>
      <c r="Q134" s="13"/>
      <c r="R134" s="13">
        <f t="shared" si="57"/>
        <v>0</v>
      </c>
      <c r="S134" s="13">
        <f t="shared" si="58"/>
        <v>0</v>
      </c>
      <c r="T134" s="13">
        <f t="shared" si="59"/>
        <v>0</v>
      </c>
      <c r="U134" s="13"/>
      <c r="V134" s="13">
        <f t="shared" si="60"/>
        <v>0</v>
      </c>
      <c r="W134" s="13">
        <f t="shared" si="61"/>
        <v>0</v>
      </c>
      <c r="X134" s="13">
        <f t="shared" si="62"/>
        <v>0</v>
      </c>
      <c r="Y134" s="13"/>
      <c r="Z134" s="13">
        <f t="shared" si="63"/>
        <v>0</v>
      </c>
      <c r="AA134" s="13">
        <f t="shared" si="64"/>
        <v>0</v>
      </c>
      <c r="AB134" s="13">
        <f t="shared" si="65"/>
        <v>0</v>
      </c>
      <c r="AC134" s="13">
        <f t="shared" si="66"/>
        <v>0</v>
      </c>
      <c r="AD134" s="13">
        <f t="shared" si="67"/>
        <v>0</v>
      </c>
      <c r="AE134" s="13">
        <f t="shared" si="68"/>
        <v>0</v>
      </c>
      <c r="AF134" s="13">
        <f t="shared" si="69"/>
        <v>0</v>
      </c>
      <c r="AG134" s="13">
        <f t="shared" si="69"/>
        <v>0</v>
      </c>
      <c r="AH134" s="13">
        <f t="shared" si="70"/>
        <v>0</v>
      </c>
      <c r="AI134" s="13">
        <f t="shared" si="71"/>
        <v>0</v>
      </c>
      <c r="AJ134" s="13">
        <f t="shared" si="72"/>
        <v>0</v>
      </c>
      <c r="AK134" s="13">
        <f t="shared" si="73"/>
        <v>0</v>
      </c>
      <c r="AL134" s="13"/>
      <c r="AM134" s="13">
        <f t="shared" si="74"/>
        <v>0</v>
      </c>
      <c r="AN134" s="18"/>
      <c r="AO134" s="23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</row>
    <row r="135" spans="1:88" s="36" customFormat="1" ht="10.5" hidden="1" customHeight="1" x14ac:dyDescent="0.15">
      <c r="A135" s="34">
        <v>4432</v>
      </c>
      <c r="B135" s="13" t="s">
        <v>166</v>
      </c>
      <c r="C135" s="28" t="s">
        <v>51</v>
      </c>
      <c r="D135" s="13"/>
      <c r="E135" s="13"/>
      <c r="F135" s="61"/>
      <c r="G135" s="61"/>
      <c r="H135" s="61"/>
      <c r="I135" s="61"/>
      <c r="J135" s="61"/>
      <c r="K135" s="61"/>
      <c r="L135" s="61"/>
      <c r="M135" s="13"/>
      <c r="N135" s="13">
        <f t="shared" si="79"/>
        <v>0</v>
      </c>
      <c r="O135" s="13">
        <f t="shared" si="79"/>
        <v>0</v>
      </c>
      <c r="P135" s="13">
        <f t="shared" si="56"/>
        <v>0</v>
      </c>
      <c r="Q135" s="13"/>
      <c r="R135" s="13">
        <f t="shared" si="57"/>
        <v>0</v>
      </c>
      <c r="S135" s="13">
        <f t="shared" si="58"/>
        <v>0</v>
      </c>
      <c r="T135" s="13">
        <f t="shared" si="59"/>
        <v>0</v>
      </c>
      <c r="U135" s="13"/>
      <c r="V135" s="13">
        <f t="shared" si="60"/>
        <v>0</v>
      </c>
      <c r="W135" s="13">
        <f t="shared" si="61"/>
        <v>0</v>
      </c>
      <c r="X135" s="13">
        <f t="shared" si="62"/>
        <v>0</v>
      </c>
      <c r="Y135" s="13"/>
      <c r="Z135" s="13">
        <f t="shared" si="63"/>
        <v>0</v>
      </c>
      <c r="AA135" s="13">
        <f t="shared" si="64"/>
        <v>0</v>
      </c>
      <c r="AB135" s="13">
        <f t="shared" si="65"/>
        <v>0</v>
      </c>
      <c r="AC135" s="13">
        <f t="shared" si="66"/>
        <v>0</v>
      </c>
      <c r="AD135" s="13">
        <f t="shared" si="67"/>
        <v>0</v>
      </c>
      <c r="AE135" s="13">
        <f t="shared" si="68"/>
        <v>0</v>
      </c>
      <c r="AF135" s="13">
        <f t="shared" si="69"/>
        <v>0</v>
      </c>
      <c r="AG135" s="13">
        <f t="shared" si="69"/>
        <v>0</v>
      </c>
      <c r="AH135" s="13">
        <f t="shared" si="70"/>
        <v>0</v>
      </c>
      <c r="AI135" s="13">
        <f t="shared" si="71"/>
        <v>0</v>
      </c>
      <c r="AJ135" s="13">
        <f t="shared" si="72"/>
        <v>0</v>
      </c>
      <c r="AK135" s="13">
        <f t="shared" si="73"/>
        <v>0</v>
      </c>
      <c r="AL135" s="13"/>
      <c r="AM135" s="13">
        <f t="shared" si="74"/>
        <v>0</v>
      </c>
      <c r="AN135" s="18"/>
      <c r="AO135" s="23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</row>
    <row r="136" spans="1:88" s="36" customFormat="1" ht="21" hidden="1" customHeight="1" x14ac:dyDescent="0.15">
      <c r="A136" s="34">
        <v>4433</v>
      </c>
      <c r="B136" s="13" t="s">
        <v>167</v>
      </c>
      <c r="C136" s="28" t="s">
        <v>51</v>
      </c>
      <c r="D136" s="13"/>
      <c r="E136" s="13"/>
      <c r="F136" s="61"/>
      <c r="G136" s="61"/>
      <c r="H136" s="61"/>
      <c r="I136" s="61"/>
      <c r="J136" s="61"/>
      <c r="K136" s="61"/>
      <c r="L136" s="61"/>
      <c r="M136" s="13"/>
      <c r="N136" s="13">
        <f t="shared" si="79"/>
        <v>0</v>
      </c>
      <c r="O136" s="13">
        <f t="shared" si="79"/>
        <v>0</v>
      </c>
      <c r="P136" s="13">
        <f t="shared" si="56"/>
        <v>0</v>
      </c>
      <c r="Q136" s="13"/>
      <c r="R136" s="13">
        <f t="shared" si="57"/>
        <v>0</v>
      </c>
      <c r="S136" s="13">
        <f t="shared" si="58"/>
        <v>0</v>
      </c>
      <c r="T136" s="13">
        <f t="shared" si="59"/>
        <v>0</v>
      </c>
      <c r="U136" s="13"/>
      <c r="V136" s="13">
        <f t="shared" si="60"/>
        <v>0</v>
      </c>
      <c r="W136" s="13">
        <f t="shared" si="61"/>
        <v>0</v>
      </c>
      <c r="X136" s="13">
        <f t="shared" si="62"/>
        <v>0</v>
      </c>
      <c r="Y136" s="13"/>
      <c r="Z136" s="13">
        <f t="shared" si="63"/>
        <v>0</v>
      </c>
      <c r="AA136" s="13">
        <f t="shared" si="64"/>
        <v>0</v>
      </c>
      <c r="AB136" s="13">
        <f t="shared" si="65"/>
        <v>0</v>
      </c>
      <c r="AC136" s="13">
        <f t="shared" si="66"/>
        <v>0</v>
      </c>
      <c r="AD136" s="13">
        <f t="shared" si="67"/>
        <v>0</v>
      </c>
      <c r="AE136" s="13">
        <f t="shared" si="68"/>
        <v>0</v>
      </c>
      <c r="AF136" s="13">
        <f t="shared" si="69"/>
        <v>0</v>
      </c>
      <c r="AG136" s="13">
        <f t="shared" si="69"/>
        <v>0</v>
      </c>
      <c r="AH136" s="13">
        <f t="shared" si="70"/>
        <v>0</v>
      </c>
      <c r="AI136" s="13">
        <f t="shared" si="71"/>
        <v>0</v>
      </c>
      <c r="AJ136" s="13">
        <f t="shared" si="72"/>
        <v>0</v>
      </c>
      <c r="AK136" s="13">
        <f t="shared" si="73"/>
        <v>0</v>
      </c>
      <c r="AL136" s="13"/>
      <c r="AM136" s="13">
        <f t="shared" si="74"/>
        <v>0</v>
      </c>
      <c r="AN136" s="18"/>
      <c r="AO136" s="23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</row>
    <row r="137" spans="1:88" s="36" customFormat="1" ht="10.5" hidden="1" customHeight="1" x14ac:dyDescent="0.15">
      <c r="A137" s="34">
        <v>0</v>
      </c>
      <c r="B137" s="13" t="s">
        <v>168</v>
      </c>
      <c r="C137" s="28" t="s">
        <v>51</v>
      </c>
      <c r="D137" s="13">
        <f t="shared" ref="D137:M137" si="82">+D138+D141</f>
        <v>0</v>
      </c>
      <c r="E137" s="13">
        <f t="shared" si="82"/>
        <v>0</v>
      </c>
      <c r="F137" s="61">
        <f t="shared" si="82"/>
        <v>0</v>
      </c>
      <c r="G137" s="61">
        <f t="shared" si="82"/>
        <v>0</v>
      </c>
      <c r="H137" s="61">
        <f t="shared" si="82"/>
        <v>0</v>
      </c>
      <c r="I137" s="61">
        <f t="shared" si="82"/>
        <v>0</v>
      </c>
      <c r="J137" s="61">
        <f t="shared" si="82"/>
        <v>0</v>
      </c>
      <c r="K137" s="61">
        <f t="shared" si="82"/>
        <v>0</v>
      </c>
      <c r="L137" s="61">
        <f t="shared" si="82"/>
        <v>0</v>
      </c>
      <c r="M137" s="13">
        <f t="shared" si="82"/>
        <v>0</v>
      </c>
      <c r="N137" s="13">
        <f t="shared" si="79"/>
        <v>0</v>
      </c>
      <c r="O137" s="13">
        <f t="shared" si="79"/>
        <v>0</v>
      </c>
      <c r="P137" s="13">
        <f t="shared" si="56"/>
        <v>0</v>
      </c>
      <c r="Q137" s="13">
        <f>+Q138+Q141</f>
        <v>0</v>
      </c>
      <c r="R137" s="13">
        <f t="shared" si="57"/>
        <v>0</v>
      </c>
      <c r="S137" s="13">
        <f t="shared" si="58"/>
        <v>0</v>
      </c>
      <c r="T137" s="13">
        <f t="shared" si="59"/>
        <v>0</v>
      </c>
      <c r="U137" s="13">
        <f>+U138+U141</f>
        <v>0</v>
      </c>
      <c r="V137" s="13">
        <f t="shared" si="60"/>
        <v>0</v>
      </c>
      <c r="W137" s="13">
        <f t="shared" si="61"/>
        <v>0</v>
      </c>
      <c r="X137" s="13">
        <f t="shared" si="62"/>
        <v>0</v>
      </c>
      <c r="Y137" s="13">
        <f>+Y138+Y141</f>
        <v>0</v>
      </c>
      <c r="Z137" s="13">
        <f t="shared" si="63"/>
        <v>0</v>
      </c>
      <c r="AA137" s="13">
        <f t="shared" si="64"/>
        <v>0</v>
      </c>
      <c r="AB137" s="13">
        <f t="shared" si="65"/>
        <v>0</v>
      </c>
      <c r="AC137" s="13">
        <f t="shared" si="66"/>
        <v>0</v>
      </c>
      <c r="AD137" s="13">
        <f t="shared" si="67"/>
        <v>0</v>
      </c>
      <c r="AE137" s="13">
        <f t="shared" si="68"/>
        <v>0</v>
      </c>
      <c r="AF137" s="13">
        <f t="shared" si="69"/>
        <v>0</v>
      </c>
      <c r="AG137" s="13">
        <f t="shared" si="69"/>
        <v>0</v>
      </c>
      <c r="AH137" s="13">
        <f t="shared" si="70"/>
        <v>0</v>
      </c>
      <c r="AI137" s="13">
        <f t="shared" si="71"/>
        <v>0</v>
      </c>
      <c r="AJ137" s="13">
        <f t="shared" si="72"/>
        <v>0</v>
      </c>
      <c r="AK137" s="13">
        <f t="shared" si="73"/>
        <v>0</v>
      </c>
      <c r="AL137" s="13"/>
      <c r="AM137" s="13">
        <f t="shared" si="74"/>
        <v>0</v>
      </c>
      <c r="AN137" s="18">
        <f>+AN138+AN141</f>
        <v>0</v>
      </c>
      <c r="AO137" s="23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</row>
    <row r="138" spans="1:88" s="36" customFormat="1" ht="30" hidden="1" customHeight="1" x14ac:dyDescent="0.15">
      <c r="A138" s="34">
        <v>0</v>
      </c>
      <c r="B138" s="13" t="s">
        <v>169</v>
      </c>
      <c r="C138" s="28" t="s">
        <v>51</v>
      </c>
      <c r="D138" s="13">
        <f t="shared" ref="D138:M138" si="83">+D139+D140</f>
        <v>0</v>
      </c>
      <c r="E138" s="13">
        <f t="shared" si="83"/>
        <v>0</v>
      </c>
      <c r="F138" s="61">
        <f t="shared" si="83"/>
        <v>0</v>
      </c>
      <c r="G138" s="61">
        <f t="shared" si="83"/>
        <v>0</v>
      </c>
      <c r="H138" s="61">
        <f t="shared" si="83"/>
        <v>0</v>
      </c>
      <c r="I138" s="61">
        <f t="shared" si="83"/>
        <v>0</v>
      </c>
      <c r="J138" s="61">
        <f t="shared" si="83"/>
        <v>0</v>
      </c>
      <c r="K138" s="61">
        <f t="shared" si="83"/>
        <v>0</v>
      </c>
      <c r="L138" s="61">
        <f t="shared" si="83"/>
        <v>0</v>
      </c>
      <c r="M138" s="13">
        <f t="shared" si="83"/>
        <v>0</v>
      </c>
      <c r="N138" s="13">
        <f t="shared" si="79"/>
        <v>0</v>
      </c>
      <c r="O138" s="13">
        <f t="shared" si="79"/>
        <v>0</v>
      </c>
      <c r="P138" s="13">
        <f t="shared" si="56"/>
        <v>0</v>
      </c>
      <c r="Q138" s="13">
        <f>+Q139+Q140</f>
        <v>0</v>
      </c>
      <c r="R138" s="13">
        <f t="shared" si="57"/>
        <v>0</v>
      </c>
      <c r="S138" s="13">
        <f t="shared" si="58"/>
        <v>0</v>
      </c>
      <c r="T138" s="13">
        <f t="shared" si="59"/>
        <v>0</v>
      </c>
      <c r="U138" s="13">
        <f>+U139+U140</f>
        <v>0</v>
      </c>
      <c r="V138" s="13">
        <f t="shared" si="60"/>
        <v>0</v>
      </c>
      <c r="W138" s="13">
        <f t="shared" si="61"/>
        <v>0</v>
      </c>
      <c r="X138" s="13">
        <f t="shared" si="62"/>
        <v>0</v>
      </c>
      <c r="Y138" s="13">
        <f>+Y139+Y140</f>
        <v>0</v>
      </c>
      <c r="Z138" s="13">
        <f t="shared" si="63"/>
        <v>0</v>
      </c>
      <c r="AA138" s="13">
        <f t="shared" si="64"/>
        <v>0</v>
      </c>
      <c r="AB138" s="13">
        <f t="shared" si="65"/>
        <v>0</v>
      </c>
      <c r="AC138" s="13">
        <f t="shared" si="66"/>
        <v>0</v>
      </c>
      <c r="AD138" s="13">
        <f t="shared" si="67"/>
        <v>0</v>
      </c>
      <c r="AE138" s="13">
        <f t="shared" si="68"/>
        <v>0</v>
      </c>
      <c r="AF138" s="13">
        <f t="shared" si="69"/>
        <v>0</v>
      </c>
      <c r="AG138" s="13">
        <f t="shared" si="69"/>
        <v>0</v>
      </c>
      <c r="AH138" s="13">
        <f t="shared" si="70"/>
        <v>0</v>
      </c>
      <c r="AI138" s="13">
        <f t="shared" si="71"/>
        <v>0</v>
      </c>
      <c r="AJ138" s="13">
        <f t="shared" si="72"/>
        <v>0</v>
      </c>
      <c r="AK138" s="13">
        <f t="shared" si="73"/>
        <v>0</v>
      </c>
      <c r="AL138" s="13"/>
      <c r="AM138" s="13">
        <f t="shared" si="74"/>
        <v>0</v>
      </c>
      <c r="AN138" s="18">
        <f>+AN139+AN140</f>
        <v>0</v>
      </c>
      <c r="AO138" s="23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</row>
    <row r="139" spans="1:88" s="36" customFormat="1" ht="40.5" hidden="1" customHeight="1" x14ac:dyDescent="0.15">
      <c r="A139" s="34">
        <v>4511</v>
      </c>
      <c r="B139" s="13" t="s">
        <v>170</v>
      </c>
      <c r="C139" s="28" t="s">
        <v>51</v>
      </c>
      <c r="D139" s="13"/>
      <c r="E139" s="13"/>
      <c r="F139" s="61"/>
      <c r="G139" s="61"/>
      <c r="H139" s="61"/>
      <c r="I139" s="61"/>
      <c r="J139" s="61"/>
      <c r="K139" s="61"/>
      <c r="L139" s="61"/>
      <c r="M139" s="13"/>
      <c r="N139" s="13">
        <f t="shared" si="79"/>
        <v>0</v>
      </c>
      <c r="O139" s="13">
        <f t="shared" si="79"/>
        <v>0</v>
      </c>
      <c r="P139" s="13">
        <f t="shared" si="56"/>
        <v>0</v>
      </c>
      <c r="Q139" s="13"/>
      <c r="R139" s="13">
        <f t="shared" si="57"/>
        <v>0</v>
      </c>
      <c r="S139" s="13">
        <f t="shared" si="58"/>
        <v>0</v>
      </c>
      <c r="T139" s="13">
        <f t="shared" si="59"/>
        <v>0</v>
      </c>
      <c r="U139" s="13"/>
      <c r="V139" s="13">
        <f t="shared" si="60"/>
        <v>0</v>
      </c>
      <c r="W139" s="13">
        <f t="shared" si="61"/>
        <v>0</v>
      </c>
      <c r="X139" s="13">
        <f t="shared" si="62"/>
        <v>0</v>
      </c>
      <c r="Y139" s="13"/>
      <c r="Z139" s="13">
        <f t="shared" si="63"/>
        <v>0</v>
      </c>
      <c r="AA139" s="13">
        <f t="shared" si="64"/>
        <v>0</v>
      </c>
      <c r="AB139" s="13">
        <f t="shared" si="65"/>
        <v>0</v>
      </c>
      <c r="AC139" s="13">
        <f t="shared" si="66"/>
        <v>0</v>
      </c>
      <c r="AD139" s="13">
        <f t="shared" si="67"/>
        <v>0</v>
      </c>
      <c r="AE139" s="13">
        <f t="shared" si="68"/>
        <v>0</v>
      </c>
      <c r="AF139" s="13">
        <f t="shared" si="69"/>
        <v>0</v>
      </c>
      <c r="AG139" s="13">
        <f t="shared" si="69"/>
        <v>0</v>
      </c>
      <c r="AH139" s="13">
        <f t="shared" si="70"/>
        <v>0</v>
      </c>
      <c r="AI139" s="13">
        <f t="shared" si="71"/>
        <v>0</v>
      </c>
      <c r="AJ139" s="13">
        <f t="shared" si="72"/>
        <v>0</v>
      </c>
      <c r="AK139" s="13">
        <f t="shared" si="73"/>
        <v>0</v>
      </c>
      <c r="AL139" s="13"/>
      <c r="AM139" s="13">
        <f t="shared" si="74"/>
        <v>0</v>
      </c>
      <c r="AN139" s="18"/>
      <c r="AO139" s="23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</row>
    <row r="140" spans="1:88" s="36" customFormat="1" ht="26.25" hidden="1" customHeight="1" x14ac:dyDescent="0.15">
      <c r="A140" s="34">
        <v>4512</v>
      </c>
      <c r="B140" s="13" t="s">
        <v>171</v>
      </c>
      <c r="C140" s="28" t="s">
        <v>51</v>
      </c>
      <c r="D140" s="13"/>
      <c r="E140" s="13"/>
      <c r="F140" s="61"/>
      <c r="G140" s="61"/>
      <c r="H140" s="61"/>
      <c r="I140" s="61"/>
      <c r="J140" s="61"/>
      <c r="K140" s="61"/>
      <c r="L140" s="61"/>
      <c r="M140" s="13"/>
      <c r="N140" s="13">
        <f t="shared" si="79"/>
        <v>0</v>
      </c>
      <c r="O140" s="13">
        <f t="shared" si="79"/>
        <v>0</v>
      </c>
      <c r="P140" s="13">
        <f t="shared" si="56"/>
        <v>0</v>
      </c>
      <c r="Q140" s="13"/>
      <c r="R140" s="13">
        <f t="shared" si="57"/>
        <v>0</v>
      </c>
      <c r="S140" s="13">
        <f t="shared" si="58"/>
        <v>0</v>
      </c>
      <c r="T140" s="13">
        <f t="shared" si="59"/>
        <v>0</v>
      </c>
      <c r="U140" s="13"/>
      <c r="V140" s="13">
        <f t="shared" si="60"/>
        <v>0</v>
      </c>
      <c r="W140" s="13">
        <f t="shared" si="61"/>
        <v>0</v>
      </c>
      <c r="X140" s="13">
        <f t="shared" si="62"/>
        <v>0</v>
      </c>
      <c r="Y140" s="13"/>
      <c r="Z140" s="13">
        <f t="shared" si="63"/>
        <v>0</v>
      </c>
      <c r="AA140" s="13">
        <f t="shared" si="64"/>
        <v>0</v>
      </c>
      <c r="AB140" s="13">
        <f t="shared" si="65"/>
        <v>0</v>
      </c>
      <c r="AC140" s="13">
        <f t="shared" si="66"/>
        <v>0</v>
      </c>
      <c r="AD140" s="13">
        <f t="shared" si="67"/>
        <v>0</v>
      </c>
      <c r="AE140" s="13">
        <f t="shared" si="68"/>
        <v>0</v>
      </c>
      <c r="AF140" s="13">
        <f t="shared" si="69"/>
        <v>0</v>
      </c>
      <c r="AG140" s="13">
        <f t="shared" si="69"/>
        <v>0</v>
      </c>
      <c r="AH140" s="13">
        <f t="shared" si="70"/>
        <v>0</v>
      </c>
      <c r="AI140" s="13">
        <f t="shared" si="71"/>
        <v>0</v>
      </c>
      <c r="AJ140" s="13">
        <f t="shared" si="72"/>
        <v>0</v>
      </c>
      <c r="AK140" s="13">
        <f t="shared" si="73"/>
        <v>0</v>
      </c>
      <c r="AL140" s="13"/>
      <c r="AM140" s="13">
        <f t="shared" si="74"/>
        <v>0</v>
      </c>
      <c r="AN140" s="18"/>
      <c r="AO140" s="23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</row>
    <row r="141" spans="1:88" s="36" customFormat="1" ht="29.25" hidden="1" customHeight="1" x14ac:dyDescent="0.15">
      <c r="A141" s="34">
        <v>0</v>
      </c>
      <c r="B141" s="13" t="s">
        <v>172</v>
      </c>
      <c r="C141" s="28" t="s">
        <v>51</v>
      </c>
      <c r="D141" s="13">
        <f t="shared" ref="D141:M141" si="84">+D142+D143</f>
        <v>0</v>
      </c>
      <c r="E141" s="13">
        <f t="shared" si="84"/>
        <v>0</v>
      </c>
      <c r="F141" s="61">
        <f t="shared" si="84"/>
        <v>0</v>
      </c>
      <c r="G141" s="61">
        <f t="shared" si="84"/>
        <v>0</v>
      </c>
      <c r="H141" s="61">
        <f t="shared" si="84"/>
        <v>0</v>
      </c>
      <c r="I141" s="61">
        <f t="shared" si="84"/>
        <v>0</v>
      </c>
      <c r="J141" s="61">
        <f t="shared" si="84"/>
        <v>0</v>
      </c>
      <c r="K141" s="61">
        <f t="shared" si="84"/>
        <v>0</v>
      </c>
      <c r="L141" s="61">
        <f t="shared" si="84"/>
        <v>0</v>
      </c>
      <c r="M141" s="13">
        <f t="shared" si="84"/>
        <v>0</v>
      </c>
      <c r="N141" s="13">
        <f t="shared" si="79"/>
        <v>0</v>
      </c>
      <c r="O141" s="13">
        <f t="shared" si="79"/>
        <v>0</v>
      </c>
      <c r="P141" s="13">
        <f t="shared" si="56"/>
        <v>0</v>
      </c>
      <c r="Q141" s="13">
        <f>+Q142+Q143</f>
        <v>0</v>
      </c>
      <c r="R141" s="13">
        <f t="shared" si="57"/>
        <v>0</v>
      </c>
      <c r="S141" s="13">
        <f t="shared" si="58"/>
        <v>0</v>
      </c>
      <c r="T141" s="13">
        <f t="shared" si="59"/>
        <v>0</v>
      </c>
      <c r="U141" s="13">
        <f>+U142+U143</f>
        <v>0</v>
      </c>
      <c r="V141" s="13">
        <f t="shared" si="60"/>
        <v>0</v>
      </c>
      <c r="W141" s="13">
        <f t="shared" si="61"/>
        <v>0</v>
      </c>
      <c r="X141" s="13">
        <f t="shared" si="62"/>
        <v>0</v>
      </c>
      <c r="Y141" s="13">
        <f>+Y142+Y143</f>
        <v>0</v>
      </c>
      <c r="Z141" s="13">
        <f t="shared" si="63"/>
        <v>0</v>
      </c>
      <c r="AA141" s="13">
        <f t="shared" si="64"/>
        <v>0</v>
      </c>
      <c r="AB141" s="13">
        <f t="shared" si="65"/>
        <v>0</v>
      </c>
      <c r="AC141" s="13">
        <f t="shared" si="66"/>
        <v>0</v>
      </c>
      <c r="AD141" s="13">
        <f t="shared" si="67"/>
        <v>0</v>
      </c>
      <c r="AE141" s="13">
        <f t="shared" si="68"/>
        <v>0</v>
      </c>
      <c r="AF141" s="13">
        <f t="shared" si="69"/>
        <v>0</v>
      </c>
      <c r="AG141" s="13">
        <f t="shared" si="69"/>
        <v>0</v>
      </c>
      <c r="AH141" s="13">
        <f t="shared" si="70"/>
        <v>0</v>
      </c>
      <c r="AI141" s="13">
        <f t="shared" si="71"/>
        <v>0</v>
      </c>
      <c r="AJ141" s="13">
        <f t="shared" si="72"/>
        <v>0</v>
      </c>
      <c r="AK141" s="13">
        <f t="shared" si="73"/>
        <v>0</v>
      </c>
      <c r="AL141" s="13"/>
      <c r="AM141" s="13">
        <f t="shared" si="74"/>
        <v>0</v>
      </c>
      <c r="AN141" s="18">
        <f>+AN142+AN143</f>
        <v>0</v>
      </c>
      <c r="AO141" s="23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</row>
    <row r="142" spans="1:88" s="36" customFormat="1" ht="10.5" hidden="1" customHeight="1" x14ac:dyDescent="0.15">
      <c r="A142" s="34">
        <v>4521</v>
      </c>
      <c r="B142" s="13" t="s">
        <v>173</v>
      </c>
      <c r="C142" s="28" t="s">
        <v>51</v>
      </c>
      <c r="D142" s="13"/>
      <c r="E142" s="13"/>
      <c r="F142" s="61"/>
      <c r="G142" s="61"/>
      <c r="H142" s="61"/>
      <c r="I142" s="61"/>
      <c r="J142" s="61"/>
      <c r="K142" s="61"/>
      <c r="L142" s="61"/>
      <c r="M142" s="13"/>
      <c r="N142" s="13">
        <f t="shared" si="79"/>
        <v>0</v>
      </c>
      <c r="O142" s="13">
        <f t="shared" si="79"/>
        <v>0</v>
      </c>
      <c r="P142" s="13">
        <f t="shared" si="56"/>
        <v>0</v>
      </c>
      <c r="Q142" s="13"/>
      <c r="R142" s="13">
        <f t="shared" si="57"/>
        <v>0</v>
      </c>
      <c r="S142" s="13">
        <f t="shared" si="58"/>
        <v>0</v>
      </c>
      <c r="T142" s="13">
        <f t="shared" si="59"/>
        <v>0</v>
      </c>
      <c r="U142" s="13"/>
      <c r="V142" s="13">
        <f t="shared" si="60"/>
        <v>0</v>
      </c>
      <c r="W142" s="13">
        <f t="shared" si="61"/>
        <v>0</v>
      </c>
      <c r="X142" s="13">
        <f t="shared" si="62"/>
        <v>0</v>
      </c>
      <c r="Y142" s="13"/>
      <c r="Z142" s="13">
        <f t="shared" si="63"/>
        <v>0</v>
      </c>
      <c r="AA142" s="13">
        <f t="shared" si="64"/>
        <v>0</v>
      </c>
      <c r="AB142" s="13">
        <f t="shared" si="65"/>
        <v>0</v>
      </c>
      <c r="AC142" s="13">
        <f t="shared" si="66"/>
        <v>0</v>
      </c>
      <c r="AD142" s="13">
        <f t="shared" si="67"/>
        <v>0</v>
      </c>
      <c r="AE142" s="13">
        <f t="shared" si="68"/>
        <v>0</v>
      </c>
      <c r="AF142" s="13">
        <f t="shared" si="69"/>
        <v>0</v>
      </c>
      <c r="AG142" s="13">
        <f t="shared" si="69"/>
        <v>0</v>
      </c>
      <c r="AH142" s="13">
        <f t="shared" si="70"/>
        <v>0</v>
      </c>
      <c r="AI142" s="13">
        <f t="shared" si="71"/>
        <v>0</v>
      </c>
      <c r="AJ142" s="13">
        <f t="shared" si="72"/>
        <v>0</v>
      </c>
      <c r="AK142" s="13">
        <f t="shared" si="73"/>
        <v>0</v>
      </c>
      <c r="AL142" s="13"/>
      <c r="AM142" s="13">
        <f t="shared" si="74"/>
        <v>0</v>
      </c>
      <c r="AN142" s="18"/>
      <c r="AO142" s="23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</row>
    <row r="143" spans="1:88" s="36" customFormat="1" ht="31.5" hidden="1" customHeight="1" x14ac:dyDescent="0.15">
      <c r="A143" s="34">
        <v>4522</v>
      </c>
      <c r="B143" s="13" t="s">
        <v>174</v>
      </c>
      <c r="C143" s="28" t="s">
        <v>51</v>
      </c>
      <c r="D143" s="13"/>
      <c r="E143" s="13"/>
      <c r="F143" s="61"/>
      <c r="G143" s="61"/>
      <c r="H143" s="61"/>
      <c r="I143" s="61"/>
      <c r="J143" s="61"/>
      <c r="K143" s="61"/>
      <c r="L143" s="61"/>
      <c r="M143" s="13"/>
      <c r="N143" s="13">
        <f t="shared" si="79"/>
        <v>0</v>
      </c>
      <c r="O143" s="13">
        <f t="shared" si="79"/>
        <v>0</v>
      </c>
      <c r="P143" s="13">
        <f t="shared" si="56"/>
        <v>0</v>
      </c>
      <c r="Q143" s="13"/>
      <c r="R143" s="13">
        <f t="shared" si="57"/>
        <v>0</v>
      </c>
      <c r="S143" s="13">
        <f t="shared" si="58"/>
        <v>0</v>
      </c>
      <c r="T143" s="13">
        <f t="shared" si="59"/>
        <v>0</v>
      </c>
      <c r="U143" s="13"/>
      <c r="V143" s="13">
        <f t="shared" si="60"/>
        <v>0</v>
      </c>
      <c r="W143" s="13">
        <f t="shared" si="61"/>
        <v>0</v>
      </c>
      <c r="X143" s="13">
        <f t="shared" si="62"/>
        <v>0</v>
      </c>
      <c r="Y143" s="13"/>
      <c r="Z143" s="13">
        <f t="shared" si="63"/>
        <v>0</v>
      </c>
      <c r="AA143" s="13">
        <f t="shared" si="64"/>
        <v>0</v>
      </c>
      <c r="AB143" s="13">
        <f t="shared" si="65"/>
        <v>0</v>
      </c>
      <c r="AC143" s="13">
        <f t="shared" si="66"/>
        <v>0</v>
      </c>
      <c r="AD143" s="13">
        <f t="shared" si="67"/>
        <v>0</v>
      </c>
      <c r="AE143" s="13">
        <f t="shared" si="68"/>
        <v>0</v>
      </c>
      <c r="AF143" s="13">
        <f t="shared" si="69"/>
        <v>0</v>
      </c>
      <c r="AG143" s="13">
        <f t="shared" si="69"/>
        <v>0</v>
      </c>
      <c r="AH143" s="13">
        <f t="shared" si="70"/>
        <v>0</v>
      </c>
      <c r="AI143" s="13">
        <f t="shared" si="71"/>
        <v>0</v>
      </c>
      <c r="AJ143" s="13">
        <f t="shared" si="72"/>
        <v>0</v>
      </c>
      <c r="AK143" s="13">
        <f t="shared" si="73"/>
        <v>0</v>
      </c>
      <c r="AL143" s="13"/>
      <c r="AM143" s="13">
        <f t="shared" si="74"/>
        <v>0</v>
      </c>
      <c r="AN143" s="18"/>
      <c r="AO143" s="23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</row>
    <row r="144" spans="1:88" s="36" customFormat="1" ht="10.5" hidden="1" customHeight="1" x14ac:dyDescent="0.15">
      <c r="A144" s="34">
        <v>0</v>
      </c>
      <c r="B144" s="13" t="s">
        <v>175</v>
      </c>
      <c r="C144" s="28" t="s">
        <v>51</v>
      </c>
      <c r="D144" s="13">
        <f t="shared" ref="D144:M144" si="85">+D145+D148+D151+D160</f>
        <v>0</v>
      </c>
      <c r="E144" s="13">
        <f t="shared" si="85"/>
        <v>0</v>
      </c>
      <c r="F144" s="61">
        <f t="shared" si="85"/>
        <v>0</v>
      </c>
      <c r="G144" s="61">
        <f t="shared" si="85"/>
        <v>0</v>
      </c>
      <c r="H144" s="61">
        <f t="shared" si="85"/>
        <v>0</v>
      </c>
      <c r="I144" s="61">
        <f t="shared" si="85"/>
        <v>0</v>
      </c>
      <c r="J144" s="61">
        <f t="shared" si="85"/>
        <v>0</v>
      </c>
      <c r="K144" s="61">
        <f t="shared" si="85"/>
        <v>0</v>
      </c>
      <c r="L144" s="61">
        <f t="shared" si="85"/>
        <v>0</v>
      </c>
      <c r="M144" s="13">
        <f t="shared" si="85"/>
        <v>0</v>
      </c>
      <c r="N144" s="13">
        <f t="shared" si="79"/>
        <v>0</v>
      </c>
      <c r="O144" s="13">
        <f t="shared" si="79"/>
        <v>0</v>
      </c>
      <c r="P144" s="13">
        <f t="shared" si="56"/>
        <v>0</v>
      </c>
      <c r="Q144" s="13">
        <f>+Q145+Q148+Q151+Q160</f>
        <v>0</v>
      </c>
      <c r="R144" s="13">
        <f t="shared" si="57"/>
        <v>0</v>
      </c>
      <c r="S144" s="13">
        <f t="shared" si="58"/>
        <v>0</v>
      </c>
      <c r="T144" s="13">
        <f t="shared" si="59"/>
        <v>0</v>
      </c>
      <c r="U144" s="13">
        <f>+U145+U148+U151+U160</f>
        <v>0</v>
      </c>
      <c r="V144" s="13">
        <f t="shared" si="60"/>
        <v>0</v>
      </c>
      <c r="W144" s="13">
        <f t="shared" si="61"/>
        <v>0</v>
      </c>
      <c r="X144" s="13">
        <f t="shared" si="62"/>
        <v>0</v>
      </c>
      <c r="Y144" s="13">
        <f>+Y145+Y148+Y151+Y160</f>
        <v>0</v>
      </c>
      <c r="Z144" s="13">
        <f t="shared" si="63"/>
        <v>0</v>
      </c>
      <c r="AA144" s="13">
        <f t="shared" si="64"/>
        <v>0</v>
      </c>
      <c r="AB144" s="13">
        <f t="shared" si="65"/>
        <v>0</v>
      </c>
      <c r="AC144" s="13">
        <f t="shared" si="66"/>
        <v>0</v>
      </c>
      <c r="AD144" s="13">
        <f t="shared" si="67"/>
        <v>0</v>
      </c>
      <c r="AE144" s="13">
        <f t="shared" si="68"/>
        <v>0</v>
      </c>
      <c r="AF144" s="13">
        <f t="shared" si="69"/>
        <v>0</v>
      </c>
      <c r="AG144" s="13">
        <f t="shared" si="69"/>
        <v>0</v>
      </c>
      <c r="AH144" s="13">
        <f t="shared" si="70"/>
        <v>0</v>
      </c>
      <c r="AI144" s="13">
        <f t="shared" si="71"/>
        <v>0</v>
      </c>
      <c r="AJ144" s="13">
        <f t="shared" si="72"/>
        <v>0</v>
      </c>
      <c r="AK144" s="13">
        <f t="shared" si="73"/>
        <v>0</v>
      </c>
      <c r="AL144" s="13"/>
      <c r="AM144" s="13">
        <f t="shared" si="74"/>
        <v>0</v>
      </c>
      <c r="AN144" s="18">
        <f>+AN145+AN148+AN151+AN160</f>
        <v>0</v>
      </c>
      <c r="AO144" s="23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</row>
    <row r="145" spans="1:88" s="36" customFormat="1" ht="10.5" hidden="1" customHeight="1" x14ac:dyDescent="0.15">
      <c r="A145" s="34">
        <v>0</v>
      </c>
      <c r="B145" s="13" t="s">
        <v>176</v>
      </c>
      <c r="C145" s="28" t="s">
        <v>51</v>
      </c>
      <c r="D145" s="13">
        <f t="shared" ref="D145:M145" si="86">+D146+D147</f>
        <v>0</v>
      </c>
      <c r="E145" s="13">
        <f t="shared" si="86"/>
        <v>0</v>
      </c>
      <c r="F145" s="61">
        <f t="shared" si="86"/>
        <v>0</v>
      </c>
      <c r="G145" s="61">
        <f t="shared" si="86"/>
        <v>0</v>
      </c>
      <c r="H145" s="61">
        <f t="shared" si="86"/>
        <v>0</v>
      </c>
      <c r="I145" s="61">
        <f t="shared" si="86"/>
        <v>0</v>
      </c>
      <c r="J145" s="61">
        <f t="shared" si="86"/>
        <v>0</v>
      </c>
      <c r="K145" s="61">
        <f t="shared" si="86"/>
        <v>0</v>
      </c>
      <c r="L145" s="61">
        <f t="shared" si="86"/>
        <v>0</v>
      </c>
      <c r="M145" s="13">
        <f t="shared" si="86"/>
        <v>0</v>
      </c>
      <c r="N145" s="13">
        <f t="shared" si="79"/>
        <v>0</v>
      </c>
      <c r="O145" s="13">
        <f t="shared" si="79"/>
        <v>0</v>
      </c>
      <c r="P145" s="13">
        <f t="shared" si="56"/>
        <v>0</v>
      </c>
      <c r="Q145" s="13">
        <f>+Q146+Q147</f>
        <v>0</v>
      </c>
      <c r="R145" s="13">
        <f t="shared" si="57"/>
        <v>0</v>
      </c>
      <c r="S145" s="13">
        <f t="shared" si="58"/>
        <v>0</v>
      </c>
      <c r="T145" s="13">
        <f t="shared" si="59"/>
        <v>0</v>
      </c>
      <c r="U145" s="13">
        <f>+U146+U147</f>
        <v>0</v>
      </c>
      <c r="V145" s="13">
        <f t="shared" si="60"/>
        <v>0</v>
      </c>
      <c r="W145" s="13">
        <f t="shared" si="61"/>
        <v>0</v>
      </c>
      <c r="X145" s="13">
        <f t="shared" si="62"/>
        <v>0</v>
      </c>
      <c r="Y145" s="13">
        <f>+Y146+Y147</f>
        <v>0</v>
      </c>
      <c r="Z145" s="13">
        <f t="shared" si="63"/>
        <v>0</v>
      </c>
      <c r="AA145" s="13">
        <f t="shared" si="64"/>
        <v>0</v>
      </c>
      <c r="AB145" s="13">
        <f t="shared" si="65"/>
        <v>0</v>
      </c>
      <c r="AC145" s="13">
        <f t="shared" si="66"/>
        <v>0</v>
      </c>
      <c r="AD145" s="13">
        <f t="shared" si="67"/>
        <v>0</v>
      </c>
      <c r="AE145" s="13">
        <f t="shared" si="68"/>
        <v>0</v>
      </c>
      <c r="AF145" s="13">
        <f t="shared" si="69"/>
        <v>0</v>
      </c>
      <c r="AG145" s="13">
        <f t="shared" si="69"/>
        <v>0</v>
      </c>
      <c r="AH145" s="13">
        <f t="shared" si="70"/>
        <v>0</v>
      </c>
      <c r="AI145" s="13">
        <f t="shared" si="71"/>
        <v>0</v>
      </c>
      <c r="AJ145" s="13">
        <f t="shared" si="72"/>
        <v>0</v>
      </c>
      <c r="AK145" s="13">
        <f t="shared" si="73"/>
        <v>0</v>
      </c>
      <c r="AL145" s="13"/>
      <c r="AM145" s="13">
        <f t="shared" si="74"/>
        <v>0</v>
      </c>
      <c r="AN145" s="18">
        <f>+AN146+AN147</f>
        <v>0</v>
      </c>
      <c r="AO145" s="23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</row>
    <row r="146" spans="1:88" s="36" customFormat="1" ht="39" hidden="1" customHeight="1" x14ac:dyDescent="0.15">
      <c r="A146" s="34">
        <v>4611</v>
      </c>
      <c r="B146" s="13" t="s">
        <v>177</v>
      </c>
      <c r="C146" s="28" t="s">
        <v>51</v>
      </c>
      <c r="D146" s="13"/>
      <c r="E146" s="13"/>
      <c r="F146" s="61"/>
      <c r="G146" s="61"/>
      <c r="H146" s="61"/>
      <c r="I146" s="61"/>
      <c r="J146" s="61"/>
      <c r="K146" s="61"/>
      <c r="L146" s="61"/>
      <c r="M146" s="13"/>
      <c r="N146" s="13">
        <f t="shared" si="79"/>
        <v>0</v>
      </c>
      <c r="O146" s="13">
        <f t="shared" si="79"/>
        <v>0</v>
      </c>
      <c r="P146" s="13">
        <f t="shared" si="56"/>
        <v>0</v>
      </c>
      <c r="Q146" s="13"/>
      <c r="R146" s="13">
        <f t="shared" si="57"/>
        <v>0</v>
      </c>
      <c r="S146" s="13">
        <f t="shared" si="58"/>
        <v>0</v>
      </c>
      <c r="T146" s="13">
        <f t="shared" si="59"/>
        <v>0</v>
      </c>
      <c r="U146" s="13"/>
      <c r="V146" s="13">
        <f t="shared" si="60"/>
        <v>0</v>
      </c>
      <c r="W146" s="13">
        <f t="shared" si="61"/>
        <v>0</v>
      </c>
      <c r="X146" s="13">
        <f t="shared" si="62"/>
        <v>0</v>
      </c>
      <c r="Y146" s="13"/>
      <c r="Z146" s="13">
        <f t="shared" si="63"/>
        <v>0</v>
      </c>
      <c r="AA146" s="13">
        <f t="shared" si="64"/>
        <v>0</v>
      </c>
      <c r="AB146" s="13">
        <f t="shared" si="65"/>
        <v>0</v>
      </c>
      <c r="AC146" s="13">
        <f t="shared" si="66"/>
        <v>0</v>
      </c>
      <c r="AD146" s="13">
        <f t="shared" si="67"/>
        <v>0</v>
      </c>
      <c r="AE146" s="13">
        <f t="shared" si="68"/>
        <v>0</v>
      </c>
      <c r="AF146" s="13">
        <f t="shared" si="69"/>
        <v>0</v>
      </c>
      <c r="AG146" s="13">
        <f t="shared" si="69"/>
        <v>0</v>
      </c>
      <c r="AH146" s="13">
        <f t="shared" si="70"/>
        <v>0</v>
      </c>
      <c r="AI146" s="13">
        <f t="shared" si="71"/>
        <v>0</v>
      </c>
      <c r="AJ146" s="13">
        <f t="shared" si="72"/>
        <v>0</v>
      </c>
      <c r="AK146" s="13">
        <f t="shared" si="73"/>
        <v>0</v>
      </c>
      <c r="AL146" s="13"/>
      <c r="AM146" s="13">
        <f t="shared" si="74"/>
        <v>0</v>
      </c>
      <c r="AN146" s="18"/>
      <c r="AO146" s="23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</row>
    <row r="147" spans="1:88" s="36" customFormat="1" ht="33" hidden="1" customHeight="1" x14ac:dyDescent="0.15">
      <c r="A147" s="34">
        <v>4612</v>
      </c>
      <c r="B147" s="13" t="s">
        <v>178</v>
      </c>
      <c r="C147" s="28" t="s">
        <v>51</v>
      </c>
      <c r="D147" s="13"/>
      <c r="E147" s="13"/>
      <c r="F147" s="61"/>
      <c r="G147" s="61"/>
      <c r="H147" s="61"/>
      <c r="I147" s="61"/>
      <c r="J147" s="61"/>
      <c r="K147" s="61"/>
      <c r="L147" s="61"/>
      <c r="M147" s="13"/>
      <c r="N147" s="13">
        <f t="shared" si="79"/>
        <v>0</v>
      </c>
      <c r="O147" s="13">
        <f t="shared" si="79"/>
        <v>0</v>
      </c>
      <c r="P147" s="13">
        <f t="shared" si="56"/>
        <v>0</v>
      </c>
      <c r="Q147" s="13"/>
      <c r="R147" s="13">
        <f t="shared" si="57"/>
        <v>0</v>
      </c>
      <c r="S147" s="13">
        <f t="shared" si="58"/>
        <v>0</v>
      </c>
      <c r="T147" s="13">
        <f t="shared" si="59"/>
        <v>0</v>
      </c>
      <c r="U147" s="13"/>
      <c r="V147" s="13">
        <f t="shared" si="60"/>
        <v>0</v>
      </c>
      <c r="W147" s="13">
        <f t="shared" si="61"/>
        <v>0</v>
      </c>
      <c r="X147" s="13">
        <f t="shared" si="62"/>
        <v>0</v>
      </c>
      <c r="Y147" s="13"/>
      <c r="Z147" s="13">
        <f t="shared" si="63"/>
        <v>0</v>
      </c>
      <c r="AA147" s="13">
        <f t="shared" si="64"/>
        <v>0</v>
      </c>
      <c r="AB147" s="13">
        <f t="shared" si="65"/>
        <v>0</v>
      </c>
      <c r="AC147" s="13">
        <f t="shared" si="66"/>
        <v>0</v>
      </c>
      <c r="AD147" s="13">
        <f t="shared" si="67"/>
        <v>0</v>
      </c>
      <c r="AE147" s="13">
        <f t="shared" si="68"/>
        <v>0</v>
      </c>
      <c r="AF147" s="13">
        <f t="shared" si="69"/>
        <v>0</v>
      </c>
      <c r="AG147" s="13">
        <f t="shared" si="69"/>
        <v>0</v>
      </c>
      <c r="AH147" s="13">
        <f t="shared" si="70"/>
        <v>0</v>
      </c>
      <c r="AI147" s="13">
        <f t="shared" si="71"/>
        <v>0</v>
      </c>
      <c r="AJ147" s="13">
        <f t="shared" si="72"/>
        <v>0</v>
      </c>
      <c r="AK147" s="13">
        <f t="shared" si="73"/>
        <v>0</v>
      </c>
      <c r="AL147" s="13"/>
      <c r="AM147" s="13">
        <f t="shared" si="74"/>
        <v>0</v>
      </c>
      <c r="AN147" s="18"/>
      <c r="AO147" s="23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</row>
    <row r="148" spans="1:88" s="36" customFormat="1" ht="33.75" hidden="1" customHeight="1" x14ac:dyDescent="0.15">
      <c r="A148" s="34">
        <v>0</v>
      </c>
      <c r="B148" s="13" t="s">
        <v>179</v>
      </c>
      <c r="C148" s="28" t="s">
        <v>51</v>
      </c>
      <c r="D148" s="13">
        <f t="shared" ref="D148:M148" si="87">+D149+D150</f>
        <v>0</v>
      </c>
      <c r="E148" s="13">
        <f t="shared" si="87"/>
        <v>0</v>
      </c>
      <c r="F148" s="61">
        <f t="shared" si="87"/>
        <v>0</v>
      </c>
      <c r="G148" s="61">
        <f t="shared" si="87"/>
        <v>0</v>
      </c>
      <c r="H148" s="61">
        <f t="shared" si="87"/>
        <v>0</v>
      </c>
      <c r="I148" s="61">
        <f t="shared" si="87"/>
        <v>0</v>
      </c>
      <c r="J148" s="61">
        <f t="shared" si="87"/>
        <v>0</v>
      </c>
      <c r="K148" s="61">
        <f t="shared" si="87"/>
        <v>0</v>
      </c>
      <c r="L148" s="61">
        <f t="shared" si="87"/>
        <v>0</v>
      </c>
      <c r="M148" s="13">
        <f t="shared" si="87"/>
        <v>0</v>
      </c>
      <c r="N148" s="13">
        <f t="shared" si="79"/>
        <v>0</v>
      </c>
      <c r="O148" s="13">
        <f t="shared" si="79"/>
        <v>0</v>
      </c>
      <c r="P148" s="13">
        <f t="shared" si="56"/>
        <v>0</v>
      </c>
      <c r="Q148" s="13">
        <f>+Q149+Q150</f>
        <v>0</v>
      </c>
      <c r="R148" s="13">
        <f t="shared" si="57"/>
        <v>0</v>
      </c>
      <c r="S148" s="13">
        <f t="shared" si="58"/>
        <v>0</v>
      </c>
      <c r="T148" s="13">
        <f t="shared" si="59"/>
        <v>0</v>
      </c>
      <c r="U148" s="13">
        <f>+U149+U150</f>
        <v>0</v>
      </c>
      <c r="V148" s="13">
        <f t="shared" si="60"/>
        <v>0</v>
      </c>
      <c r="W148" s="13">
        <f t="shared" si="61"/>
        <v>0</v>
      </c>
      <c r="X148" s="13">
        <f t="shared" si="62"/>
        <v>0</v>
      </c>
      <c r="Y148" s="13">
        <f>+Y149+Y150</f>
        <v>0</v>
      </c>
      <c r="Z148" s="13">
        <f t="shared" si="63"/>
        <v>0</v>
      </c>
      <c r="AA148" s="13">
        <f t="shared" si="64"/>
        <v>0</v>
      </c>
      <c r="AB148" s="13">
        <f t="shared" si="65"/>
        <v>0</v>
      </c>
      <c r="AC148" s="13">
        <f t="shared" si="66"/>
        <v>0</v>
      </c>
      <c r="AD148" s="13">
        <f t="shared" si="67"/>
        <v>0</v>
      </c>
      <c r="AE148" s="13">
        <f t="shared" si="68"/>
        <v>0</v>
      </c>
      <c r="AF148" s="13">
        <f t="shared" si="69"/>
        <v>0</v>
      </c>
      <c r="AG148" s="13">
        <f t="shared" si="69"/>
        <v>0</v>
      </c>
      <c r="AH148" s="13">
        <f t="shared" si="70"/>
        <v>0</v>
      </c>
      <c r="AI148" s="13">
        <f t="shared" si="71"/>
        <v>0</v>
      </c>
      <c r="AJ148" s="13">
        <f t="shared" si="72"/>
        <v>0</v>
      </c>
      <c r="AK148" s="13">
        <f t="shared" si="73"/>
        <v>0</v>
      </c>
      <c r="AL148" s="13"/>
      <c r="AM148" s="13">
        <f t="shared" si="74"/>
        <v>0</v>
      </c>
      <c r="AN148" s="18">
        <f>+AN149+AN150</f>
        <v>0</v>
      </c>
      <c r="AO148" s="23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</row>
    <row r="149" spans="1:88" s="36" customFormat="1" ht="30" hidden="1" customHeight="1" x14ac:dyDescent="0.15">
      <c r="A149" s="34">
        <v>4621</v>
      </c>
      <c r="B149" s="13" t="s">
        <v>180</v>
      </c>
      <c r="C149" s="28" t="s">
        <v>51</v>
      </c>
      <c r="D149" s="13"/>
      <c r="E149" s="13"/>
      <c r="F149" s="61"/>
      <c r="G149" s="61"/>
      <c r="H149" s="61"/>
      <c r="I149" s="61"/>
      <c r="J149" s="61"/>
      <c r="K149" s="61"/>
      <c r="L149" s="61"/>
      <c r="M149" s="13"/>
      <c r="N149" s="13">
        <f t="shared" si="79"/>
        <v>0</v>
      </c>
      <c r="O149" s="13">
        <f t="shared" si="79"/>
        <v>0</v>
      </c>
      <c r="P149" s="13">
        <f t="shared" si="56"/>
        <v>0</v>
      </c>
      <c r="Q149" s="13"/>
      <c r="R149" s="13">
        <f t="shared" si="57"/>
        <v>0</v>
      </c>
      <c r="S149" s="13">
        <f t="shared" si="58"/>
        <v>0</v>
      </c>
      <c r="T149" s="13">
        <f t="shared" si="59"/>
        <v>0</v>
      </c>
      <c r="U149" s="13"/>
      <c r="V149" s="13">
        <f t="shared" si="60"/>
        <v>0</v>
      </c>
      <c r="W149" s="13">
        <f t="shared" si="61"/>
        <v>0</v>
      </c>
      <c r="X149" s="13">
        <f t="shared" si="62"/>
        <v>0</v>
      </c>
      <c r="Y149" s="13"/>
      <c r="Z149" s="13">
        <f t="shared" si="63"/>
        <v>0</v>
      </c>
      <c r="AA149" s="13">
        <f t="shared" si="64"/>
        <v>0</v>
      </c>
      <c r="AB149" s="13">
        <f t="shared" si="65"/>
        <v>0</v>
      </c>
      <c r="AC149" s="13">
        <f t="shared" si="66"/>
        <v>0</v>
      </c>
      <c r="AD149" s="13">
        <f t="shared" si="67"/>
        <v>0</v>
      </c>
      <c r="AE149" s="13">
        <f t="shared" si="68"/>
        <v>0</v>
      </c>
      <c r="AF149" s="13">
        <f t="shared" si="69"/>
        <v>0</v>
      </c>
      <c r="AG149" s="13">
        <f t="shared" si="69"/>
        <v>0</v>
      </c>
      <c r="AH149" s="13">
        <f t="shared" si="70"/>
        <v>0</v>
      </c>
      <c r="AI149" s="13">
        <f t="shared" si="71"/>
        <v>0</v>
      </c>
      <c r="AJ149" s="13">
        <f t="shared" si="72"/>
        <v>0</v>
      </c>
      <c r="AK149" s="13">
        <f t="shared" si="73"/>
        <v>0</v>
      </c>
      <c r="AL149" s="13"/>
      <c r="AM149" s="13">
        <f t="shared" si="74"/>
        <v>0</v>
      </c>
      <c r="AN149" s="18"/>
      <c r="AO149" s="23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</row>
    <row r="150" spans="1:88" s="36" customFormat="1" ht="28.5" hidden="1" customHeight="1" x14ac:dyDescent="0.15">
      <c r="A150" s="34">
        <v>4622</v>
      </c>
      <c r="B150" s="13" t="s">
        <v>181</v>
      </c>
      <c r="C150" s="28" t="s">
        <v>51</v>
      </c>
      <c r="D150" s="13"/>
      <c r="E150" s="13"/>
      <c r="F150" s="61"/>
      <c r="G150" s="61"/>
      <c r="H150" s="61"/>
      <c r="I150" s="61"/>
      <c r="J150" s="61"/>
      <c r="K150" s="61"/>
      <c r="L150" s="61"/>
      <c r="M150" s="13"/>
      <c r="N150" s="13">
        <f t="shared" si="79"/>
        <v>0</v>
      </c>
      <c r="O150" s="13">
        <f t="shared" si="79"/>
        <v>0</v>
      </c>
      <c r="P150" s="13">
        <f t="shared" si="56"/>
        <v>0</v>
      </c>
      <c r="Q150" s="13"/>
      <c r="R150" s="13">
        <f t="shared" si="57"/>
        <v>0</v>
      </c>
      <c r="S150" s="13">
        <f t="shared" si="58"/>
        <v>0</v>
      </c>
      <c r="T150" s="13">
        <f t="shared" si="59"/>
        <v>0</v>
      </c>
      <c r="U150" s="13"/>
      <c r="V150" s="13">
        <f t="shared" si="60"/>
        <v>0</v>
      </c>
      <c r="W150" s="13">
        <f t="shared" si="61"/>
        <v>0</v>
      </c>
      <c r="X150" s="13">
        <f t="shared" si="62"/>
        <v>0</v>
      </c>
      <c r="Y150" s="13"/>
      <c r="Z150" s="13">
        <f t="shared" si="63"/>
        <v>0</v>
      </c>
      <c r="AA150" s="13">
        <f t="shared" si="64"/>
        <v>0</v>
      </c>
      <c r="AB150" s="13">
        <f t="shared" si="65"/>
        <v>0</v>
      </c>
      <c r="AC150" s="13">
        <f t="shared" si="66"/>
        <v>0</v>
      </c>
      <c r="AD150" s="13">
        <f t="shared" si="67"/>
        <v>0</v>
      </c>
      <c r="AE150" s="13">
        <f t="shared" si="68"/>
        <v>0</v>
      </c>
      <c r="AF150" s="13">
        <f t="shared" si="69"/>
        <v>0</v>
      </c>
      <c r="AG150" s="13">
        <f t="shared" si="69"/>
        <v>0</v>
      </c>
      <c r="AH150" s="13">
        <f t="shared" si="70"/>
        <v>0</v>
      </c>
      <c r="AI150" s="13">
        <f t="shared" si="71"/>
        <v>0</v>
      </c>
      <c r="AJ150" s="13">
        <f t="shared" si="72"/>
        <v>0</v>
      </c>
      <c r="AK150" s="13">
        <f t="shared" si="73"/>
        <v>0</v>
      </c>
      <c r="AL150" s="13"/>
      <c r="AM150" s="13">
        <f t="shared" si="74"/>
        <v>0</v>
      </c>
      <c r="AN150" s="18"/>
      <c r="AO150" s="23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</row>
    <row r="151" spans="1:88" s="36" customFormat="1" ht="31.5" hidden="1" customHeight="1" x14ac:dyDescent="0.15">
      <c r="A151" s="34">
        <v>0</v>
      </c>
      <c r="B151" s="13" t="s">
        <v>182</v>
      </c>
      <c r="C151" s="28" t="s">
        <v>51</v>
      </c>
      <c r="D151" s="13">
        <f t="shared" ref="D151:M151" si="88">D152+D153+D154+D155+D156+D157+D158+D159</f>
        <v>0</v>
      </c>
      <c r="E151" s="13">
        <f t="shared" si="88"/>
        <v>0</v>
      </c>
      <c r="F151" s="61">
        <f t="shared" si="88"/>
        <v>0</v>
      </c>
      <c r="G151" s="61">
        <f t="shared" si="88"/>
        <v>0</v>
      </c>
      <c r="H151" s="61">
        <f t="shared" si="88"/>
        <v>0</v>
      </c>
      <c r="I151" s="61">
        <f t="shared" si="88"/>
        <v>0</v>
      </c>
      <c r="J151" s="61">
        <f t="shared" si="88"/>
        <v>0</v>
      </c>
      <c r="K151" s="61">
        <f t="shared" si="88"/>
        <v>0</v>
      </c>
      <c r="L151" s="61">
        <f t="shared" si="88"/>
        <v>0</v>
      </c>
      <c r="M151" s="13">
        <f t="shared" si="88"/>
        <v>0</v>
      </c>
      <c r="N151" s="13">
        <f t="shared" si="79"/>
        <v>0</v>
      </c>
      <c r="O151" s="13">
        <f t="shared" si="79"/>
        <v>0</v>
      </c>
      <c r="P151" s="13">
        <f t="shared" si="56"/>
        <v>0</v>
      </c>
      <c r="Q151" s="13">
        <f>Q152+Q153+Q154+Q155+Q156+Q157+Q158+Q159</f>
        <v>0</v>
      </c>
      <c r="R151" s="13">
        <f t="shared" si="57"/>
        <v>0</v>
      </c>
      <c r="S151" s="13">
        <f t="shared" si="58"/>
        <v>0</v>
      </c>
      <c r="T151" s="13">
        <f t="shared" si="59"/>
        <v>0</v>
      </c>
      <c r="U151" s="13">
        <f>U152+U153+U154+U155+U156+U157+U158+U159</f>
        <v>0</v>
      </c>
      <c r="V151" s="13">
        <f t="shared" si="60"/>
        <v>0</v>
      </c>
      <c r="W151" s="13">
        <f t="shared" si="61"/>
        <v>0</v>
      </c>
      <c r="X151" s="13">
        <f t="shared" si="62"/>
        <v>0</v>
      </c>
      <c r="Y151" s="13">
        <f>Y152+Y153+Y154+Y155+Y156+Y157+Y158+Y159</f>
        <v>0</v>
      </c>
      <c r="Z151" s="13">
        <f t="shared" si="63"/>
        <v>0</v>
      </c>
      <c r="AA151" s="13">
        <f t="shared" si="64"/>
        <v>0</v>
      </c>
      <c r="AB151" s="13">
        <f t="shared" si="65"/>
        <v>0</v>
      </c>
      <c r="AC151" s="13">
        <f t="shared" si="66"/>
        <v>0</v>
      </c>
      <c r="AD151" s="13">
        <f t="shared" si="67"/>
        <v>0</v>
      </c>
      <c r="AE151" s="13">
        <f t="shared" si="68"/>
        <v>0</v>
      </c>
      <c r="AF151" s="13">
        <f t="shared" si="69"/>
        <v>0</v>
      </c>
      <c r="AG151" s="13">
        <f t="shared" si="69"/>
        <v>0</v>
      </c>
      <c r="AH151" s="13">
        <f t="shared" si="70"/>
        <v>0</v>
      </c>
      <c r="AI151" s="13">
        <f t="shared" si="71"/>
        <v>0</v>
      </c>
      <c r="AJ151" s="13">
        <f t="shared" si="72"/>
        <v>0</v>
      </c>
      <c r="AK151" s="13">
        <f t="shared" si="73"/>
        <v>0</v>
      </c>
      <c r="AL151" s="13"/>
      <c r="AM151" s="13">
        <f t="shared" si="74"/>
        <v>0</v>
      </c>
      <c r="AN151" s="18">
        <f>AN152+AN153+AN154+AN155+AN156+AN157+AN158+AN159</f>
        <v>0</v>
      </c>
      <c r="AO151" s="23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</row>
    <row r="152" spans="1:88" s="36" customFormat="1" ht="10.5" hidden="1" customHeight="1" x14ac:dyDescent="0.15">
      <c r="A152" s="34">
        <v>4631</v>
      </c>
      <c r="B152" s="13" t="s">
        <v>183</v>
      </c>
      <c r="C152" s="28" t="s">
        <v>51</v>
      </c>
      <c r="D152" s="13"/>
      <c r="E152" s="13"/>
      <c r="F152" s="61"/>
      <c r="G152" s="61"/>
      <c r="H152" s="61"/>
      <c r="I152" s="61"/>
      <c r="J152" s="61"/>
      <c r="K152" s="61"/>
      <c r="L152" s="61"/>
      <c r="M152" s="13"/>
      <c r="N152" s="13">
        <f t="shared" si="79"/>
        <v>0</v>
      </c>
      <c r="O152" s="13">
        <f t="shared" si="79"/>
        <v>0</v>
      </c>
      <c r="P152" s="13">
        <f t="shared" si="56"/>
        <v>0</v>
      </c>
      <c r="Q152" s="13"/>
      <c r="R152" s="13">
        <f t="shared" si="57"/>
        <v>0</v>
      </c>
      <c r="S152" s="13">
        <f t="shared" si="58"/>
        <v>0</v>
      </c>
      <c r="T152" s="13">
        <f t="shared" si="59"/>
        <v>0</v>
      </c>
      <c r="U152" s="13"/>
      <c r="V152" s="13">
        <f t="shared" si="60"/>
        <v>0</v>
      </c>
      <c r="W152" s="13">
        <f t="shared" si="61"/>
        <v>0</v>
      </c>
      <c r="X152" s="13">
        <f t="shared" si="62"/>
        <v>0</v>
      </c>
      <c r="Y152" s="13"/>
      <c r="Z152" s="13">
        <f t="shared" si="63"/>
        <v>0</v>
      </c>
      <c r="AA152" s="13">
        <f t="shared" si="64"/>
        <v>0</v>
      </c>
      <c r="AB152" s="13">
        <f t="shared" si="65"/>
        <v>0</v>
      </c>
      <c r="AC152" s="13">
        <f t="shared" si="66"/>
        <v>0</v>
      </c>
      <c r="AD152" s="13">
        <f t="shared" si="67"/>
        <v>0</v>
      </c>
      <c r="AE152" s="13">
        <f t="shared" si="68"/>
        <v>0</v>
      </c>
      <c r="AF152" s="13">
        <f t="shared" si="69"/>
        <v>0</v>
      </c>
      <c r="AG152" s="13">
        <f t="shared" si="69"/>
        <v>0</v>
      </c>
      <c r="AH152" s="13">
        <f t="shared" si="70"/>
        <v>0</v>
      </c>
      <c r="AI152" s="13">
        <f t="shared" si="71"/>
        <v>0</v>
      </c>
      <c r="AJ152" s="13">
        <f t="shared" si="72"/>
        <v>0</v>
      </c>
      <c r="AK152" s="13">
        <f t="shared" si="73"/>
        <v>0</v>
      </c>
      <c r="AL152" s="13"/>
      <c r="AM152" s="13">
        <f t="shared" si="74"/>
        <v>0</v>
      </c>
      <c r="AN152" s="18"/>
      <c r="AO152" s="23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</row>
    <row r="153" spans="1:88" s="36" customFormat="1" ht="10.5" hidden="1" customHeight="1" x14ac:dyDescent="0.15">
      <c r="A153" s="34">
        <v>4632</v>
      </c>
      <c r="B153" s="13" t="s">
        <v>184</v>
      </c>
      <c r="C153" s="28" t="s">
        <v>51</v>
      </c>
      <c r="D153" s="13"/>
      <c r="E153" s="13"/>
      <c r="F153" s="61"/>
      <c r="G153" s="61"/>
      <c r="H153" s="61"/>
      <c r="I153" s="61"/>
      <c r="J153" s="61"/>
      <c r="K153" s="61"/>
      <c r="L153" s="61"/>
      <c r="M153" s="13"/>
      <c r="N153" s="13">
        <f t="shared" si="79"/>
        <v>0</v>
      </c>
      <c r="O153" s="13">
        <f t="shared" si="79"/>
        <v>0</v>
      </c>
      <c r="P153" s="13">
        <f t="shared" si="56"/>
        <v>0</v>
      </c>
      <c r="Q153" s="13"/>
      <c r="R153" s="13">
        <f t="shared" si="57"/>
        <v>0</v>
      </c>
      <c r="S153" s="13">
        <f t="shared" si="58"/>
        <v>0</v>
      </c>
      <c r="T153" s="13">
        <f t="shared" si="59"/>
        <v>0</v>
      </c>
      <c r="U153" s="13"/>
      <c r="V153" s="13">
        <f t="shared" si="60"/>
        <v>0</v>
      </c>
      <c r="W153" s="13">
        <f t="shared" si="61"/>
        <v>0</v>
      </c>
      <c r="X153" s="13">
        <f t="shared" si="62"/>
        <v>0</v>
      </c>
      <c r="Y153" s="13"/>
      <c r="Z153" s="13">
        <f t="shared" si="63"/>
        <v>0</v>
      </c>
      <c r="AA153" s="13">
        <f t="shared" si="64"/>
        <v>0</v>
      </c>
      <c r="AB153" s="13">
        <f t="shared" si="65"/>
        <v>0</v>
      </c>
      <c r="AC153" s="13">
        <f t="shared" si="66"/>
        <v>0</v>
      </c>
      <c r="AD153" s="13">
        <f t="shared" si="67"/>
        <v>0</v>
      </c>
      <c r="AE153" s="13">
        <f t="shared" si="68"/>
        <v>0</v>
      </c>
      <c r="AF153" s="13">
        <f t="shared" si="69"/>
        <v>0</v>
      </c>
      <c r="AG153" s="13">
        <f t="shared" si="69"/>
        <v>0</v>
      </c>
      <c r="AH153" s="13">
        <f t="shared" si="70"/>
        <v>0</v>
      </c>
      <c r="AI153" s="13">
        <f t="shared" si="71"/>
        <v>0</v>
      </c>
      <c r="AJ153" s="13">
        <f t="shared" si="72"/>
        <v>0</v>
      </c>
      <c r="AK153" s="13">
        <f t="shared" si="73"/>
        <v>0</v>
      </c>
      <c r="AL153" s="13"/>
      <c r="AM153" s="13">
        <f t="shared" si="74"/>
        <v>0</v>
      </c>
      <c r="AN153" s="18"/>
      <c r="AO153" s="23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</row>
    <row r="154" spans="1:88" s="36" customFormat="1" ht="39" hidden="1" customHeight="1" x14ac:dyDescent="0.15">
      <c r="A154" s="34">
        <v>4633</v>
      </c>
      <c r="B154" s="13" t="s">
        <v>185</v>
      </c>
      <c r="C154" s="28" t="s">
        <v>51</v>
      </c>
      <c r="D154" s="13"/>
      <c r="E154" s="13"/>
      <c r="F154" s="61"/>
      <c r="G154" s="61"/>
      <c r="H154" s="61"/>
      <c r="I154" s="61"/>
      <c r="J154" s="61"/>
      <c r="K154" s="61"/>
      <c r="L154" s="61"/>
      <c r="M154" s="13"/>
      <c r="N154" s="13">
        <f t="shared" si="79"/>
        <v>0</v>
      </c>
      <c r="O154" s="13">
        <f t="shared" si="79"/>
        <v>0</v>
      </c>
      <c r="P154" s="13">
        <f t="shared" si="56"/>
        <v>0</v>
      </c>
      <c r="Q154" s="13"/>
      <c r="R154" s="13">
        <f t="shared" si="57"/>
        <v>0</v>
      </c>
      <c r="S154" s="13">
        <f t="shared" si="58"/>
        <v>0</v>
      </c>
      <c r="T154" s="13">
        <f t="shared" si="59"/>
        <v>0</v>
      </c>
      <c r="U154" s="13"/>
      <c r="V154" s="13">
        <f t="shared" si="60"/>
        <v>0</v>
      </c>
      <c r="W154" s="13">
        <f t="shared" si="61"/>
        <v>0</v>
      </c>
      <c r="X154" s="13">
        <f t="shared" si="62"/>
        <v>0</v>
      </c>
      <c r="Y154" s="13"/>
      <c r="Z154" s="13">
        <f t="shared" si="63"/>
        <v>0</v>
      </c>
      <c r="AA154" s="13">
        <f t="shared" si="64"/>
        <v>0</v>
      </c>
      <c r="AB154" s="13">
        <f t="shared" si="65"/>
        <v>0</v>
      </c>
      <c r="AC154" s="13">
        <f t="shared" si="66"/>
        <v>0</v>
      </c>
      <c r="AD154" s="13">
        <f t="shared" si="67"/>
        <v>0</v>
      </c>
      <c r="AE154" s="13">
        <f t="shared" si="68"/>
        <v>0</v>
      </c>
      <c r="AF154" s="13">
        <f t="shared" si="69"/>
        <v>0</v>
      </c>
      <c r="AG154" s="13">
        <f t="shared" si="69"/>
        <v>0</v>
      </c>
      <c r="AH154" s="13">
        <f t="shared" si="70"/>
        <v>0</v>
      </c>
      <c r="AI154" s="13">
        <f t="shared" si="71"/>
        <v>0</v>
      </c>
      <c r="AJ154" s="13">
        <f t="shared" si="72"/>
        <v>0</v>
      </c>
      <c r="AK154" s="13">
        <f t="shared" si="73"/>
        <v>0</v>
      </c>
      <c r="AL154" s="13"/>
      <c r="AM154" s="13">
        <f t="shared" si="74"/>
        <v>0</v>
      </c>
      <c r="AN154" s="18"/>
      <c r="AO154" s="23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</row>
    <row r="155" spans="1:88" s="36" customFormat="1" ht="42.75" hidden="1" customHeight="1" x14ac:dyDescent="0.15">
      <c r="A155" s="34">
        <v>4634</v>
      </c>
      <c r="B155" s="13" t="s">
        <v>186</v>
      </c>
      <c r="C155" s="28" t="s">
        <v>51</v>
      </c>
      <c r="D155" s="13"/>
      <c r="E155" s="13"/>
      <c r="F155" s="61"/>
      <c r="G155" s="61"/>
      <c r="H155" s="61"/>
      <c r="I155" s="61"/>
      <c r="J155" s="61"/>
      <c r="K155" s="61"/>
      <c r="L155" s="61"/>
      <c r="M155" s="13"/>
      <c r="N155" s="13">
        <f t="shared" si="79"/>
        <v>0</v>
      </c>
      <c r="O155" s="13">
        <f t="shared" si="79"/>
        <v>0</v>
      </c>
      <c r="P155" s="13">
        <f t="shared" si="56"/>
        <v>0</v>
      </c>
      <c r="Q155" s="13"/>
      <c r="R155" s="13">
        <f t="shared" si="57"/>
        <v>0</v>
      </c>
      <c r="S155" s="13">
        <f t="shared" si="58"/>
        <v>0</v>
      </c>
      <c r="T155" s="13">
        <f t="shared" si="59"/>
        <v>0</v>
      </c>
      <c r="U155" s="13"/>
      <c r="V155" s="13">
        <f t="shared" si="60"/>
        <v>0</v>
      </c>
      <c r="W155" s="13">
        <f t="shared" si="61"/>
        <v>0</v>
      </c>
      <c r="X155" s="13">
        <f t="shared" si="62"/>
        <v>0</v>
      </c>
      <c r="Y155" s="13"/>
      <c r="Z155" s="13">
        <f t="shared" si="63"/>
        <v>0</v>
      </c>
      <c r="AA155" s="13">
        <f t="shared" si="64"/>
        <v>0</v>
      </c>
      <c r="AB155" s="13">
        <f t="shared" si="65"/>
        <v>0</v>
      </c>
      <c r="AC155" s="13">
        <f t="shared" si="66"/>
        <v>0</v>
      </c>
      <c r="AD155" s="13">
        <f t="shared" si="67"/>
        <v>0</v>
      </c>
      <c r="AE155" s="13">
        <f t="shared" si="68"/>
        <v>0</v>
      </c>
      <c r="AF155" s="13">
        <f t="shared" si="69"/>
        <v>0</v>
      </c>
      <c r="AG155" s="13">
        <f t="shared" si="69"/>
        <v>0</v>
      </c>
      <c r="AH155" s="13">
        <f t="shared" si="70"/>
        <v>0</v>
      </c>
      <c r="AI155" s="13">
        <f t="shared" si="71"/>
        <v>0</v>
      </c>
      <c r="AJ155" s="13">
        <f t="shared" si="72"/>
        <v>0</v>
      </c>
      <c r="AK155" s="13">
        <f t="shared" si="73"/>
        <v>0</v>
      </c>
      <c r="AL155" s="13"/>
      <c r="AM155" s="13">
        <f t="shared" si="74"/>
        <v>0</v>
      </c>
      <c r="AN155" s="18"/>
      <c r="AO155" s="23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</row>
    <row r="156" spans="1:88" s="36" customFormat="1" ht="27.75" hidden="1" customHeight="1" x14ac:dyDescent="0.15">
      <c r="A156" s="34">
        <v>4635</v>
      </c>
      <c r="B156" s="13" t="s">
        <v>187</v>
      </c>
      <c r="C156" s="28" t="s">
        <v>51</v>
      </c>
      <c r="D156" s="13"/>
      <c r="E156" s="13"/>
      <c r="F156" s="61"/>
      <c r="G156" s="61"/>
      <c r="H156" s="61"/>
      <c r="I156" s="61"/>
      <c r="J156" s="61"/>
      <c r="K156" s="61"/>
      <c r="L156" s="61"/>
      <c r="M156" s="13"/>
      <c r="N156" s="13">
        <f t="shared" si="79"/>
        <v>0</v>
      </c>
      <c r="O156" s="13">
        <f t="shared" si="79"/>
        <v>0</v>
      </c>
      <c r="P156" s="13">
        <f t="shared" si="56"/>
        <v>0</v>
      </c>
      <c r="Q156" s="13"/>
      <c r="R156" s="13">
        <f t="shared" si="57"/>
        <v>0</v>
      </c>
      <c r="S156" s="13">
        <f t="shared" si="58"/>
        <v>0</v>
      </c>
      <c r="T156" s="13">
        <f t="shared" si="59"/>
        <v>0</v>
      </c>
      <c r="U156" s="13"/>
      <c r="V156" s="13">
        <f t="shared" si="60"/>
        <v>0</v>
      </c>
      <c r="W156" s="13">
        <f t="shared" si="61"/>
        <v>0</v>
      </c>
      <c r="X156" s="13">
        <f t="shared" si="62"/>
        <v>0</v>
      </c>
      <c r="Y156" s="13"/>
      <c r="Z156" s="13">
        <f t="shared" si="63"/>
        <v>0</v>
      </c>
      <c r="AA156" s="13">
        <f t="shared" si="64"/>
        <v>0</v>
      </c>
      <c r="AB156" s="13">
        <f t="shared" si="65"/>
        <v>0</v>
      </c>
      <c r="AC156" s="13">
        <f t="shared" si="66"/>
        <v>0</v>
      </c>
      <c r="AD156" s="13">
        <f t="shared" si="67"/>
        <v>0</v>
      </c>
      <c r="AE156" s="13">
        <f t="shared" si="68"/>
        <v>0</v>
      </c>
      <c r="AF156" s="13">
        <f t="shared" si="69"/>
        <v>0</v>
      </c>
      <c r="AG156" s="13">
        <f t="shared" si="69"/>
        <v>0</v>
      </c>
      <c r="AH156" s="13">
        <f t="shared" si="70"/>
        <v>0</v>
      </c>
      <c r="AI156" s="13">
        <f t="shared" si="71"/>
        <v>0</v>
      </c>
      <c r="AJ156" s="13">
        <f t="shared" si="72"/>
        <v>0</v>
      </c>
      <c r="AK156" s="13">
        <f t="shared" si="73"/>
        <v>0</v>
      </c>
      <c r="AL156" s="13"/>
      <c r="AM156" s="13">
        <f t="shared" si="74"/>
        <v>0</v>
      </c>
      <c r="AN156" s="18"/>
      <c r="AO156" s="23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</row>
    <row r="157" spans="1:88" s="36" customFormat="1" ht="40.5" hidden="1" customHeight="1" x14ac:dyDescent="0.15">
      <c r="A157" s="34">
        <v>4637</v>
      </c>
      <c r="B157" s="13" t="s">
        <v>188</v>
      </c>
      <c r="C157" s="28" t="s">
        <v>51</v>
      </c>
      <c r="D157" s="13"/>
      <c r="E157" s="13"/>
      <c r="F157" s="61"/>
      <c r="G157" s="61"/>
      <c r="H157" s="61"/>
      <c r="I157" s="61"/>
      <c r="J157" s="61"/>
      <c r="K157" s="61"/>
      <c r="L157" s="61"/>
      <c r="M157" s="13"/>
      <c r="N157" s="13">
        <f t="shared" si="79"/>
        <v>0</v>
      </c>
      <c r="O157" s="13">
        <f t="shared" si="79"/>
        <v>0</v>
      </c>
      <c r="P157" s="13">
        <f t="shared" si="56"/>
        <v>0</v>
      </c>
      <c r="Q157" s="13"/>
      <c r="R157" s="13">
        <f t="shared" si="57"/>
        <v>0</v>
      </c>
      <c r="S157" s="13">
        <f t="shared" si="58"/>
        <v>0</v>
      </c>
      <c r="T157" s="13">
        <f t="shared" si="59"/>
        <v>0</v>
      </c>
      <c r="U157" s="13"/>
      <c r="V157" s="13">
        <f t="shared" si="60"/>
        <v>0</v>
      </c>
      <c r="W157" s="13">
        <f t="shared" si="61"/>
        <v>0</v>
      </c>
      <c r="X157" s="13">
        <f t="shared" si="62"/>
        <v>0</v>
      </c>
      <c r="Y157" s="13"/>
      <c r="Z157" s="13">
        <f t="shared" si="63"/>
        <v>0</v>
      </c>
      <c r="AA157" s="13">
        <f t="shared" si="64"/>
        <v>0</v>
      </c>
      <c r="AB157" s="13">
        <f t="shared" si="65"/>
        <v>0</v>
      </c>
      <c r="AC157" s="13">
        <f t="shared" si="66"/>
        <v>0</v>
      </c>
      <c r="AD157" s="13">
        <f t="shared" si="67"/>
        <v>0</v>
      </c>
      <c r="AE157" s="13">
        <f t="shared" si="68"/>
        <v>0</v>
      </c>
      <c r="AF157" s="13">
        <f t="shared" si="69"/>
        <v>0</v>
      </c>
      <c r="AG157" s="13">
        <f t="shared" si="69"/>
        <v>0</v>
      </c>
      <c r="AH157" s="13">
        <f t="shared" si="70"/>
        <v>0</v>
      </c>
      <c r="AI157" s="13">
        <f t="shared" si="71"/>
        <v>0</v>
      </c>
      <c r="AJ157" s="13">
        <f t="shared" si="72"/>
        <v>0</v>
      </c>
      <c r="AK157" s="13">
        <f t="shared" si="73"/>
        <v>0</v>
      </c>
      <c r="AL157" s="13"/>
      <c r="AM157" s="13">
        <f t="shared" si="74"/>
        <v>0</v>
      </c>
      <c r="AN157" s="18"/>
      <c r="AO157" s="23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</row>
    <row r="158" spans="1:88" s="36" customFormat="1" ht="40.5" hidden="1" customHeight="1" x14ac:dyDescent="0.15">
      <c r="A158" s="34">
        <v>4638</v>
      </c>
      <c r="B158" s="30" t="s">
        <v>189</v>
      </c>
      <c r="C158" s="28" t="s">
        <v>51</v>
      </c>
      <c r="D158" s="13"/>
      <c r="E158" s="13"/>
      <c r="F158" s="61"/>
      <c r="G158" s="61"/>
      <c r="H158" s="61"/>
      <c r="I158" s="61"/>
      <c r="J158" s="61"/>
      <c r="K158" s="61"/>
      <c r="L158" s="61"/>
      <c r="M158" s="13"/>
      <c r="N158" s="13">
        <f t="shared" si="79"/>
        <v>0</v>
      </c>
      <c r="O158" s="13">
        <f t="shared" si="79"/>
        <v>0</v>
      </c>
      <c r="P158" s="13">
        <f t="shared" si="56"/>
        <v>0</v>
      </c>
      <c r="Q158" s="13"/>
      <c r="R158" s="13">
        <f t="shared" si="57"/>
        <v>0</v>
      </c>
      <c r="S158" s="13">
        <f t="shared" si="58"/>
        <v>0</v>
      </c>
      <c r="T158" s="13">
        <f t="shared" si="59"/>
        <v>0</v>
      </c>
      <c r="U158" s="13"/>
      <c r="V158" s="13">
        <f t="shared" si="60"/>
        <v>0</v>
      </c>
      <c r="W158" s="13">
        <f t="shared" si="61"/>
        <v>0</v>
      </c>
      <c r="X158" s="13">
        <f t="shared" si="62"/>
        <v>0</v>
      </c>
      <c r="Y158" s="13"/>
      <c r="Z158" s="13">
        <f t="shared" si="63"/>
        <v>0</v>
      </c>
      <c r="AA158" s="13">
        <f t="shared" si="64"/>
        <v>0</v>
      </c>
      <c r="AB158" s="13">
        <f t="shared" si="65"/>
        <v>0</v>
      </c>
      <c r="AC158" s="13">
        <f t="shared" si="66"/>
        <v>0</v>
      </c>
      <c r="AD158" s="13">
        <f t="shared" si="67"/>
        <v>0</v>
      </c>
      <c r="AE158" s="13">
        <f t="shared" si="68"/>
        <v>0</v>
      </c>
      <c r="AF158" s="13">
        <f t="shared" si="69"/>
        <v>0</v>
      </c>
      <c r="AG158" s="13">
        <f t="shared" si="69"/>
        <v>0</v>
      </c>
      <c r="AH158" s="13">
        <f t="shared" si="70"/>
        <v>0</v>
      </c>
      <c r="AI158" s="13">
        <f t="shared" si="71"/>
        <v>0</v>
      </c>
      <c r="AJ158" s="13">
        <f t="shared" si="72"/>
        <v>0</v>
      </c>
      <c r="AK158" s="13">
        <f t="shared" si="73"/>
        <v>0</v>
      </c>
      <c r="AL158" s="13"/>
      <c r="AM158" s="13">
        <f t="shared" si="74"/>
        <v>0</v>
      </c>
      <c r="AN158" s="18"/>
      <c r="AO158" s="23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</row>
    <row r="159" spans="1:88" s="36" customFormat="1" ht="24.75" hidden="1" customHeight="1" x14ac:dyDescent="0.15">
      <c r="A159" s="34">
        <v>4639</v>
      </c>
      <c r="B159" s="43" t="s">
        <v>190</v>
      </c>
      <c r="C159" s="28" t="s">
        <v>51</v>
      </c>
      <c r="D159" s="13"/>
      <c r="E159" s="13"/>
      <c r="F159" s="61"/>
      <c r="G159" s="61"/>
      <c r="H159" s="61"/>
      <c r="I159" s="61"/>
      <c r="J159" s="61"/>
      <c r="K159" s="61"/>
      <c r="L159" s="61"/>
      <c r="M159" s="13"/>
      <c r="N159" s="13">
        <f t="shared" si="79"/>
        <v>0</v>
      </c>
      <c r="O159" s="13">
        <f t="shared" si="79"/>
        <v>0</v>
      </c>
      <c r="P159" s="13">
        <f t="shared" si="56"/>
        <v>0</v>
      </c>
      <c r="Q159" s="13"/>
      <c r="R159" s="13">
        <f t="shared" si="57"/>
        <v>0</v>
      </c>
      <c r="S159" s="13">
        <f t="shared" si="58"/>
        <v>0</v>
      </c>
      <c r="T159" s="13">
        <f t="shared" si="59"/>
        <v>0</v>
      </c>
      <c r="U159" s="13"/>
      <c r="V159" s="13">
        <f t="shared" si="60"/>
        <v>0</v>
      </c>
      <c r="W159" s="13">
        <f t="shared" si="61"/>
        <v>0</v>
      </c>
      <c r="X159" s="13">
        <f t="shared" si="62"/>
        <v>0</v>
      </c>
      <c r="Y159" s="13"/>
      <c r="Z159" s="13">
        <f t="shared" si="63"/>
        <v>0</v>
      </c>
      <c r="AA159" s="13">
        <f t="shared" si="64"/>
        <v>0</v>
      </c>
      <c r="AB159" s="13">
        <f t="shared" si="65"/>
        <v>0</v>
      </c>
      <c r="AC159" s="13">
        <f t="shared" si="66"/>
        <v>0</v>
      </c>
      <c r="AD159" s="13">
        <f t="shared" si="67"/>
        <v>0</v>
      </c>
      <c r="AE159" s="13">
        <f t="shared" si="68"/>
        <v>0</v>
      </c>
      <c r="AF159" s="13">
        <f t="shared" si="69"/>
        <v>0</v>
      </c>
      <c r="AG159" s="13">
        <f t="shared" si="69"/>
        <v>0</v>
      </c>
      <c r="AH159" s="13">
        <f t="shared" si="70"/>
        <v>0</v>
      </c>
      <c r="AI159" s="13">
        <f t="shared" si="71"/>
        <v>0</v>
      </c>
      <c r="AJ159" s="13">
        <f t="shared" si="72"/>
        <v>0</v>
      </c>
      <c r="AK159" s="13">
        <f t="shared" si="73"/>
        <v>0</v>
      </c>
      <c r="AL159" s="13"/>
      <c r="AM159" s="13">
        <f t="shared" si="74"/>
        <v>0</v>
      </c>
      <c r="AN159" s="18"/>
      <c r="AO159" s="23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</row>
    <row r="160" spans="1:88" s="36" customFormat="1" ht="35.25" hidden="1" customHeight="1" x14ac:dyDescent="0.15">
      <c r="A160" s="34">
        <v>0</v>
      </c>
      <c r="B160" s="13" t="s">
        <v>191</v>
      </c>
      <c r="C160" s="28" t="s">
        <v>51</v>
      </c>
      <c r="D160" s="13">
        <f t="shared" ref="D160:M160" si="89">D161+D162+D163+D164</f>
        <v>0</v>
      </c>
      <c r="E160" s="13">
        <f t="shared" si="89"/>
        <v>0</v>
      </c>
      <c r="F160" s="61">
        <f t="shared" si="89"/>
        <v>0</v>
      </c>
      <c r="G160" s="61">
        <f t="shared" si="89"/>
        <v>0</v>
      </c>
      <c r="H160" s="61">
        <f t="shared" si="89"/>
        <v>0</v>
      </c>
      <c r="I160" s="61">
        <f t="shared" si="89"/>
        <v>0</v>
      </c>
      <c r="J160" s="61">
        <f t="shared" si="89"/>
        <v>0</v>
      </c>
      <c r="K160" s="61">
        <f t="shared" si="89"/>
        <v>0</v>
      </c>
      <c r="L160" s="61">
        <f t="shared" si="89"/>
        <v>0</v>
      </c>
      <c r="M160" s="13">
        <f t="shared" si="89"/>
        <v>0</v>
      </c>
      <c r="N160" s="13">
        <f t="shared" si="79"/>
        <v>0</v>
      </c>
      <c r="O160" s="13">
        <f t="shared" si="79"/>
        <v>0</v>
      </c>
      <c r="P160" s="13">
        <f t="shared" si="56"/>
        <v>0</v>
      </c>
      <c r="Q160" s="13">
        <f>Q161+Q162+Q163+Q164</f>
        <v>0</v>
      </c>
      <c r="R160" s="13">
        <f t="shared" si="57"/>
        <v>0</v>
      </c>
      <c r="S160" s="13">
        <f t="shared" si="58"/>
        <v>0</v>
      </c>
      <c r="T160" s="13">
        <f t="shared" si="59"/>
        <v>0</v>
      </c>
      <c r="U160" s="13">
        <f>U161+U162+U163+U164</f>
        <v>0</v>
      </c>
      <c r="V160" s="13">
        <f t="shared" si="60"/>
        <v>0</v>
      </c>
      <c r="W160" s="13">
        <f t="shared" si="61"/>
        <v>0</v>
      </c>
      <c r="X160" s="13">
        <f t="shared" si="62"/>
        <v>0</v>
      </c>
      <c r="Y160" s="13">
        <f>Y161+Y162+Y163+Y164</f>
        <v>0</v>
      </c>
      <c r="Z160" s="13">
        <f t="shared" si="63"/>
        <v>0</v>
      </c>
      <c r="AA160" s="13">
        <f t="shared" si="64"/>
        <v>0</v>
      </c>
      <c r="AB160" s="13">
        <f t="shared" si="65"/>
        <v>0</v>
      </c>
      <c r="AC160" s="13">
        <f t="shared" si="66"/>
        <v>0</v>
      </c>
      <c r="AD160" s="13">
        <f t="shared" si="67"/>
        <v>0</v>
      </c>
      <c r="AE160" s="13">
        <f t="shared" si="68"/>
        <v>0</v>
      </c>
      <c r="AF160" s="13">
        <f t="shared" si="69"/>
        <v>0</v>
      </c>
      <c r="AG160" s="13">
        <f t="shared" si="69"/>
        <v>0</v>
      </c>
      <c r="AH160" s="13">
        <f t="shared" si="70"/>
        <v>0</v>
      </c>
      <c r="AI160" s="13">
        <f t="shared" si="71"/>
        <v>0</v>
      </c>
      <c r="AJ160" s="13">
        <f t="shared" si="72"/>
        <v>0</v>
      </c>
      <c r="AK160" s="13">
        <f t="shared" si="73"/>
        <v>0</v>
      </c>
      <c r="AL160" s="13"/>
      <c r="AM160" s="13">
        <f t="shared" si="74"/>
        <v>0</v>
      </c>
      <c r="AN160" s="18">
        <f>AN161+AN162+AN163+AN164</f>
        <v>0</v>
      </c>
      <c r="AO160" s="23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</row>
    <row r="161" spans="1:88" s="36" customFormat="1" ht="36" hidden="1" customHeight="1" x14ac:dyDescent="0.15">
      <c r="A161" s="34">
        <v>4651</v>
      </c>
      <c r="B161" s="13" t="s">
        <v>192</v>
      </c>
      <c r="C161" s="28" t="s">
        <v>51</v>
      </c>
      <c r="D161" s="13"/>
      <c r="E161" s="13"/>
      <c r="F161" s="61"/>
      <c r="G161" s="61"/>
      <c r="H161" s="61"/>
      <c r="I161" s="61"/>
      <c r="J161" s="61"/>
      <c r="K161" s="61"/>
      <c r="L161" s="61"/>
      <c r="M161" s="13"/>
      <c r="N161" s="13">
        <f t="shared" si="79"/>
        <v>0</v>
      </c>
      <c r="O161" s="13">
        <f t="shared" si="79"/>
        <v>0</v>
      </c>
      <c r="P161" s="13">
        <f t="shared" si="56"/>
        <v>0</v>
      </c>
      <c r="Q161" s="13"/>
      <c r="R161" s="13">
        <f t="shared" si="57"/>
        <v>0</v>
      </c>
      <c r="S161" s="13">
        <f t="shared" si="58"/>
        <v>0</v>
      </c>
      <c r="T161" s="13">
        <f t="shared" si="59"/>
        <v>0</v>
      </c>
      <c r="U161" s="13"/>
      <c r="V161" s="13">
        <f t="shared" si="60"/>
        <v>0</v>
      </c>
      <c r="W161" s="13">
        <f t="shared" si="61"/>
        <v>0</v>
      </c>
      <c r="X161" s="13">
        <f t="shared" si="62"/>
        <v>0</v>
      </c>
      <c r="Y161" s="13"/>
      <c r="Z161" s="13">
        <f t="shared" si="63"/>
        <v>0</v>
      </c>
      <c r="AA161" s="13">
        <f t="shared" si="64"/>
        <v>0</v>
      </c>
      <c r="AB161" s="13">
        <f t="shared" si="65"/>
        <v>0</v>
      </c>
      <c r="AC161" s="13">
        <f t="shared" si="66"/>
        <v>0</v>
      </c>
      <c r="AD161" s="13">
        <f t="shared" si="67"/>
        <v>0</v>
      </c>
      <c r="AE161" s="13">
        <f t="shared" si="68"/>
        <v>0</v>
      </c>
      <c r="AF161" s="13">
        <f t="shared" si="69"/>
        <v>0</v>
      </c>
      <c r="AG161" s="13">
        <f t="shared" si="69"/>
        <v>0</v>
      </c>
      <c r="AH161" s="13">
        <f t="shared" si="70"/>
        <v>0</v>
      </c>
      <c r="AI161" s="13">
        <f t="shared" si="71"/>
        <v>0</v>
      </c>
      <c r="AJ161" s="13">
        <f t="shared" si="72"/>
        <v>0</v>
      </c>
      <c r="AK161" s="13">
        <f t="shared" si="73"/>
        <v>0</v>
      </c>
      <c r="AL161" s="13"/>
      <c r="AM161" s="13">
        <f t="shared" si="74"/>
        <v>0</v>
      </c>
      <c r="AN161" s="18"/>
      <c r="AO161" s="23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</row>
    <row r="162" spans="1:88" s="36" customFormat="1" ht="34.5" hidden="1" customHeight="1" x14ac:dyDescent="0.15">
      <c r="A162" s="34">
        <v>4652</v>
      </c>
      <c r="B162" s="13" t="s">
        <v>193</v>
      </c>
      <c r="C162" s="28" t="s">
        <v>51</v>
      </c>
      <c r="D162" s="13"/>
      <c r="E162" s="13"/>
      <c r="F162" s="61"/>
      <c r="G162" s="61"/>
      <c r="H162" s="61"/>
      <c r="I162" s="61"/>
      <c r="J162" s="61"/>
      <c r="K162" s="61"/>
      <c r="L162" s="61"/>
      <c r="M162" s="13"/>
      <c r="N162" s="13">
        <f t="shared" si="79"/>
        <v>0</v>
      </c>
      <c r="O162" s="13">
        <f t="shared" si="79"/>
        <v>0</v>
      </c>
      <c r="P162" s="13">
        <f t="shared" si="56"/>
        <v>0</v>
      </c>
      <c r="Q162" s="13"/>
      <c r="R162" s="13">
        <f t="shared" si="57"/>
        <v>0</v>
      </c>
      <c r="S162" s="13">
        <f t="shared" si="58"/>
        <v>0</v>
      </c>
      <c r="T162" s="13">
        <f t="shared" si="59"/>
        <v>0</v>
      </c>
      <c r="U162" s="13"/>
      <c r="V162" s="13">
        <f t="shared" si="60"/>
        <v>0</v>
      </c>
      <c r="W162" s="13">
        <f t="shared" si="61"/>
        <v>0</v>
      </c>
      <c r="X162" s="13">
        <f t="shared" si="62"/>
        <v>0</v>
      </c>
      <c r="Y162" s="13"/>
      <c r="Z162" s="13">
        <f t="shared" si="63"/>
        <v>0</v>
      </c>
      <c r="AA162" s="13">
        <f t="shared" si="64"/>
        <v>0</v>
      </c>
      <c r="AB162" s="13">
        <f t="shared" si="65"/>
        <v>0</v>
      </c>
      <c r="AC162" s="13">
        <f t="shared" si="66"/>
        <v>0</v>
      </c>
      <c r="AD162" s="13">
        <f t="shared" si="67"/>
        <v>0</v>
      </c>
      <c r="AE162" s="13">
        <f t="shared" si="68"/>
        <v>0</v>
      </c>
      <c r="AF162" s="13">
        <f t="shared" si="69"/>
        <v>0</v>
      </c>
      <c r="AG162" s="13">
        <f t="shared" si="69"/>
        <v>0</v>
      </c>
      <c r="AH162" s="13">
        <f t="shared" si="70"/>
        <v>0</v>
      </c>
      <c r="AI162" s="13">
        <f t="shared" si="71"/>
        <v>0</v>
      </c>
      <c r="AJ162" s="13">
        <f t="shared" si="72"/>
        <v>0</v>
      </c>
      <c r="AK162" s="13">
        <f t="shared" si="73"/>
        <v>0</v>
      </c>
      <c r="AL162" s="13"/>
      <c r="AM162" s="13">
        <f t="shared" si="74"/>
        <v>0</v>
      </c>
      <c r="AN162" s="18"/>
      <c r="AO162" s="23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</row>
    <row r="163" spans="1:88" s="36" customFormat="1" ht="29.25" hidden="1" customHeight="1" x14ac:dyDescent="0.15">
      <c r="A163" s="34">
        <v>4653</v>
      </c>
      <c r="B163" s="13" t="s">
        <v>194</v>
      </c>
      <c r="C163" s="28" t="s">
        <v>51</v>
      </c>
      <c r="D163" s="13"/>
      <c r="E163" s="13"/>
      <c r="F163" s="61"/>
      <c r="G163" s="61"/>
      <c r="H163" s="61"/>
      <c r="I163" s="61"/>
      <c r="J163" s="61"/>
      <c r="K163" s="61"/>
      <c r="L163" s="61"/>
      <c r="M163" s="13"/>
      <c r="N163" s="13">
        <f t="shared" si="79"/>
        <v>0</v>
      </c>
      <c r="O163" s="13">
        <f t="shared" si="79"/>
        <v>0</v>
      </c>
      <c r="P163" s="13">
        <f t="shared" si="56"/>
        <v>0</v>
      </c>
      <c r="Q163" s="13"/>
      <c r="R163" s="13">
        <f t="shared" si="57"/>
        <v>0</v>
      </c>
      <c r="S163" s="13">
        <f t="shared" si="58"/>
        <v>0</v>
      </c>
      <c r="T163" s="13">
        <f t="shared" si="59"/>
        <v>0</v>
      </c>
      <c r="U163" s="13"/>
      <c r="V163" s="13">
        <f t="shared" si="60"/>
        <v>0</v>
      </c>
      <c r="W163" s="13">
        <f t="shared" si="61"/>
        <v>0</v>
      </c>
      <c r="X163" s="13">
        <f t="shared" si="62"/>
        <v>0</v>
      </c>
      <c r="Y163" s="13"/>
      <c r="Z163" s="13">
        <f t="shared" si="63"/>
        <v>0</v>
      </c>
      <c r="AA163" s="13">
        <f t="shared" si="64"/>
        <v>0</v>
      </c>
      <c r="AB163" s="13">
        <f t="shared" si="65"/>
        <v>0</v>
      </c>
      <c r="AC163" s="13">
        <f t="shared" si="66"/>
        <v>0</v>
      </c>
      <c r="AD163" s="13">
        <f t="shared" si="67"/>
        <v>0</v>
      </c>
      <c r="AE163" s="13">
        <f t="shared" si="68"/>
        <v>0</v>
      </c>
      <c r="AF163" s="13">
        <f t="shared" si="69"/>
        <v>0</v>
      </c>
      <c r="AG163" s="13">
        <f t="shared" si="69"/>
        <v>0</v>
      </c>
      <c r="AH163" s="13">
        <f t="shared" si="70"/>
        <v>0</v>
      </c>
      <c r="AI163" s="13">
        <f t="shared" si="71"/>
        <v>0</v>
      </c>
      <c r="AJ163" s="13">
        <f t="shared" si="72"/>
        <v>0</v>
      </c>
      <c r="AK163" s="13">
        <f t="shared" si="73"/>
        <v>0</v>
      </c>
      <c r="AL163" s="13"/>
      <c r="AM163" s="13">
        <f t="shared" si="74"/>
        <v>0</v>
      </c>
      <c r="AN163" s="18"/>
      <c r="AO163" s="23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</row>
    <row r="164" spans="1:88" s="36" customFormat="1" ht="41.25" hidden="1" customHeight="1" x14ac:dyDescent="0.15">
      <c r="A164" s="34">
        <v>4655</v>
      </c>
      <c r="B164" s="13" t="s">
        <v>195</v>
      </c>
      <c r="C164" s="28" t="s">
        <v>51</v>
      </c>
      <c r="D164" s="13"/>
      <c r="E164" s="13"/>
      <c r="F164" s="61"/>
      <c r="G164" s="61"/>
      <c r="H164" s="61"/>
      <c r="I164" s="61"/>
      <c r="J164" s="61"/>
      <c r="K164" s="61"/>
      <c r="L164" s="61"/>
      <c r="M164" s="13"/>
      <c r="N164" s="13">
        <f t="shared" si="79"/>
        <v>0</v>
      </c>
      <c r="O164" s="13">
        <f t="shared" si="79"/>
        <v>0</v>
      </c>
      <c r="P164" s="13">
        <f t="shared" si="56"/>
        <v>0</v>
      </c>
      <c r="Q164" s="13"/>
      <c r="R164" s="13">
        <f t="shared" si="57"/>
        <v>0</v>
      </c>
      <c r="S164" s="13">
        <f t="shared" si="58"/>
        <v>0</v>
      </c>
      <c r="T164" s="13">
        <f t="shared" si="59"/>
        <v>0</v>
      </c>
      <c r="U164" s="13"/>
      <c r="V164" s="13">
        <f t="shared" si="60"/>
        <v>0</v>
      </c>
      <c r="W164" s="13">
        <f t="shared" si="61"/>
        <v>0</v>
      </c>
      <c r="X164" s="13">
        <f t="shared" si="62"/>
        <v>0</v>
      </c>
      <c r="Y164" s="13"/>
      <c r="Z164" s="13">
        <f t="shared" si="63"/>
        <v>0</v>
      </c>
      <c r="AA164" s="13">
        <f t="shared" si="64"/>
        <v>0</v>
      </c>
      <c r="AB164" s="13">
        <f t="shared" si="65"/>
        <v>0</v>
      </c>
      <c r="AC164" s="13">
        <f t="shared" si="66"/>
        <v>0</v>
      </c>
      <c r="AD164" s="13">
        <f t="shared" si="67"/>
        <v>0</v>
      </c>
      <c r="AE164" s="13">
        <f t="shared" si="68"/>
        <v>0</v>
      </c>
      <c r="AF164" s="13">
        <f t="shared" si="69"/>
        <v>0</v>
      </c>
      <c r="AG164" s="13">
        <f t="shared" si="69"/>
        <v>0</v>
      </c>
      <c r="AH164" s="13">
        <f t="shared" si="70"/>
        <v>0</v>
      </c>
      <c r="AI164" s="13">
        <f t="shared" si="71"/>
        <v>0</v>
      </c>
      <c r="AJ164" s="13">
        <f t="shared" si="72"/>
        <v>0</v>
      </c>
      <c r="AK164" s="13">
        <f t="shared" si="73"/>
        <v>0</v>
      </c>
      <c r="AL164" s="13"/>
      <c r="AM164" s="13">
        <f t="shared" si="74"/>
        <v>0</v>
      </c>
      <c r="AN164" s="18"/>
      <c r="AO164" s="23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</row>
    <row r="165" spans="1:88" s="36" customFormat="1" ht="41.25" hidden="1" customHeight="1" x14ac:dyDescent="0.15">
      <c r="A165" s="34">
        <v>4656</v>
      </c>
      <c r="B165" s="13" t="s">
        <v>196</v>
      </c>
      <c r="C165" s="28" t="s">
        <v>51</v>
      </c>
      <c r="D165" s="13"/>
      <c r="E165" s="13"/>
      <c r="F165" s="61"/>
      <c r="G165" s="61"/>
      <c r="H165" s="61"/>
      <c r="I165" s="61"/>
      <c r="J165" s="61"/>
      <c r="K165" s="61"/>
      <c r="L165" s="61"/>
      <c r="M165" s="13"/>
      <c r="N165" s="13">
        <f t="shared" si="79"/>
        <v>0</v>
      </c>
      <c r="O165" s="13">
        <f t="shared" si="79"/>
        <v>0</v>
      </c>
      <c r="P165" s="13">
        <f t="shared" si="56"/>
        <v>0</v>
      </c>
      <c r="Q165" s="13"/>
      <c r="R165" s="13">
        <f t="shared" si="57"/>
        <v>0</v>
      </c>
      <c r="S165" s="13">
        <f t="shared" si="58"/>
        <v>0</v>
      </c>
      <c r="T165" s="13">
        <f t="shared" si="59"/>
        <v>0</v>
      </c>
      <c r="U165" s="13"/>
      <c r="V165" s="13">
        <f t="shared" si="60"/>
        <v>0</v>
      </c>
      <c r="W165" s="13">
        <f t="shared" si="61"/>
        <v>0</v>
      </c>
      <c r="X165" s="13">
        <f t="shared" si="62"/>
        <v>0</v>
      </c>
      <c r="Y165" s="13"/>
      <c r="Z165" s="13">
        <f t="shared" si="63"/>
        <v>0</v>
      </c>
      <c r="AA165" s="13">
        <f t="shared" si="64"/>
        <v>0</v>
      </c>
      <c r="AB165" s="13">
        <f t="shared" si="65"/>
        <v>0</v>
      </c>
      <c r="AC165" s="13">
        <f t="shared" si="66"/>
        <v>0</v>
      </c>
      <c r="AD165" s="13">
        <f t="shared" si="67"/>
        <v>0</v>
      </c>
      <c r="AE165" s="13">
        <f t="shared" si="68"/>
        <v>0</v>
      </c>
      <c r="AF165" s="13">
        <f t="shared" si="69"/>
        <v>0</v>
      </c>
      <c r="AG165" s="13">
        <f t="shared" si="69"/>
        <v>0</v>
      </c>
      <c r="AH165" s="13">
        <f t="shared" si="70"/>
        <v>0</v>
      </c>
      <c r="AI165" s="13">
        <f t="shared" si="71"/>
        <v>0</v>
      </c>
      <c r="AJ165" s="13">
        <f t="shared" si="72"/>
        <v>0</v>
      </c>
      <c r="AK165" s="13">
        <f t="shared" si="73"/>
        <v>0</v>
      </c>
      <c r="AL165" s="13"/>
      <c r="AM165" s="13">
        <f t="shared" si="74"/>
        <v>0</v>
      </c>
      <c r="AN165" s="18"/>
      <c r="AO165" s="23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</row>
    <row r="166" spans="1:88" s="36" customFormat="1" ht="24" hidden="1" customHeight="1" x14ac:dyDescent="0.15">
      <c r="A166" s="34">
        <v>4657</v>
      </c>
      <c r="B166" s="13" t="s">
        <v>197</v>
      </c>
      <c r="C166" s="28" t="s">
        <v>51</v>
      </c>
      <c r="D166" s="13"/>
      <c r="E166" s="13"/>
      <c r="F166" s="61"/>
      <c r="G166" s="61"/>
      <c r="H166" s="61"/>
      <c r="I166" s="61"/>
      <c r="J166" s="61"/>
      <c r="K166" s="61"/>
      <c r="L166" s="61"/>
      <c r="M166" s="13"/>
      <c r="N166" s="13">
        <f t="shared" si="79"/>
        <v>0</v>
      </c>
      <c r="O166" s="13">
        <f t="shared" si="79"/>
        <v>0</v>
      </c>
      <c r="P166" s="13">
        <f t="shared" si="56"/>
        <v>0</v>
      </c>
      <c r="Q166" s="13"/>
      <c r="R166" s="13">
        <f t="shared" si="57"/>
        <v>0</v>
      </c>
      <c r="S166" s="13">
        <f t="shared" si="58"/>
        <v>0</v>
      </c>
      <c r="T166" s="13">
        <f t="shared" si="59"/>
        <v>0</v>
      </c>
      <c r="U166" s="13"/>
      <c r="V166" s="13">
        <f t="shared" si="60"/>
        <v>0</v>
      </c>
      <c r="W166" s="13">
        <f t="shared" si="61"/>
        <v>0</v>
      </c>
      <c r="X166" s="13">
        <f t="shared" si="62"/>
        <v>0</v>
      </c>
      <c r="Y166" s="13"/>
      <c r="Z166" s="13">
        <f t="shared" si="63"/>
        <v>0</v>
      </c>
      <c r="AA166" s="13">
        <f t="shared" si="64"/>
        <v>0</v>
      </c>
      <c r="AB166" s="13">
        <f t="shared" si="65"/>
        <v>0</v>
      </c>
      <c r="AC166" s="13">
        <f t="shared" si="66"/>
        <v>0</v>
      </c>
      <c r="AD166" s="13">
        <f t="shared" si="67"/>
        <v>0</v>
      </c>
      <c r="AE166" s="13">
        <f t="shared" si="68"/>
        <v>0</v>
      </c>
      <c r="AF166" s="13">
        <f t="shared" si="69"/>
        <v>0</v>
      </c>
      <c r="AG166" s="13">
        <f t="shared" si="69"/>
        <v>0</v>
      </c>
      <c r="AH166" s="13">
        <f t="shared" si="70"/>
        <v>0</v>
      </c>
      <c r="AI166" s="13">
        <f t="shared" si="71"/>
        <v>0</v>
      </c>
      <c r="AJ166" s="13">
        <f t="shared" si="72"/>
        <v>0</v>
      </c>
      <c r="AK166" s="13">
        <f t="shared" si="73"/>
        <v>0</v>
      </c>
      <c r="AL166" s="13"/>
      <c r="AM166" s="13">
        <f t="shared" si="74"/>
        <v>0</v>
      </c>
      <c r="AN166" s="18"/>
      <c r="AO166" s="23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</row>
    <row r="167" spans="1:88" s="36" customFormat="1" ht="21.75" hidden="1" customHeight="1" x14ac:dyDescent="0.15">
      <c r="A167" s="34">
        <v>0</v>
      </c>
      <c r="B167" s="13" t="s">
        <v>198</v>
      </c>
      <c r="C167" s="28" t="s">
        <v>51</v>
      </c>
      <c r="D167" s="13">
        <f t="shared" ref="D167:M167" si="90">+D168+D171</f>
        <v>0</v>
      </c>
      <c r="E167" s="13">
        <f t="shared" si="90"/>
        <v>0</v>
      </c>
      <c r="F167" s="61">
        <f t="shared" si="90"/>
        <v>0</v>
      </c>
      <c r="G167" s="61">
        <f t="shared" si="90"/>
        <v>0</v>
      </c>
      <c r="H167" s="61">
        <f t="shared" si="90"/>
        <v>0</v>
      </c>
      <c r="I167" s="61">
        <f t="shared" si="90"/>
        <v>0</v>
      </c>
      <c r="J167" s="61">
        <f t="shared" si="90"/>
        <v>0</v>
      </c>
      <c r="K167" s="61">
        <f t="shared" si="90"/>
        <v>0</v>
      </c>
      <c r="L167" s="61">
        <f t="shared" si="90"/>
        <v>0</v>
      </c>
      <c r="M167" s="13">
        <f t="shared" si="90"/>
        <v>0</v>
      </c>
      <c r="N167" s="13">
        <f t="shared" si="79"/>
        <v>0</v>
      </c>
      <c r="O167" s="13">
        <f t="shared" si="79"/>
        <v>0</v>
      </c>
      <c r="P167" s="13">
        <f t="shared" si="56"/>
        <v>0</v>
      </c>
      <c r="Q167" s="13">
        <f>+Q168+Q171</f>
        <v>0</v>
      </c>
      <c r="R167" s="13">
        <f t="shared" si="57"/>
        <v>0</v>
      </c>
      <c r="S167" s="13">
        <f t="shared" si="58"/>
        <v>0</v>
      </c>
      <c r="T167" s="13">
        <f t="shared" si="59"/>
        <v>0</v>
      </c>
      <c r="U167" s="13">
        <f>+U168+U171</f>
        <v>0</v>
      </c>
      <c r="V167" s="13">
        <f t="shared" si="60"/>
        <v>0</v>
      </c>
      <c r="W167" s="13">
        <f t="shared" si="61"/>
        <v>0</v>
      </c>
      <c r="X167" s="13">
        <f t="shared" si="62"/>
        <v>0</v>
      </c>
      <c r="Y167" s="13">
        <f>+Y168+Y171</f>
        <v>0</v>
      </c>
      <c r="Z167" s="13">
        <f t="shared" si="63"/>
        <v>0</v>
      </c>
      <c r="AA167" s="13">
        <f t="shared" si="64"/>
        <v>0</v>
      </c>
      <c r="AB167" s="13">
        <f t="shared" si="65"/>
        <v>0</v>
      </c>
      <c r="AC167" s="13">
        <f t="shared" si="66"/>
        <v>0</v>
      </c>
      <c r="AD167" s="13">
        <f t="shared" si="67"/>
        <v>0</v>
      </c>
      <c r="AE167" s="13">
        <f t="shared" si="68"/>
        <v>0</v>
      </c>
      <c r="AF167" s="13">
        <f t="shared" si="69"/>
        <v>0</v>
      </c>
      <c r="AG167" s="13">
        <f t="shared" si="69"/>
        <v>0</v>
      </c>
      <c r="AH167" s="13">
        <f t="shared" si="70"/>
        <v>0</v>
      </c>
      <c r="AI167" s="13">
        <f t="shared" si="71"/>
        <v>0</v>
      </c>
      <c r="AJ167" s="13">
        <f t="shared" si="72"/>
        <v>0</v>
      </c>
      <c r="AK167" s="13">
        <f t="shared" si="73"/>
        <v>0</v>
      </c>
      <c r="AL167" s="13"/>
      <c r="AM167" s="13">
        <f t="shared" si="74"/>
        <v>0</v>
      </c>
      <c r="AN167" s="18">
        <f>+AN168+AN171</f>
        <v>0</v>
      </c>
      <c r="AO167" s="23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</row>
    <row r="168" spans="1:88" s="36" customFormat="1" ht="31.5" hidden="1" customHeight="1" x14ac:dyDescent="0.15">
      <c r="A168" s="34">
        <v>0</v>
      </c>
      <c r="B168" s="13" t="s">
        <v>199</v>
      </c>
      <c r="C168" s="28" t="s">
        <v>51</v>
      </c>
      <c r="D168" s="13">
        <f t="shared" ref="D168:M168" si="91">+D169+D170</f>
        <v>0</v>
      </c>
      <c r="E168" s="13">
        <f t="shared" si="91"/>
        <v>0</v>
      </c>
      <c r="F168" s="61">
        <f t="shared" si="91"/>
        <v>0</v>
      </c>
      <c r="G168" s="61">
        <f t="shared" si="91"/>
        <v>0</v>
      </c>
      <c r="H168" s="61">
        <f t="shared" si="91"/>
        <v>0</v>
      </c>
      <c r="I168" s="61">
        <f t="shared" si="91"/>
        <v>0</v>
      </c>
      <c r="J168" s="61">
        <f t="shared" si="91"/>
        <v>0</v>
      </c>
      <c r="K168" s="61">
        <f t="shared" si="91"/>
        <v>0</v>
      </c>
      <c r="L168" s="61">
        <f t="shared" si="91"/>
        <v>0</v>
      </c>
      <c r="M168" s="13">
        <f t="shared" si="91"/>
        <v>0</v>
      </c>
      <c r="N168" s="13">
        <f t="shared" si="79"/>
        <v>0</v>
      </c>
      <c r="O168" s="13">
        <f t="shared" si="79"/>
        <v>0</v>
      </c>
      <c r="P168" s="13">
        <f t="shared" si="56"/>
        <v>0</v>
      </c>
      <c r="Q168" s="13">
        <f>+Q169+Q170</f>
        <v>0</v>
      </c>
      <c r="R168" s="13">
        <f t="shared" si="57"/>
        <v>0</v>
      </c>
      <c r="S168" s="13">
        <f t="shared" si="58"/>
        <v>0</v>
      </c>
      <c r="T168" s="13">
        <f t="shared" si="59"/>
        <v>0</v>
      </c>
      <c r="U168" s="13">
        <f>+U169+U170</f>
        <v>0</v>
      </c>
      <c r="V168" s="13">
        <f t="shared" si="60"/>
        <v>0</v>
      </c>
      <c r="W168" s="13">
        <f t="shared" si="61"/>
        <v>0</v>
      </c>
      <c r="X168" s="13">
        <f t="shared" si="62"/>
        <v>0</v>
      </c>
      <c r="Y168" s="13">
        <f>+Y169+Y170</f>
        <v>0</v>
      </c>
      <c r="Z168" s="13">
        <f t="shared" si="63"/>
        <v>0</v>
      </c>
      <c r="AA168" s="13">
        <f t="shared" si="64"/>
        <v>0</v>
      </c>
      <c r="AB168" s="13">
        <f t="shared" si="65"/>
        <v>0</v>
      </c>
      <c r="AC168" s="13">
        <f t="shared" si="66"/>
        <v>0</v>
      </c>
      <c r="AD168" s="13">
        <f t="shared" si="67"/>
        <v>0</v>
      </c>
      <c r="AE168" s="13">
        <f t="shared" si="68"/>
        <v>0</v>
      </c>
      <c r="AF168" s="13">
        <f t="shared" si="69"/>
        <v>0</v>
      </c>
      <c r="AG168" s="13">
        <f t="shared" si="69"/>
        <v>0</v>
      </c>
      <c r="AH168" s="13">
        <f t="shared" si="70"/>
        <v>0</v>
      </c>
      <c r="AI168" s="13">
        <f t="shared" si="71"/>
        <v>0</v>
      </c>
      <c r="AJ168" s="13">
        <f t="shared" si="72"/>
        <v>0</v>
      </c>
      <c r="AK168" s="13">
        <f t="shared" si="73"/>
        <v>0</v>
      </c>
      <c r="AL168" s="13"/>
      <c r="AM168" s="13">
        <f t="shared" si="74"/>
        <v>0</v>
      </c>
      <c r="AN168" s="18">
        <f>+AN169+AN170</f>
        <v>0</v>
      </c>
      <c r="AO168" s="23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</row>
    <row r="169" spans="1:88" s="36" customFormat="1" ht="39" hidden="1" customHeight="1" x14ac:dyDescent="0.15">
      <c r="A169" s="34">
        <v>4711</v>
      </c>
      <c r="B169" s="13" t="s">
        <v>200</v>
      </c>
      <c r="C169" s="28" t="s">
        <v>51</v>
      </c>
      <c r="D169" s="13"/>
      <c r="E169" s="13"/>
      <c r="F169" s="61"/>
      <c r="G169" s="61"/>
      <c r="H169" s="61"/>
      <c r="I169" s="61"/>
      <c r="J169" s="61"/>
      <c r="K169" s="61"/>
      <c r="L169" s="61"/>
      <c r="M169" s="13"/>
      <c r="N169" s="13">
        <f t="shared" si="79"/>
        <v>0</v>
      </c>
      <c r="O169" s="13">
        <f t="shared" si="79"/>
        <v>0</v>
      </c>
      <c r="P169" s="13">
        <f t="shared" si="56"/>
        <v>0</v>
      </c>
      <c r="Q169" s="13"/>
      <c r="R169" s="13">
        <f t="shared" si="57"/>
        <v>0</v>
      </c>
      <c r="S169" s="13">
        <f t="shared" si="58"/>
        <v>0</v>
      </c>
      <c r="T169" s="13">
        <f t="shared" si="59"/>
        <v>0</v>
      </c>
      <c r="U169" s="13"/>
      <c r="V169" s="13">
        <f t="shared" si="60"/>
        <v>0</v>
      </c>
      <c r="W169" s="13">
        <f t="shared" si="61"/>
        <v>0</v>
      </c>
      <c r="X169" s="13">
        <f t="shared" si="62"/>
        <v>0</v>
      </c>
      <c r="Y169" s="13"/>
      <c r="Z169" s="13">
        <f t="shared" si="63"/>
        <v>0</v>
      </c>
      <c r="AA169" s="13">
        <f t="shared" si="64"/>
        <v>0</v>
      </c>
      <c r="AB169" s="13">
        <f t="shared" si="65"/>
        <v>0</v>
      </c>
      <c r="AC169" s="13">
        <f t="shared" si="66"/>
        <v>0</v>
      </c>
      <c r="AD169" s="13">
        <f t="shared" si="67"/>
        <v>0</v>
      </c>
      <c r="AE169" s="13">
        <f t="shared" si="68"/>
        <v>0</v>
      </c>
      <c r="AF169" s="13">
        <f t="shared" si="69"/>
        <v>0</v>
      </c>
      <c r="AG169" s="13">
        <f t="shared" si="69"/>
        <v>0</v>
      </c>
      <c r="AH169" s="13">
        <f t="shared" si="70"/>
        <v>0</v>
      </c>
      <c r="AI169" s="13">
        <f t="shared" si="71"/>
        <v>0</v>
      </c>
      <c r="AJ169" s="13">
        <f t="shared" si="72"/>
        <v>0</v>
      </c>
      <c r="AK169" s="13">
        <f t="shared" si="73"/>
        <v>0</v>
      </c>
      <c r="AL169" s="13"/>
      <c r="AM169" s="13">
        <f t="shared" si="74"/>
        <v>0</v>
      </c>
      <c r="AN169" s="18"/>
      <c r="AO169" s="23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</row>
    <row r="170" spans="1:88" s="36" customFormat="1" ht="34.5" hidden="1" customHeight="1" x14ac:dyDescent="0.15">
      <c r="A170" s="34">
        <v>4712</v>
      </c>
      <c r="B170" s="13" t="s">
        <v>201</v>
      </c>
      <c r="C170" s="28" t="s">
        <v>51</v>
      </c>
      <c r="D170" s="13"/>
      <c r="E170" s="13"/>
      <c r="F170" s="61"/>
      <c r="G170" s="61"/>
      <c r="H170" s="61"/>
      <c r="I170" s="61"/>
      <c r="J170" s="61"/>
      <c r="K170" s="61"/>
      <c r="L170" s="61"/>
      <c r="M170" s="13"/>
      <c r="N170" s="13">
        <f t="shared" si="79"/>
        <v>0</v>
      </c>
      <c r="O170" s="13">
        <f t="shared" si="79"/>
        <v>0</v>
      </c>
      <c r="P170" s="13">
        <f t="shared" si="56"/>
        <v>0</v>
      </c>
      <c r="Q170" s="13"/>
      <c r="R170" s="13">
        <f t="shared" si="57"/>
        <v>0</v>
      </c>
      <c r="S170" s="13">
        <f t="shared" si="58"/>
        <v>0</v>
      </c>
      <c r="T170" s="13">
        <f t="shared" si="59"/>
        <v>0</v>
      </c>
      <c r="U170" s="13"/>
      <c r="V170" s="13">
        <f t="shared" si="60"/>
        <v>0</v>
      </c>
      <c r="W170" s="13">
        <f t="shared" si="61"/>
        <v>0</v>
      </c>
      <c r="X170" s="13">
        <f t="shared" si="62"/>
        <v>0</v>
      </c>
      <c r="Y170" s="13"/>
      <c r="Z170" s="13">
        <f t="shared" si="63"/>
        <v>0</v>
      </c>
      <c r="AA170" s="13">
        <f t="shared" si="64"/>
        <v>0</v>
      </c>
      <c r="AB170" s="13">
        <f t="shared" si="65"/>
        <v>0</v>
      </c>
      <c r="AC170" s="13">
        <f t="shared" si="66"/>
        <v>0</v>
      </c>
      <c r="AD170" s="13">
        <f t="shared" si="67"/>
        <v>0</v>
      </c>
      <c r="AE170" s="13">
        <f t="shared" si="68"/>
        <v>0</v>
      </c>
      <c r="AF170" s="13">
        <f t="shared" si="69"/>
        <v>0</v>
      </c>
      <c r="AG170" s="13">
        <f t="shared" si="69"/>
        <v>0</v>
      </c>
      <c r="AH170" s="13">
        <f t="shared" si="70"/>
        <v>0</v>
      </c>
      <c r="AI170" s="13">
        <f t="shared" si="71"/>
        <v>0</v>
      </c>
      <c r="AJ170" s="13">
        <f t="shared" si="72"/>
        <v>0</v>
      </c>
      <c r="AK170" s="13">
        <f t="shared" si="73"/>
        <v>0</v>
      </c>
      <c r="AL170" s="13"/>
      <c r="AM170" s="13">
        <f t="shared" si="74"/>
        <v>0</v>
      </c>
      <c r="AN170" s="18"/>
      <c r="AO170" s="23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</row>
    <row r="171" spans="1:88" s="36" customFormat="1" ht="38.25" hidden="1" customHeight="1" x14ac:dyDescent="0.15">
      <c r="A171" s="34">
        <v>0</v>
      </c>
      <c r="B171" s="13" t="s">
        <v>202</v>
      </c>
      <c r="C171" s="28" t="s">
        <v>51</v>
      </c>
      <c r="D171" s="13">
        <f t="shared" ref="D171:M171" si="92">+D172+D173+D174+D176+D177+D178+D179+D180+D181+D183</f>
        <v>0</v>
      </c>
      <c r="E171" s="13">
        <f t="shared" si="92"/>
        <v>0</v>
      </c>
      <c r="F171" s="61">
        <f t="shared" si="92"/>
        <v>0</v>
      </c>
      <c r="G171" s="61">
        <f t="shared" si="92"/>
        <v>0</v>
      </c>
      <c r="H171" s="61">
        <f t="shared" si="92"/>
        <v>0</v>
      </c>
      <c r="I171" s="61">
        <f t="shared" si="92"/>
        <v>0</v>
      </c>
      <c r="J171" s="61">
        <f t="shared" si="92"/>
        <v>0</v>
      </c>
      <c r="K171" s="61">
        <f t="shared" si="92"/>
        <v>0</v>
      </c>
      <c r="L171" s="61">
        <f t="shared" si="92"/>
        <v>0</v>
      </c>
      <c r="M171" s="13">
        <f t="shared" si="92"/>
        <v>0</v>
      </c>
      <c r="N171" s="13">
        <f t="shared" si="79"/>
        <v>0</v>
      </c>
      <c r="O171" s="13">
        <f t="shared" si="79"/>
        <v>0</v>
      </c>
      <c r="P171" s="13">
        <f t="shared" si="56"/>
        <v>0</v>
      </c>
      <c r="Q171" s="13">
        <f>+Q172+Q173+Q174+Q176+Q177+Q178+Q179+Q180+Q181+Q183</f>
        <v>0</v>
      </c>
      <c r="R171" s="13">
        <f t="shared" si="57"/>
        <v>0</v>
      </c>
      <c r="S171" s="13">
        <f t="shared" si="58"/>
        <v>0</v>
      </c>
      <c r="T171" s="13">
        <f t="shared" si="59"/>
        <v>0</v>
      </c>
      <c r="U171" s="13">
        <f>+U172+U173+U174+U176+U177+U178+U179+U180+U181+U183</f>
        <v>0</v>
      </c>
      <c r="V171" s="13">
        <f t="shared" si="60"/>
        <v>0</v>
      </c>
      <c r="W171" s="13">
        <f t="shared" si="61"/>
        <v>0</v>
      </c>
      <c r="X171" s="13">
        <f t="shared" si="62"/>
        <v>0</v>
      </c>
      <c r="Y171" s="13">
        <f>+Y172+Y173+Y174+Y176+Y177+Y178+Y179+Y180+Y181+Y183</f>
        <v>0</v>
      </c>
      <c r="Z171" s="13">
        <f t="shared" si="63"/>
        <v>0</v>
      </c>
      <c r="AA171" s="13">
        <f t="shared" si="64"/>
        <v>0</v>
      </c>
      <c r="AB171" s="13">
        <f t="shared" si="65"/>
        <v>0</v>
      </c>
      <c r="AC171" s="13">
        <f t="shared" si="66"/>
        <v>0</v>
      </c>
      <c r="AD171" s="13">
        <f t="shared" si="67"/>
        <v>0</v>
      </c>
      <c r="AE171" s="13">
        <f t="shared" si="68"/>
        <v>0</v>
      </c>
      <c r="AF171" s="13">
        <f t="shared" si="69"/>
        <v>0</v>
      </c>
      <c r="AG171" s="13">
        <f t="shared" si="69"/>
        <v>0</v>
      </c>
      <c r="AH171" s="13">
        <f t="shared" si="70"/>
        <v>0</v>
      </c>
      <c r="AI171" s="13">
        <f t="shared" si="71"/>
        <v>0</v>
      </c>
      <c r="AJ171" s="13">
        <f t="shared" si="72"/>
        <v>0</v>
      </c>
      <c r="AK171" s="13">
        <f t="shared" si="73"/>
        <v>0</v>
      </c>
      <c r="AL171" s="13"/>
      <c r="AM171" s="13">
        <f t="shared" si="74"/>
        <v>0</v>
      </c>
      <c r="AN171" s="18">
        <f>+AN172+AN173+AN174+AN176+AN177+AN178+AN179+AN180+AN181+AN183</f>
        <v>0</v>
      </c>
      <c r="AO171" s="23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</row>
    <row r="172" spans="1:88" s="36" customFormat="1" ht="33.75" hidden="1" customHeight="1" x14ac:dyDescent="0.15">
      <c r="A172" s="34">
        <v>4721</v>
      </c>
      <c r="B172" s="13" t="s">
        <v>203</v>
      </c>
      <c r="C172" s="28" t="s">
        <v>51</v>
      </c>
      <c r="D172" s="13"/>
      <c r="E172" s="13"/>
      <c r="F172" s="61"/>
      <c r="G172" s="61"/>
      <c r="H172" s="61"/>
      <c r="I172" s="61"/>
      <c r="J172" s="61"/>
      <c r="K172" s="61"/>
      <c r="L172" s="61"/>
      <c r="M172" s="13"/>
      <c r="N172" s="13">
        <f t="shared" si="79"/>
        <v>0</v>
      </c>
      <c r="O172" s="13">
        <f t="shared" si="79"/>
        <v>0</v>
      </c>
      <c r="P172" s="13">
        <f t="shared" si="56"/>
        <v>0</v>
      </c>
      <c r="Q172" s="13"/>
      <c r="R172" s="13">
        <f t="shared" si="57"/>
        <v>0</v>
      </c>
      <c r="S172" s="13">
        <f t="shared" si="58"/>
        <v>0</v>
      </c>
      <c r="T172" s="13">
        <f t="shared" si="59"/>
        <v>0</v>
      </c>
      <c r="U172" s="13"/>
      <c r="V172" s="13">
        <f t="shared" si="60"/>
        <v>0</v>
      </c>
      <c r="W172" s="13">
        <f t="shared" si="61"/>
        <v>0</v>
      </c>
      <c r="X172" s="13">
        <f t="shared" si="62"/>
        <v>0</v>
      </c>
      <c r="Y172" s="13"/>
      <c r="Z172" s="13">
        <f t="shared" si="63"/>
        <v>0</v>
      </c>
      <c r="AA172" s="13">
        <f t="shared" si="64"/>
        <v>0</v>
      </c>
      <c r="AB172" s="13">
        <f t="shared" si="65"/>
        <v>0</v>
      </c>
      <c r="AC172" s="13">
        <f t="shared" si="66"/>
        <v>0</v>
      </c>
      <c r="AD172" s="13">
        <f t="shared" si="67"/>
        <v>0</v>
      </c>
      <c r="AE172" s="13">
        <f t="shared" si="68"/>
        <v>0</v>
      </c>
      <c r="AF172" s="13">
        <f t="shared" si="69"/>
        <v>0</v>
      </c>
      <c r="AG172" s="13">
        <f t="shared" si="69"/>
        <v>0</v>
      </c>
      <c r="AH172" s="13">
        <f t="shared" si="70"/>
        <v>0</v>
      </c>
      <c r="AI172" s="13">
        <f t="shared" si="71"/>
        <v>0</v>
      </c>
      <c r="AJ172" s="13">
        <f t="shared" si="72"/>
        <v>0</v>
      </c>
      <c r="AK172" s="13">
        <f t="shared" si="73"/>
        <v>0</v>
      </c>
      <c r="AL172" s="13"/>
      <c r="AM172" s="13">
        <f t="shared" si="74"/>
        <v>0</v>
      </c>
      <c r="AN172" s="18"/>
      <c r="AO172" s="23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</row>
    <row r="173" spans="1:88" s="36" customFormat="1" ht="21.75" hidden="1" customHeight="1" x14ac:dyDescent="0.15">
      <c r="A173" s="34">
        <v>4722</v>
      </c>
      <c r="B173" s="13" t="s">
        <v>204</v>
      </c>
      <c r="C173" s="28" t="s">
        <v>51</v>
      </c>
      <c r="D173" s="13"/>
      <c r="E173" s="13"/>
      <c r="F173" s="61"/>
      <c r="G173" s="61"/>
      <c r="H173" s="61"/>
      <c r="I173" s="61"/>
      <c r="J173" s="61"/>
      <c r="K173" s="61"/>
      <c r="L173" s="61"/>
      <c r="M173" s="13"/>
      <c r="N173" s="13">
        <f t="shared" si="79"/>
        <v>0</v>
      </c>
      <c r="O173" s="13">
        <f t="shared" si="79"/>
        <v>0</v>
      </c>
      <c r="P173" s="13">
        <f t="shared" si="56"/>
        <v>0</v>
      </c>
      <c r="Q173" s="13"/>
      <c r="R173" s="13">
        <f t="shared" si="57"/>
        <v>0</v>
      </c>
      <c r="S173" s="13">
        <f t="shared" si="58"/>
        <v>0</v>
      </c>
      <c r="T173" s="13">
        <f t="shared" si="59"/>
        <v>0</v>
      </c>
      <c r="U173" s="13"/>
      <c r="V173" s="13">
        <f t="shared" si="60"/>
        <v>0</v>
      </c>
      <c r="W173" s="13">
        <f t="shared" si="61"/>
        <v>0</v>
      </c>
      <c r="X173" s="13">
        <f t="shared" si="62"/>
        <v>0</v>
      </c>
      <c r="Y173" s="13"/>
      <c r="Z173" s="13">
        <f t="shared" si="63"/>
        <v>0</v>
      </c>
      <c r="AA173" s="13">
        <f t="shared" si="64"/>
        <v>0</v>
      </c>
      <c r="AB173" s="13">
        <f t="shared" si="65"/>
        <v>0</v>
      </c>
      <c r="AC173" s="13">
        <f t="shared" si="66"/>
        <v>0</v>
      </c>
      <c r="AD173" s="13">
        <f t="shared" si="67"/>
        <v>0</v>
      </c>
      <c r="AE173" s="13">
        <f t="shared" si="68"/>
        <v>0</v>
      </c>
      <c r="AF173" s="13">
        <f t="shared" si="69"/>
        <v>0</v>
      </c>
      <c r="AG173" s="13">
        <f t="shared" si="69"/>
        <v>0</v>
      </c>
      <c r="AH173" s="13">
        <f t="shared" si="70"/>
        <v>0</v>
      </c>
      <c r="AI173" s="13">
        <f t="shared" si="71"/>
        <v>0</v>
      </c>
      <c r="AJ173" s="13">
        <f t="shared" si="72"/>
        <v>0</v>
      </c>
      <c r="AK173" s="13">
        <f t="shared" si="73"/>
        <v>0</v>
      </c>
      <c r="AL173" s="13"/>
      <c r="AM173" s="13">
        <f t="shared" si="74"/>
        <v>0</v>
      </c>
      <c r="AN173" s="18"/>
      <c r="AO173" s="23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</row>
    <row r="174" spans="1:88" s="36" customFormat="1" ht="32.25" hidden="1" customHeight="1" x14ac:dyDescent="0.15">
      <c r="A174" s="34">
        <v>4723</v>
      </c>
      <c r="B174" s="13" t="s">
        <v>205</v>
      </c>
      <c r="C174" s="28" t="s">
        <v>51</v>
      </c>
      <c r="D174" s="44">
        <f t="shared" ref="D174:M174" si="93">D175</f>
        <v>0</v>
      </c>
      <c r="E174" s="44">
        <f t="shared" si="93"/>
        <v>0</v>
      </c>
      <c r="F174" s="65">
        <f t="shared" si="93"/>
        <v>0</v>
      </c>
      <c r="G174" s="65">
        <f t="shared" si="93"/>
        <v>0</v>
      </c>
      <c r="H174" s="65">
        <f t="shared" si="93"/>
        <v>0</v>
      </c>
      <c r="I174" s="65">
        <f t="shared" si="93"/>
        <v>0</v>
      </c>
      <c r="J174" s="65">
        <f t="shared" si="93"/>
        <v>0</v>
      </c>
      <c r="K174" s="65">
        <f t="shared" si="93"/>
        <v>0</v>
      </c>
      <c r="L174" s="65">
        <f t="shared" si="93"/>
        <v>0</v>
      </c>
      <c r="M174" s="44">
        <f t="shared" si="93"/>
        <v>0</v>
      </c>
      <c r="N174" s="13">
        <f t="shared" si="79"/>
        <v>0</v>
      </c>
      <c r="O174" s="13">
        <f t="shared" si="79"/>
        <v>0</v>
      </c>
      <c r="P174" s="13">
        <f t="shared" si="56"/>
        <v>0</v>
      </c>
      <c r="Q174" s="44">
        <f>Q175</f>
        <v>0</v>
      </c>
      <c r="R174" s="13">
        <f t="shared" si="57"/>
        <v>0</v>
      </c>
      <c r="S174" s="13">
        <f t="shared" si="58"/>
        <v>0</v>
      </c>
      <c r="T174" s="13">
        <f t="shared" si="59"/>
        <v>0</v>
      </c>
      <c r="U174" s="44">
        <f>U175</f>
        <v>0</v>
      </c>
      <c r="V174" s="13">
        <f t="shared" si="60"/>
        <v>0</v>
      </c>
      <c r="W174" s="13">
        <f t="shared" si="61"/>
        <v>0</v>
      </c>
      <c r="X174" s="13">
        <f t="shared" si="62"/>
        <v>0</v>
      </c>
      <c r="Y174" s="44">
        <f>Y175</f>
        <v>0</v>
      </c>
      <c r="Z174" s="13">
        <f t="shared" si="63"/>
        <v>0</v>
      </c>
      <c r="AA174" s="13">
        <f t="shared" si="64"/>
        <v>0</v>
      </c>
      <c r="AB174" s="13">
        <f t="shared" si="65"/>
        <v>0</v>
      </c>
      <c r="AC174" s="13">
        <f t="shared" si="66"/>
        <v>0</v>
      </c>
      <c r="AD174" s="13">
        <f t="shared" si="67"/>
        <v>0</v>
      </c>
      <c r="AE174" s="13">
        <f t="shared" si="68"/>
        <v>0</v>
      </c>
      <c r="AF174" s="13">
        <f t="shared" si="69"/>
        <v>0</v>
      </c>
      <c r="AG174" s="13">
        <f t="shared" si="69"/>
        <v>0</v>
      </c>
      <c r="AH174" s="13">
        <f t="shared" si="70"/>
        <v>0</v>
      </c>
      <c r="AI174" s="13">
        <f t="shared" si="71"/>
        <v>0</v>
      </c>
      <c r="AJ174" s="13">
        <f t="shared" si="72"/>
        <v>0</v>
      </c>
      <c r="AK174" s="13">
        <f t="shared" si="73"/>
        <v>0</v>
      </c>
      <c r="AL174" s="13"/>
      <c r="AM174" s="13">
        <f t="shared" si="74"/>
        <v>0</v>
      </c>
      <c r="AN174" s="45">
        <f>AN175</f>
        <v>0</v>
      </c>
      <c r="AO174" s="46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</row>
    <row r="175" spans="1:88" s="36" customFormat="1" ht="32.25" hidden="1" customHeight="1" x14ac:dyDescent="0.15">
      <c r="A175" s="34"/>
      <c r="B175" s="31" t="s">
        <v>206</v>
      </c>
      <c r="C175" s="28" t="s">
        <v>51</v>
      </c>
      <c r="D175" s="44"/>
      <c r="E175" s="44"/>
      <c r="F175" s="65"/>
      <c r="G175" s="65"/>
      <c r="H175" s="65"/>
      <c r="I175" s="65"/>
      <c r="J175" s="65"/>
      <c r="K175" s="65"/>
      <c r="L175" s="65"/>
      <c r="M175" s="44"/>
      <c r="N175" s="13">
        <f t="shared" si="79"/>
        <v>0</v>
      </c>
      <c r="O175" s="13">
        <f t="shared" si="79"/>
        <v>0</v>
      </c>
      <c r="P175" s="13">
        <f t="shared" si="56"/>
        <v>0</v>
      </c>
      <c r="Q175" s="44"/>
      <c r="R175" s="13">
        <f t="shared" si="57"/>
        <v>0</v>
      </c>
      <c r="S175" s="13">
        <f t="shared" si="58"/>
        <v>0</v>
      </c>
      <c r="T175" s="13">
        <f t="shared" si="59"/>
        <v>0</v>
      </c>
      <c r="U175" s="44"/>
      <c r="V175" s="13">
        <f t="shared" si="60"/>
        <v>0</v>
      </c>
      <c r="W175" s="13">
        <f t="shared" si="61"/>
        <v>0</v>
      </c>
      <c r="X175" s="13">
        <f t="shared" si="62"/>
        <v>0</v>
      </c>
      <c r="Y175" s="44"/>
      <c r="Z175" s="13">
        <f t="shared" si="63"/>
        <v>0</v>
      </c>
      <c r="AA175" s="13">
        <f t="shared" si="64"/>
        <v>0</v>
      </c>
      <c r="AB175" s="13">
        <f t="shared" si="65"/>
        <v>0</v>
      </c>
      <c r="AC175" s="13">
        <f t="shared" si="66"/>
        <v>0</v>
      </c>
      <c r="AD175" s="13">
        <f t="shared" si="67"/>
        <v>0</v>
      </c>
      <c r="AE175" s="13">
        <f t="shared" si="68"/>
        <v>0</v>
      </c>
      <c r="AF175" s="13">
        <f t="shared" ref="AF175:AG206" si="94">AC175/2</f>
        <v>0</v>
      </c>
      <c r="AG175" s="13">
        <f t="shared" si="94"/>
        <v>0</v>
      </c>
      <c r="AH175" s="13">
        <f t="shared" si="70"/>
        <v>0</v>
      </c>
      <c r="AI175" s="13">
        <f t="shared" si="71"/>
        <v>0</v>
      </c>
      <c r="AJ175" s="13">
        <f t="shared" si="72"/>
        <v>0</v>
      </c>
      <c r="AK175" s="13">
        <f t="shared" si="73"/>
        <v>0</v>
      </c>
      <c r="AL175" s="13"/>
      <c r="AM175" s="13">
        <f t="shared" si="74"/>
        <v>0</v>
      </c>
      <c r="AN175" s="45"/>
      <c r="AO175" s="46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</row>
    <row r="176" spans="1:88" s="36" customFormat="1" ht="24" hidden="1" customHeight="1" x14ac:dyDescent="0.15">
      <c r="A176" s="34">
        <v>4724</v>
      </c>
      <c r="B176" s="13" t="s">
        <v>207</v>
      </c>
      <c r="C176" s="28" t="s">
        <v>51</v>
      </c>
      <c r="D176" s="13"/>
      <c r="E176" s="13"/>
      <c r="F176" s="61"/>
      <c r="G176" s="61"/>
      <c r="H176" s="61"/>
      <c r="I176" s="61"/>
      <c r="J176" s="61"/>
      <c r="K176" s="61"/>
      <c r="L176" s="61"/>
      <c r="M176" s="13"/>
      <c r="N176" s="13">
        <f t="shared" si="79"/>
        <v>0</v>
      </c>
      <c r="O176" s="13">
        <f t="shared" si="79"/>
        <v>0</v>
      </c>
      <c r="P176" s="13">
        <f t="shared" si="56"/>
        <v>0</v>
      </c>
      <c r="Q176" s="13"/>
      <c r="R176" s="13">
        <f t="shared" si="57"/>
        <v>0</v>
      </c>
      <c r="S176" s="13">
        <f t="shared" si="58"/>
        <v>0</v>
      </c>
      <c r="T176" s="13">
        <f t="shared" si="59"/>
        <v>0</v>
      </c>
      <c r="U176" s="13"/>
      <c r="V176" s="13">
        <f t="shared" si="60"/>
        <v>0</v>
      </c>
      <c r="W176" s="13">
        <f t="shared" si="61"/>
        <v>0</v>
      </c>
      <c r="X176" s="13">
        <f t="shared" si="62"/>
        <v>0</v>
      </c>
      <c r="Y176" s="13"/>
      <c r="Z176" s="13">
        <f t="shared" si="63"/>
        <v>0</v>
      </c>
      <c r="AA176" s="13">
        <f t="shared" si="64"/>
        <v>0</v>
      </c>
      <c r="AB176" s="13">
        <f t="shared" si="65"/>
        <v>0</v>
      </c>
      <c r="AC176" s="13">
        <f t="shared" si="66"/>
        <v>0</v>
      </c>
      <c r="AD176" s="13">
        <f t="shared" si="67"/>
        <v>0</v>
      </c>
      <c r="AE176" s="13">
        <f t="shared" si="68"/>
        <v>0</v>
      </c>
      <c r="AF176" s="13">
        <f t="shared" si="94"/>
        <v>0</v>
      </c>
      <c r="AG176" s="13">
        <f t="shared" si="94"/>
        <v>0</v>
      </c>
      <c r="AH176" s="13">
        <f t="shared" si="70"/>
        <v>0</v>
      </c>
      <c r="AI176" s="13">
        <f t="shared" si="71"/>
        <v>0</v>
      </c>
      <c r="AJ176" s="13">
        <f t="shared" si="72"/>
        <v>0</v>
      </c>
      <c r="AK176" s="13">
        <f t="shared" si="73"/>
        <v>0</v>
      </c>
      <c r="AL176" s="13"/>
      <c r="AM176" s="13">
        <f t="shared" si="74"/>
        <v>0</v>
      </c>
      <c r="AN176" s="18"/>
      <c r="AO176" s="23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</row>
    <row r="177" spans="1:88" s="36" customFormat="1" ht="34.5" hidden="1" customHeight="1" x14ac:dyDescent="0.15">
      <c r="A177" s="34">
        <v>4725</v>
      </c>
      <c r="B177" s="13" t="s">
        <v>208</v>
      </c>
      <c r="C177" s="28" t="s">
        <v>51</v>
      </c>
      <c r="D177" s="13"/>
      <c r="E177" s="13"/>
      <c r="F177" s="61"/>
      <c r="G177" s="61"/>
      <c r="H177" s="61"/>
      <c r="I177" s="61"/>
      <c r="J177" s="61"/>
      <c r="K177" s="61"/>
      <c r="L177" s="61"/>
      <c r="M177" s="13"/>
      <c r="N177" s="13">
        <f t="shared" si="79"/>
        <v>0</v>
      </c>
      <c r="O177" s="13">
        <f t="shared" si="79"/>
        <v>0</v>
      </c>
      <c r="P177" s="13">
        <f t="shared" ref="P177:P206" si="95">N177+O177</f>
        <v>0</v>
      </c>
      <c r="Q177" s="13"/>
      <c r="R177" s="13">
        <f t="shared" ref="R177:R206" si="96">L177/2</f>
        <v>0</v>
      </c>
      <c r="S177" s="13">
        <f t="shared" ref="S177:S206" si="97">P177/2</f>
        <v>0</v>
      </c>
      <c r="T177" s="13">
        <f t="shared" ref="T177:T206" si="98">R177+S177</f>
        <v>0</v>
      </c>
      <c r="U177" s="13"/>
      <c r="V177" s="13">
        <f t="shared" ref="V177:V206" si="99">L177/2</f>
        <v>0</v>
      </c>
      <c r="W177" s="13">
        <f t="shared" ref="W177:W206" si="100">T177/2</f>
        <v>0</v>
      </c>
      <c r="X177" s="13">
        <f t="shared" ref="X177:X206" si="101">V177+W177</f>
        <v>0</v>
      </c>
      <c r="Y177" s="13"/>
      <c r="Z177" s="13">
        <f t="shared" ref="Z177:Z206" si="102">X177/2</f>
        <v>0</v>
      </c>
      <c r="AA177" s="13">
        <f t="shared" ref="AA177:AA206" si="103">X177/2</f>
        <v>0</v>
      </c>
      <c r="AB177" s="13">
        <f t="shared" ref="AB177:AB206" si="104">Z177+AA177</f>
        <v>0</v>
      </c>
      <c r="AC177" s="13">
        <f t="shared" ref="AC177:AC206" si="105">AB177/2</f>
        <v>0</v>
      </c>
      <c r="AD177" s="13">
        <f t="shared" ref="AD177:AD206" si="106">AB177/2</f>
        <v>0</v>
      </c>
      <c r="AE177" s="13">
        <f t="shared" ref="AE177:AE206" si="107">AC177+AD177</f>
        <v>0</v>
      </c>
      <c r="AF177" s="13">
        <f t="shared" si="94"/>
        <v>0</v>
      </c>
      <c r="AG177" s="13">
        <f t="shared" si="94"/>
        <v>0</v>
      </c>
      <c r="AH177" s="13">
        <f t="shared" ref="AH177:AH240" si="108">AF177+AG177</f>
        <v>0</v>
      </c>
      <c r="AI177" s="13">
        <f t="shared" ref="AI177:AI206" si="109">AG177</f>
        <v>0</v>
      </c>
      <c r="AJ177" s="13">
        <f t="shared" ref="AJ177:AJ240" si="110">AH177+AI177</f>
        <v>0</v>
      </c>
      <c r="AK177" s="13">
        <f t="shared" ref="AK177:AK240" si="111">AE177-AJ177</f>
        <v>0</v>
      </c>
      <c r="AL177" s="13"/>
      <c r="AM177" s="13">
        <f t="shared" ref="AM177:AM206" si="112">AJ177+AK177</f>
        <v>0</v>
      </c>
      <c r="AN177" s="18"/>
      <c r="AO177" s="23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</row>
    <row r="178" spans="1:88" s="36" customFormat="1" ht="30.75" hidden="1" customHeight="1" x14ac:dyDescent="0.15">
      <c r="A178" s="34">
        <v>4726</v>
      </c>
      <c r="B178" s="13" t="s">
        <v>209</v>
      </c>
      <c r="C178" s="28" t="s">
        <v>51</v>
      </c>
      <c r="D178" s="13"/>
      <c r="E178" s="13"/>
      <c r="F178" s="61"/>
      <c r="G178" s="61"/>
      <c r="H178" s="61"/>
      <c r="I178" s="61"/>
      <c r="J178" s="61"/>
      <c r="K178" s="61"/>
      <c r="L178" s="61"/>
      <c r="M178" s="13"/>
      <c r="N178" s="13">
        <f t="shared" si="79"/>
        <v>0</v>
      </c>
      <c r="O178" s="13">
        <f t="shared" si="79"/>
        <v>0</v>
      </c>
      <c r="P178" s="13">
        <f t="shared" si="95"/>
        <v>0</v>
      </c>
      <c r="Q178" s="13"/>
      <c r="R178" s="13">
        <f t="shared" si="96"/>
        <v>0</v>
      </c>
      <c r="S178" s="13">
        <f t="shared" si="97"/>
        <v>0</v>
      </c>
      <c r="T178" s="13">
        <f t="shared" si="98"/>
        <v>0</v>
      </c>
      <c r="U178" s="13"/>
      <c r="V178" s="13">
        <f t="shared" si="99"/>
        <v>0</v>
      </c>
      <c r="W178" s="13">
        <f t="shared" si="100"/>
        <v>0</v>
      </c>
      <c r="X178" s="13">
        <f t="shared" si="101"/>
        <v>0</v>
      </c>
      <c r="Y178" s="13"/>
      <c r="Z178" s="13">
        <f t="shared" si="102"/>
        <v>0</v>
      </c>
      <c r="AA178" s="13">
        <f t="shared" si="103"/>
        <v>0</v>
      </c>
      <c r="AB178" s="13">
        <f t="shared" si="104"/>
        <v>0</v>
      </c>
      <c r="AC178" s="13">
        <f t="shared" si="105"/>
        <v>0</v>
      </c>
      <c r="AD178" s="13">
        <f t="shared" si="106"/>
        <v>0</v>
      </c>
      <c r="AE178" s="13">
        <f t="shared" si="107"/>
        <v>0</v>
      </c>
      <c r="AF178" s="13">
        <f t="shared" si="94"/>
        <v>0</v>
      </c>
      <c r="AG178" s="13">
        <f t="shared" si="94"/>
        <v>0</v>
      </c>
      <c r="AH178" s="13">
        <f t="shared" si="108"/>
        <v>0</v>
      </c>
      <c r="AI178" s="13">
        <f t="shared" si="109"/>
        <v>0</v>
      </c>
      <c r="AJ178" s="13">
        <f t="shared" si="110"/>
        <v>0</v>
      </c>
      <c r="AK178" s="13">
        <f t="shared" si="111"/>
        <v>0</v>
      </c>
      <c r="AL178" s="13"/>
      <c r="AM178" s="13">
        <f t="shared" si="112"/>
        <v>0</v>
      </c>
      <c r="AN178" s="18"/>
      <c r="AO178" s="23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</row>
    <row r="179" spans="1:88" s="36" customFormat="1" ht="33" hidden="1" customHeight="1" x14ac:dyDescent="0.15">
      <c r="A179" s="34">
        <v>4727</v>
      </c>
      <c r="B179" s="13" t="s">
        <v>210</v>
      </c>
      <c r="C179" s="28" t="s">
        <v>51</v>
      </c>
      <c r="D179" s="13"/>
      <c r="E179" s="13"/>
      <c r="F179" s="61"/>
      <c r="G179" s="61"/>
      <c r="H179" s="61"/>
      <c r="I179" s="61"/>
      <c r="J179" s="61"/>
      <c r="K179" s="61"/>
      <c r="L179" s="61"/>
      <c r="M179" s="13"/>
      <c r="N179" s="13">
        <f t="shared" si="79"/>
        <v>0</v>
      </c>
      <c r="O179" s="13">
        <f t="shared" si="79"/>
        <v>0</v>
      </c>
      <c r="P179" s="13">
        <f t="shared" si="95"/>
        <v>0</v>
      </c>
      <c r="Q179" s="13"/>
      <c r="R179" s="13">
        <f t="shared" si="96"/>
        <v>0</v>
      </c>
      <c r="S179" s="13">
        <f t="shared" si="97"/>
        <v>0</v>
      </c>
      <c r="T179" s="13">
        <f t="shared" si="98"/>
        <v>0</v>
      </c>
      <c r="U179" s="13"/>
      <c r="V179" s="13">
        <f t="shared" si="99"/>
        <v>0</v>
      </c>
      <c r="W179" s="13">
        <f t="shared" si="100"/>
        <v>0</v>
      </c>
      <c r="X179" s="13">
        <f t="shared" si="101"/>
        <v>0</v>
      </c>
      <c r="Y179" s="13"/>
      <c r="Z179" s="13">
        <f t="shared" si="102"/>
        <v>0</v>
      </c>
      <c r="AA179" s="13">
        <f t="shared" si="103"/>
        <v>0</v>
      </c>
      <c r="AB179" s="13">
        <f t="shared" si="104"/>
        <v>0</v>
      </c>
      <c r="AC179" s="13">
        <f t="shared" si="105"/>
        <v>0</v>
      </c>
      <c r="AD179" s="13">
        <f t="shared" si="106"/>
        <v>0</v>
      </c>
      <c r="AE179" s="13">
        <f t="shared" si="107"/>
        <v>0</v>
      </c>
      <c r="AF179" s="13">
        <f t="shared" si="94"/>
        <v>0</v>
      </c>
      <c r="AG179" s="13">
        <f t="shared" si="94"/>
        <v>0</v>
      </c>
      <c r="AH179" s="13">
        <f t="shared" si="108"/>
        <v>0</v>
      </c>
      <c r="AI179" s="13">
        <f t="shared" si="109"/>
        <v>0</v>
      </c>
      <c r="AJ179" s="13">
        <f t="shared" si="110"/>
        <v>0</v>
      </c>
      <c r="AK179" s="13">
        <f t="shared" si="111"/>
        <v>0</v>
      </c>
      <c r="AL179" s="13"/>
      <c r="AM179" s="13">
        <f t="shared" si="112"/>
        <v>0</v>
      </c>
      <c r="AN179" s="18"/>
      <c r="AO179" s="23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</row>
    <row r="180" spans="1:88" s="36" customFormat="1" ht="27.75" hidden="1" customHeight="1" x14ac:dyDescent="0.15">
      <c r="A180" s="34">
        <v>4728</v>
      </c>
      <c r="B180" s="13" t="s">
        <v>211</v>
      </c>
      <c r="C180" s="28" t="s">
        <v>51</v>
      </c>
      <c r="D180" s="13"/>
      <c r="E180" s="13"/>
      <c r="F180" s="61"/>
      <c r="G180" s="61"/>
      <c r="H180" s="61"/>
      <c r="I180" s="61"/>
      <c r="J180" s="61"/>
      <c r="K180" s="61"/>
      <c r="L180" s="61"/>
      <c r="M180" s="13"/>
      <c r="N180" s="13">
        <f t="shared" si="79"/>
        <v>0</v>
      </c>
      <c r="O180" s="13">
        <f t="shared" si="79"/>
        <v>0</v>
      </c>
      <c r="P180" s="13">
        <f t="shared" si="95"/>
        <v>0</v>
      </c>
      <c r="Q180" s="13"/>
      <c r="R180" s="13">
        <f t="shared" si="96"/>
        <v>0</v>
      </c>
      <c r="S180" s="13">
        <f t="shared" si="97"/>
        <v>0</v>
      </c>
      <c r="T180" s="13">
        <f t="shared" si="98"/>
        <v>0</v>
      </c>
      <c r="U180" s="13"/>
      <c r="V180" s="13">
        <f t="shared" si="99"/>
        <v>0</v>
      </c>
      <c r="W180" s="13">
        <f t="shared" si="100"/>
        <v>0</v>
      </c>
      <c r="X180" s="13">
        <f t="shared" si="101"/>
        <v>0</v>
      </c>
      <c r="Y180" s="13"/>
      <c r="Z180" s="13">
        <f t="shared" si="102"/>
        <v>0</v>
      </c>
      <c r="AA180" s="13">
        <f t="shared" si="103"/>
        <v>0</v>
      </c>
      <c r="AB180" s="13">
        <f t="shared" si="104"/>
        <v>0</v>
      </c>
      <c r="AC180" s="13">
        <f t="shared" si="105"/>
        <v>0</v>
      </c>
      <c r="AD180" s="13">
        <f t="shared" si="106"/>
        <v>0</v>
      </c>
      <c r="AE180" s="13">
        <f t="shared" si="107"/>
        <v>0</v>
      </c>
      <c r="AF180" s="13">
        <f t="shared" si="94"/>
        <v>0</v>
      </c>
      <c r="AG180" s="13">
        <f t="shared" si="94"/>
        <v>0</v>
      </c>
      <c r="AH180" s="13">
        <f t="shared" si="108"/>
        <v>0</v>
      </c>
      <c r="AI180" s="13">
        <f t="shared" si="109"/>
        <v>0</v>
      </c>
      <c r="AJ180" s="13">
        <f t="shared" si="110"/>
        <v>0</v>
      </c>
      <c r="AK180" s="13">
        <f t="shared" si="111"/>
        <v>0</v>
      </c>
      <c r="AL180" s="13"/>
      <c r="AM180" s="13">
        <f t="shared" si="112"/>
        <v>0</v>
      </c>
      <c r="AN180" s="18"/>
      <c r="AO180" s="23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</row>
    <row r="181" spans="1:88" s="36" customFormat="1" ht="21" hidden="1" customHeight="1" x14ac:dyDescent="0.15">
      <c r="A181" s="34">
        <v>4729</v>
      </c>
      <c r="B181" s="13" t="s">
        <v>212</v>
      </c>
      <c r="C181" s="28" t="s">
        <v>51</v>
      </c>
      <c r="D181" s="13"/>
      <c r="E181" s="13"/>
      <c r="F181" s="61"/>
      <c r="G181" s="61"/>
      <c r="H181" s="61"/>
      <c r="I181" s="61"/>
      <c r="J181" s="61"/>
      <c r="K181" s="61"/>
      <c r="L181" s="61"/>
      <c r="M181" s="13"/>
      <c r="N181" s="13">
        <f t="shared" si="79"/>
        <v>0</v>
      </c>
      <c r="O181" s="13">
        <f t="shared" si="79"/>
        <v>0</v>
      </c>
      <c r="P181" s="13">
        <f t="shared" si="95"/>
        <v>0</v>
      </c>
      <c r="Q181" s="13"/>
      <c r="R181" s="13">
        <f t="shared" si="96"/>
        <v>0</v>
      </c>
      <c r="S181" s="13">
        <f t="shared" si="97"/>
        <v>0</v>
      </c>
      <c r="T181" s="13">
        <f t="shared" si="98"/>
        <v>0</v>
      </c>
      <c r="U181" s="13"/>
      <c r="V181" s="13">
        <f t="shared" si="99"/>
        <v>0</v>
      </c>
      <c r="W181" s="13">
        <f t="shared" si="100"/>
        <v>0</v>
      </c>
      <c r="X181" s="13">
        <f t="shared" si="101"/>
        <v>0</v>
      </c>
      <c r="Y181" s="13"/>
      <c r="Z181" s="13">
        <f t="shared" si="102"/>
        <v>0</v>
      </c>
      <c r="AA181" s="13">
        <f t="shared" si="103"/>
        <v>0</v>
      </c>
      <c r="AB181" s="13">
        <f t="shared" si="104"/>
        <v>0</v>
      </c>
      <c r="AC181" s="13">
        <f t="shared" si="105"/>
        <v>0</v>
      </c>
      <c r="AD181" s="13">
        <f t="shared" si="106"/>
        <v>0</v>
      </c>
      <c r="AE181" s="13">
        <f t="shared" si="107"/>
        <v>0</v>
      </c>
      <c r="AF181" s="13">
        <f t="shared" si="94"/>
        <v>0</v>
      </c>
      <c r="AG181" s="13">
        <f t="shared" si="94"/>
        <v>0</v>
      </c>
      <c r="AH181" s="13">
        <f t="shared" si="108"/>
        <v>0</v>
      </c>
      <c r="AI181" s="13">
        <f t="shared" si="109"/>
        <v>0</v>
      </c>
      <c r="AJ181" s="13">
        <f t="shared" si="110"/>
        <v>0</v>
      </c>
      <c r="AK181" s="13">
        <f t="shared" si="111"/>
        <v>0</v>
      </c>
      <c r="AL181" s="13"/>
      <c r="AM181" s="13">
        <f t="shared" si="112"/>
        <v>0</v>
      </c>
      <c r="AN181" s="18"/>
      <c r="AO181" s="23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</row>
    <row r="182" spans="1:88" s="36" customFormat="1" ht="33.75" hidden="1" customHeight="1" x14ac:dyDescent="0.15">
      <c r="A182" s="34">
        <v>0</v>
      </c>
      <c r="B182" s="30" t="s">
        <v>213</v>
      </c>
      <c r="C182" s="28" t="s">
        <v>51</v>
      </c>
      <c r="D182" s="13">
        <f t="shared" ref="D182:M182" si="113">D183</f>
        <v>0</v>
      </c>
      <c r="E182" s="13">
        <f t="shared" si="113"/>
        <v>0</v>
      </c>
      <c r="F182" s="61">
        <f t="shared" si="113"/>
        <v>0</v>
      </c>
      <c r="G182" s="61">
        <f t="shared" si="113"/>
        <v>0</v>
      </c>
      <c r="H182" s="61">
        <f t="shared" si="113"/>
        <v>0</v>
      </c>
      <c r="I182" s="61">
        <f t="shared" si="113"/>
        <v>0</v>
      </c>
      <c r="J182" s="61">
        <f t="shared" si="113"/>
        <v>0</v>
      </c>
      <c r="K182" s="61">
        <f t="shared" si="113"/>
        <v>0</v>
      </c>
      <c r="L182" s="61">
        <f t="shared" si="113"/>
        <v>0</v>
      </c>
      <c r="M182" s="13">
        <f t="shared" si="113"/>
        <v>0</v>
      </c>
      <c r="N182" s="13">
        <f t="shared" si="79"/>
        <v>0</v>
      </c>
      <c r="O182" s="13">
        <f t="shared" si="79"/>
        <v>0</v>
      </c>
      <c r="P182" s="13">
        <f t="shared" si="95"/>
        <v>0</v>
      </c>
      <c r="Q182" s="13">
        <f>Q183</f>
        <v>0</v>
      </c>
      <c r="R182" s="13">
        <f t="shared" si="96"/>
        <v>0</v>
      </c>
      <c r="S182" s="13">
        <f t="shared" si="97"/>
        <v>0</v>
      </c>
      <c r="T182" s="13">
        <f t="shared" si="98"/>
        <v>0</v>
      </c>
      <c r="U182" s="13">
        <f>U183</f>
        <v>0</v>
      </c>
      <c r="V182" s="13">
        <f t="shared" si="99"/>
        <v>0</v>
      </c>
      <c r="W182" s="13">
        <f t="shared" si="100"/>
        <v>0</v>
      </c>
      <c r="X182" s="13">
        <f t="shared" si="101"/>
        <v>0</v>
      </c>
      <c r="Y182" s="13">
        <f>Y183</f>
        <v>0</v>
      </c>
      <c r="Z182" s="13">
        <f t="shared" si="102"/>
        <v>0</v>
      </c>
      <c r="AA182" s="13">
        <f t="shared" si="103"/>
        <v>0</v>
      </c>
      <c r="AB182" s="13">
        <f t="shared" si="104"/>
        <v>0</v>
      </c>
      <c r="AC182" s="13">
        <f t="shared" si="105"/>
        <v>0</v>
      </c>
      <c r="AD182" s="13">
        <f t="shared" si="106"/>
        <v>0</v>
      </c>
      <c r="AE182" s="13">
        <f t="shared" si="107"/>
        <v>0</v>
      </c>
      <c r="AF182" s="13">
        <f t="shared" si="94"/>
        <v>0</v>
      </c>
      <c r="AG182" s="13">
        <f t="shared" si="94"/>
        <v>0</v>
      </c>
      <c r="AH182" s="13">
        <f t="shared" si="108"/>
        <v>0</v>
      </c>
      <c r="AI182" s="13">
        <f t="shared" si="109"/>
        <v>0</v>
      </c>
      <c r="AJ182" s="13">
        <f t="shared" si="110"/>
        <v>0</v>
      </c>
      <c r="AK182" s="13">
        <f t="shared" si="111"/>
        <v>0</v>
      </c>
      <c r="AL182" s="13"/>
      <c r="AM182" s="13">
        <f t="shared" si="112"/>
        <v>0</v>
      </c>
      <c r="AN182" s="18">
        <f>AN183</f>
        <v>0</v>
      </c>
      <c r="AO182" s="23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</row>
    <row r="183" spans="1:88" s="36" customFormat="1" ht="23.25" hidden="1" customHeight="1" x14ac:dyDescent="0.15">
      <c r="A183" s="34">
        <v>4741</v>
      </c>
      <c r="B183" s="30" t="s">
        <v>213</v>
      </c>
      <c r="C183" s="28" t="s">
        <v>51</v>
      </c>
      <c r="D183" s="13"/>
      <c r="E183" s="13"/>
      <c r="F183" s="61"/>
      <c r="G183" s="61"/>
      <c r="H183" s="61"/>
      <c r="I183" s="61"/>
      <c r="J183" s="61"/>
      <c r="K183" s="61"/>
      <c r="L183" s="61"/>
      <c r="M183" s="13"/>
      <c r="N183" s="13">
        <f t="shared" si="79"/>
        <v>0</v>
      </c>
      <c r="O183" s="13">
        <f t="shared" si="79"/>
        <v>0</v>
      </c>
      <c r="P183" s="13">
        <f t="shared" si="95"/>
        <v>0</v>
      </c>
      <c r="Q183" s="13"/>
      <c r="R183" s="13">
        <f t="shared" si="96"/>
        <v>0</v>
      </c>
      <c r="S183" s="13">
        <f t="shared" si="97"/>
        <v>0</v>
      </c>
      <c r="T183" s="13">
        <f t="shared" si="98"/>
        <v>0</v>
      </c>
      <c r="U183" s="13"/>
      <c r="V183" s="13">
        <f t="shared" si="99"/>
        <v>0</v>
      </c>
      <c r="W183" s="13">
        <f t="shared" si="100"/>
        <v>0</v>
      </c>
      <c r="X183" s="13">
        <f t="shared" si="101"/>
        <v>0</v>
      </c>
      <c r="Y183" s="13"/>
      <c r="Z183" s="13">
        <f t="shared" si="102"/>
        <v>0</v>
      </c>
      <c r="AA183" s="13">
        <f t="shared" si="103"/>
        <v>0</v>
      </c>
      <c r="AB183" s="13">
        <f t="shared" si="104"/>
        <v>0</v>
      </c>
      <c r="AC183" s="13">
        <f t="shared" si="105"/>
        <v>0</v>
      </c>
      <c r="AD183" s="13">
        <f t="shared" si="106"/>
        <v>0</v>
      </c>
      <c r="AE183" s="13">
        <f t="shared" si="107"/>
        <v>0</v>
      </c>
      <c r="AF183" s="13">
        <f t="shared" si="94"/>
        <v>0</v>
      </c>
      <c r="AG183" s="13">
        <f t="shared" si="94"/>
        <v>0</v>
      </c>
      <c r="AH183" s="13">
        <f t="shared" si="108"/>
        <v>0</v>
      </c>
      <c r="AI183" s="13">
        <f t="shared" si="109"/>
        <v>0</v>
      </c>
      <c r="AJ183" s="13">
        <f t="shared" si="110"/>
        <v>0</v>
      </c>
      <c r="AK183" s="13">
        <f t="shared" si="111"/>
        <v>0</v>
      </c>
      <c r="AL183" s="13"/>
      <c r="AM183" s="13">
        <f t="shared" si="112"/>
        <v>0</v>
      </c>
      <c r="AN183" s="18"/>
      <c r="AO183" s="23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</row>
    <row r="184" spans="1:88" s="36" customFormat="1" ht="78" hidden="1" customHeight="1" x14ac:dyDescent="0.15">
      <c r="A184" s="47" t="s">
        <v>214</v>
      </c>
      <c r="B184" s="48" t="s">
        <v>215</v>
      </c>
      <c r="C184" s="28" t="s">
        <v>51</v>
      </c>
      <c r="D184" s="13">
        <f t="shared" ref="D184:M184" si="114">D185+D186+D187+D188</f>
        <v>0</v>
      </c>
      <c r="E184" s="13">
        <f t="shared" si="114"/>
        <v>0</v>
      </c>
      <c r="F184" s="61">
        <f t="shared" si="114"/>
        <v>0</v>
      </c>
      <c r="G184" s="61">
        <f t="shared" si="114"/>
        <v>0</v>
      </c>
      <c r="H184" s="61">
        <f t="shared" si="114"/>
        <v>0</v>
      </c>
      <c r="I184" s="61">
        <f t="shared" si="114"/>
        <v>0</v>
      </c>
      <c r="J184" s="61">
        <f t="shared" si="114"/>
        <v>0</v>
      </c>
      <c r="K184" s="61">
        <f t="shared" si="114"/>
        <v>0</v>
      </c>
      <c r="L184" s="61">
        <f t="shared" si="114"/>
        <v>0</v>
      </c>
      <c r="M184" s="13">
        <f t="shared" si="114"/>
        <v>0</v>
      </c>
      <c r="N184" s="13">
        <f t="shared" si="79"/>
        <v>0</v>
      </c>
      <c r="O184" s="13">
        <f t="shared" si="79"/>
        <v>0</v>
      </c>
      <c r="P184" s="13">
        <f t="shared" si="95"/>
        <v>0</v>
      </c>
      <c r="Q184" s="13">
        <f>Q185+Q186+Q187+Q188</f>
        <v>0</v>
      </c>
      <c r="R184" s="13">
        <f t="shared" si="96"/>
        <v>0</v>
      </c>
      <c r="S184" s="13">
        <f t="shared" si="97"/>
        <v>0</v>
      </c>
      <c r="T184" s="13">
        <f t="shared" si="98"/>
        <v>0</v>
      </c>
      <c r="U184" s="13">
        <f>U185+U186+U187+U188</f>
        <v>0</v>
      </c>
      <c r="V184" s="13">
        <f t="shared" si="99"/>
        <v>0</v>
      </c>
      <c r="W184" s="13">
        <f t="shared" si="100"/>
        <v>0</v>
      </c>
      <c r="X184" s="13">
        <f t="shared" si="101"/>
        <v>0</v>
      </c>
      <c r="Y184" s="13">
        <f>Y185+Y186+Y187+Y188</f>
        <v>0</v>
      </c>
      <c r="Z184" s="13">
        <f t="shared" si="102"/>
        <v>0</v>
      </c>
      <c r="AA184" s="13">
        <f t="shared" si="103"/>
        <v>0</v>
      </c>
      <c r="AB184" s="13">
        <f t="shared" si="104"/>
        <v>0</v>
      </c>
      <c r="AC184" s="13">
        <f t="shared" si="105"/>
        <v>0</v>
      </c>
      <c r="AD184" s="13">
        <f t="shared" si="106"/>
        <v>0</v>
      </c>
      <c r="AE184" s="13">
        <f t="shared" si="107"/>
        <v>0</v>
      </c>
      <c r="AF184" s="13">
        <f t="shared" si="94"/>
        <v>0</v>
      </c>
      <c r="AG184" s="13">
        <f t="shared" si="94"/>
        <v>0</v>
      </c>
      <c r="AH184" s="13">
        <f t="shared" si="108"/>
        <v>0</v>
      </c>
      <c r="AI184" s="13">
        <f t="shared" si="109"/>
        <v>0</v>
      </c>
      <c r="AJ184" s="13">
        <f t="shared" si="110"/>
        <v>0</v>
      </c>
      <c r="AK184" s="13">
        <f t="shared" si="111"/>
        <v>0</v>
      </c>
      <c r="AL184" s="13"/>
      <c r="AM184" s="13">
        <f t="shared" si="112"/>
        <v>0</v>
      </c>
      <c r="AN184" s="18">
        <f>AN185+AN186+AN187+AN188</f>
        <v>0</v>
      </c>
      <c r="AO184" s="23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</row>
    <row r="185" spans="1:88" s="36" customFormat="1" ht="24.75" hidden="1" customHeight="1" x14ac:dyDescent="0.15">
      <c r="A185" s="47" t="s">
        <v>216</v>
      </c>
      <c r="B185" s="48" t="s">
        <v>217</v>
      </c>
      <c r="C185" s="28" t="s">
        <v>51</v>
      </c>
      <c r="D185" s="13"/>
      <c r="E185" s="13"/>
      <c r="F185" s="61"/>
      <c r="G185" s="61"/>
      <c r="H185" s="61"/>
      <c r="I185" s="61"/>
      <c r="J185" s="61"/>
      <c r="K185" s="61"/>
      <c r="L185" s="61"/>
      <c r="M185" s="13"/>
      <c r="N185" s="13">
        <f t="shared" si="79"/>
        <v>0</v>
      </c>
      <c r="O185" s="13">
        <f t="shared" si="79"/>
        <v>0</v>
      </c>
      <c r="P185" s="13">
        <f t="shared" si="95"/>
        <v>0</v>
      </c>
      <c r="Q185" s="13"/>
      <c r="R185" s="13">
        <f t="shared" si="96"/>
        <v>0</v>
      </c>
      <c r="S185" s="13">
        <f t="shared" si="97"/>
        <v>0</v>
      </c>
      <c r="T185" s="13">
        <f t="shared" si="98"/>
        <v>0</v>
      </c>
      <c r="U185" s="13"/>
      <c r="V185" s="13">
        <f t="shared" si="99"/>
        <v>0</v>
      </c>
      <c r="W185" s="13">
        <f t="shared" si="100"/>
        <v>0</v>
      </c>
      <c r="X185" s="13">
        <f t="shared" si="101"/>
        <v>0</v>
      </c>
      <c r="Y185" s="13"/>
      <c r="Z185" s="13">
        <f t="shared" si="102"/>
        <v>0</v>
      </c>
      <c r="AA185" s="13">
        <f t="shared" si="103"/>
        <v>0</v>
      </c>
      <c r="AB185" s="13">
        <f t="shared" si="104"/>
        <v>0</v>
      </c>
      <c r="AC185" s="13">
        <f t="shared" si="105"/>
        <v>0</v>
      </c>
      <c r="AD185" s="13">
        <f t="shared" si="106"/>
        <v>0</v>
      </c>
      <c r="AE185" s="13">
        <f t="shared" si="107"/>
        <v>0</v>
      </c>
      <c r="AF185" s="13">
        <f t="shared" si="94"/>
        <v>0</v>
      </c>
      <c r="AG185" s="13">
        <f t="shared" si="94"/>
        <v>0</v>
      </c>
      <c r="AH185" s="13">
        <f t="shared" si="108"/>
        <v>0</v>
      </c>
      <c r="AI185" s="13">
        <f t="shared" si="109"/>
        <v>0</v>
      </c>
      <c r="AJ185" s="13">
        <f t="shared" si="110"/>
        <v>0</v>
      </c>
      <c r="AK185" s="13">
        <f t="shared" si="111"/>
        <v>0</v>
      </c>
      <c r="AL185" s="13"/>
      <c r="AM185" s="13">
        <f t="shared" si="112"/>
        <v>0</v>
      </c>
      <c r="AN185" s="18"/>
      <c r="AO185" s="23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</row>
    <row r="186" spans="1:88" s="36" customFormat="1" ht="27.75" hidden="1" customHeight="1" x14ac:dyDescent="0.15">
      <c r="A186" s="47" t="s">
        <v>218</v>
      </c>
      <c r="B186" s="48" t="s">
        <v>219</v>
      </c>
      <c r="C186" s="28" t="s">
        <v>51</v>
      </c>
      <c r="D186" s="13"/>
      <c r="E186" s="13"/>
      <c r="F186" s="61"/>
      <c r="G186" s="61"/>
      <c r="H186" s="61"/>
      <c r="I186" s="61"/>
      <c r="J186" s="61"/>
      <c r="K186" s="61"/>
      <c r="L186" s="61"/>
      <c r="M186" s="13"/>
      <c r="N186" s="13">
        <f t="shared" si="79"/>
        <v>0</v>
      </c>
      <c r="O186" s="13">
        <f t="shared" si="79"/>
        <v>0</v>
      </c>
      <c r="P186" s="13">
        <f t="shared" si="95"/>
        <v>0</v>
      </c>
      <c r="Q186" s="13"/>
      <c r="R186" s="13">
        <f t="shared" si="96"/>
        <v>0</v>
      </c>
      <c r="S186" s="13">
        <f t="shared" si="97"/>
        <v>0</v>
      </c>
      <c r="T186" s="13">
        <f t="shared" si="98"/>
        <v>0</v>
      </c>
      <c r="U186" s="13"/>
      <c r="V186" s="13">
        <f t="shared" si="99"/>
        <v>0</v>
      </c>
      <c r="W186" s="13">
        <f t="shared" si="100"/>
        <v>0</v>
      </c>
      <c r="X186" s="13">
        <f t="shared" si="101"/>
        <v>0</v>
      </c>
      <c r="Y186" s="13"/>
      <c r="Z186" s="13">
        <f t="shared" si="102"/>
        <v>0</v>
      </c>
      <c r="AA186" s="13">
        <f t="shared" si="103"/>
        <v>0</v>
      </c>
      <c r="AB186" s="13">
        <f t="shared" si="104"/>
        <v>0</v>
      </c>
      <c r="AC186" s="13">
        <f t="shared" si="105"/>
        <v>0</v>
      </c>
      <c r="AD186" s="13">
        <f t="shared" si="106"/>
        <v>0</v>
      </c>
      <c r="AE186" s="13">
        <f t="shared" si="107"/>
        <v>0</v>
      </c>
      <c r="AF186" s="13">
        <f t="shared" si="94"/>
        <v>0</v>
      </c>
      <c r="AG186" s="13">
        <f t="shared" si="94"/>
        <v>0</v>
      </c>
      <c r="AH186" s="13">
        <f t="shared" si="108"/>
        <v>0</v>
      </c>
      <c r="AI186" s="13">
        <f t="shared" si="109"/>
        <v>0</v>
      </c>
      <c r="AJ186" s="13">
        <f t="shared" si="110"/>
        <v>0</v>
      </c>
      <c r="AK186" s="13">
        <f t="shared" si="111"/>
        <v>0</v>
      </c>
      <c r="AL186" s="13"/>
      <c r="AM186" s="13">
        <f t="shared" si="112"/>
        <v>0</v>
      </c>
      <c r="AN186" s="18"/>
      <c r="AO186" s="23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</row>
    <row r="187" spans="1:88" s="36" customFormat="1" ht="24.75" hidden="1" customHeight="1" x14ac:dyDescent="0.15">
      <c r="A187" s="47" t="s">
        <v>220</v>
      </c>
      <c r="B187" s="48" t="s">
        <v>221</v>
      </c>
      <c r="C187" s="28" t="s">
        <v>51</v>
      </c>
      <c r="D187" s="13"/>
      <c r="E187" s="13"/>
      <c r="F187" s="61"/>
      <c r="G187" s="61"/>
      <c r="H187" s="61"/>
      <c r="I187" s="61"/>
      <c r="J187" s="61"/>
      <c r="K187" s="61"/>
      <c r="L187" s="61"/>
      <c r="M187" s="13"/>
      <c r="N187" s="13">
        <f t="shared" si="79"/>
        <v>0</v>
      </c>
      <c r="O187" s="13">
        <f t="shared" si="79"/>
        <v>0</v>
      </c>
      <c r="P187" s="13">
        <f t="shared" si="95"/>
        <v>0</v>
      </c>
      <c r="Q187" s="13"/>
      <c r="R187" s="13">
        <f t="shared" si="96"/>
        <v>0</v>
      </c>
      <c r="S187" s="13">
        <f t="shared" si="97"/>
        <v>0</v>
      </c>
      <c r="T187" s="13">
        <f t="shared" si="98"/>
        <v>0</v>
      </c>
      <c r="U187" s="13"/>
      <c r="V187" s="13">
        <f t="shared" si="99"/>
        <v>0</v>
      </c>
      <c r="W187" s="13">
        <f t="shared" si="100"/>
        <v>0</v>
      </c>
      <c r="X187" s="13">
        <f t="shared" si="101"/>
        <v>0</v>
      </c>
      <c r="Y187" s="13"/>
      <c r="Z187" s="13">
        <f t="shared" si="102"/>
        <v>0</v>
      </c>
      <c r="AA187" s="13">
        <f t="shared" si="103"/>
        <v>0</v>
      </c>
      <c r="AB187" s="13">
        <f t="shared" si="104"/>
        <v>0</v>
      </c>
      <c r="AC187" s="13">
        <f t="shared" si="105"/>
        <v>0</v>
      </c>
      <c r="AD187" s="13">
        <f t="shared" si="106"/>
        <v>0</v>
      </c>
      <c r="AE187" s="13">
        <f t="shared" si="107"/>
        <v>0</v>
      </c>
      <c r="AF187" s="13">
        <f t="shared" si="94"/>
        <v>0</v>
      </c>
      <c r="AG187" s="13">
        <f t="shared" si="94"/>
        <v>0</v>
      </c>
      <c r="AH187" s="13">
        <f t="shared" si="108"/>
        <v>0</v>
      </c>
      <c r="AI187" s="13">
        <f t="shared" si="109"/>
        <v>0</v>
      </c>
      <c r="AJ187" s="13">
        <f t="shared" si="110"/>
        <v>0</v>
      </c>
      <c r="AK187" s="13">
        <f t="shared" si="111"/>
        <v>0</v>
      </c>
      <c r="AL187" s="13"/>
      <c r="AM187" s="13">
        <f t="shared" si="112"/>
        <v>0</v>
      </c>
      <c r="AN187" s="18"/>
      <c r="AO187" s="23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</row>
    <row r="188" spans="1:88" s="36" customFormat="1" ht="21.75" hidden="1" customHeight="1" x14ac:dyDescent="0.15">
      <c r="A188" s="47" t="s">
        <v>222</v>
      </c>
      <c r="B188" s="48" t="s">
        <v>223</v>
      </c>
      <c r="C188" s="31" t="s">
        <v>51</v>
      </c>
      <c r="D188" s="13"/>
      <c r="E188" s="13"/>
      <c r="F188" s="61"/>
      <c r="G188" s="61"/>
      <c r="H188" s="61"/>
      <c r="I188" s="61"/>
      <c r="J188" s="61"/>
      <c r="K188" s="61"/>
      <c r="L188" s="61"/>
      <c r="M188" s="13"/>
      <c r="N188" s="13">
        <f t="shared" si="79"/>
        <v>0</v>
      </c>
      <c r="O188" s="13">
        <f t="shared" si="79"/>
        <v>0</v>
      </c>
      <c r="P188" s="13">
        <f t="shared" si="95"/>
        <v>0</v>
      </c>
      <c r="Q188" s="13"/>
      <c r="R188" s="13">
        <f t="shared" si="96"/>
        <v>0</v>
      </c>
      <c r="S188" s="13">
        <f t="shared" si="97"/>
        <v>0</v>
      </c>
      <c r="T188" s="13">
        <f t="shared" si="98"/>
        <v>0</v>
      </c>
      <c r="U188" s="13"/>
      <c r="V188" s="13">
        <f t="shared" si="99"/>
        <v>0</v>
      </c>
      <c r="W188" s="13">
        <f t="shared" si="100"/>
        <v>0</v>
      </c>
      <c r="X188" s="13">
        <f t="shared" si="101"/>
        <v>0</v>
      </c>
      <c r="Y188" s="13"/>
      <c r="Z188" s="13">
        <f t="shared" si="102"/>
        <v>0</v>
      </c>
      <c r="AA188" s="13">
        <f t="shared" si="103"/>
        <v>0</v>
      </c>
      <c r="AB188" s="13">
        <f t="shared" si="104"/>
        <v>0</v>
      </c>
      <c r="AC188" s="13">
        <f t="shared" si="105"/>
        <v>0</v>
      </c>
      <c r="AD188" s="13">
        <f t="shared" si="106"/>
        <v>0</v>
      </c>
      <c r="AE188" s="13">
        <f t="shared" si="107"/>
        <v>0</v>
      </c>
      <c r="AF188" s="13">
        <f t="shared" si="94"/>
        <v>0</v>
      </c>
      <c r="AG188" s="13">
        <f t="shared" si="94"/>
        <v>0</v>
      </c>
      <c r="AH188" s="13">
        <f t="shared" si="108"/>
        <v>0</v>
      </c>
      <c r="AI188" s="13">
        <f t="shared" si="109"/>
        <v>0</v>
      </c>
      <c r="AJ188" s="13">
        <f t="shared" si="110"/>
        <v>0</v>
      </c>
      <c r="AK188" s="13">
        <f t="shared" si="111"/>
        <v>0</v>
      </c>
      <c r="AL188" s="13"/>
      <c r="AM188" s="13">
        <f t="shared" si="112"/>
        <v>0</v>
      </c>
      <c r="AN188" s="18"/>
      <c r="AO188" s="23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</row>
    <row r="189" spans="1:88" s="36" customFormat="1" ht="10.5" customHeight="1" x14ac:dyDescent="0.15">
      <c r="A189" s="34">
        <v>0</v>
      </c>
      <c r="B189" s="30" t="s">
        <v>224</v>
      </c>
      <c r="C189" s="31" t="s">
        <v>51</v>
      </c>
      <c r="D189" s="13">
        <f t="shared" ref="D189:M189" si="115">+D190+D193+D198+D200+D203+D205+D207</f>
        <v>16799.599999999999</v>
      </c>
      <c r="E189" s="13">
        <f t="shared" si="115"/>
        <v>0</v>
      </c>
      <c r="F189" s="61">
        <f t="shared" si="115"/>
        <v>15234.099999999999</v>
      </c>
      <c r="G189" s="61">
        <f t="shared" si="115"/>
        <v>130</v>
      </c>
      <c r="H189" s="61">
        <f t="shared" si="115"/>
        <v>16789.400000000001</v>
      </c>
      <c r="I189" s="61">
        <f t="shared" si="115"/>
        <v>0</v>
      </c>
      <c r="J189" s="61">
        <f t="shared" si="115"/>
        <v>0</v>
      </c>
      <c r="K189" s="61">
        <f t="shared" si="115"/>
        <v>28599.1</v>
      </c>
      <c r="L189" s="61">
        <f t="shared" si="115"/>
        <v>28599.1</v>
      </c>
      <c r="M189" s="13">
        <f t="shared" si="115"/>
        <v>0</v>
      </c>
      <c r="N189" s="13">
        <f t="shared" si="79"/>
        <v>14299.55</v>
      </c>
      <c r="O189" s="13">
        <f t="shared" si="79"/>
        <v>14299.55</v>
      </c>
      <c r="P189" s="13">
        <f t="shared" si="95"/>
        <v>28599.1</v>
      </c>
      <c r="Q189" s="13">
        <f>+Q190+Q193+Q198+Q200+Q203+Q205+Q207</f>
        <v>0</v>
      </c>
      <c r="R189" s="13">
        <f t="shared" si="96"/>
        <v>14299.55</v>
      </c>
      <c r="S189" s="13">
        <f t="shared" si="97"/>
        <v>14299.55</v>
      </c>
      <c r="T189" s="13">
        <f t="shared" si="98"/>
        <v>28599.1</v>
      </c>
      <c r="U189" s="13">
        <f>+U190+U193+U198+U200+U203+U205+U207</f>
        <v>0</v>
      </c>
      <c r="V189" s="13">
        <f t="shared" si="99"/>
        <v>14299.55</v>
      </c>
      <c r="W189" s="13">
        <f t="shared" si="100"/>
        <v>14299.55</v>
      </c>
      <c r="X189" s="13">
        <f t="shared" si="101"/>
        <v>28599.1</v>
      </c>
      <c r="Y189" s="13">
        <f>+Y190+Y193+Y198+Y200+Y203+Y205+Y207</f>
        <v>0</v>
      </c>
      <c r="Z189" s="13">
        <f t="shared" si="102"/>
        <v>14299.55</v>
      </c>
      <c r="AA189" s="13">
        <f t="shared" si="103"/>
        <v>14299.55</v>
      </c>
      <c r="AB189" s="13">
        <f t="shared" si="104"/>
        <v>28599.1</v>
      </c>
      <c r="AC189" s="13">
        <f t="shared" si="105"/>
        <v>14299.55</v>
      </c>
      <c r="AD189" s="13">
        <f t="shared" si="106"/>
        <v>14299.55</v>
      </c>
      <c r="AE189" s="13">
        <f t="shared" si="107"/>
        <v>28599.1</v>
      </c>
      <c r="AF189" s="13">
        <f t="shared" si="94"/>
        <v>7149.7749999999996</v>
      </c>
      <c r="AG189" s="13">
        <f t="shared" si="94"/>
        <v>7149.7749999999996</v>
      </c>
      <c r="AH189" s="13">
        <f t="shared" si="108"/>
        <v>14299.55</v>
      </c>
      <c r="AI189" s="13">
        <f t="shared" si="109"/>
        <v>7149.7749999999996</v>
      </c>
      <c r="AJ189" s="13">
        <f t="shared" si="110"/>
        <v>21449.324999999997</v>
      </c>
      <c r="AK189" s="13">
        <f t="shared" si="111"/>
        <v>7149.7750000000015</v>
      </c>
      <c r="AL189" s="13"/>
      <c r="AM189" s="13">
        <f t="shared" si="112"/>
        <v>28599.1</v>
      </c>
      <c r="AN189" s="18">
        <f>+AN190+AN193+AN198+AN200+AN203+AN205+AN207</f>
        <v>0</v>
      </c>
      <c r="AO189" s="23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</row>
    <row r="190" spans="1:88" s="36" customFormat="1" ht="38.25" hidden="1" customHeight="1" x14ac:dyDescent="0.15">
      <c r="A190" s="34">
        <v>0</v>
      </c>
      <c r="B190" s="30" t="s">
        <v>225</v>
      </c>
      <c r="C190" s="31" t="s">
        <v>51</v>
      </c>
      <c r="D190" s="13">
        <f t="shared" ref="D190:M190" si="116">+D191+D192</f>
        <v>0</v>
      </c>
      <c r="E190" s="13">
        <f t="shared" si="116"/>
        <v>0</v>
      </c>
      <c r="F190" s="61">
        <f t="shared" si="116"/>
        <v>0</v>
      </c>
      <c r="G190" s="61">
        <f t="shared" si="116"/>
        <v>0</v>
      </c>
      <c r="H190" s="61">
        <f t="shared" si="116"/>
        <v>0</v>
      </c>
      <c r="I190" s="61">
        <f t="shared" si="116"/>
        <v>0</v>
      </c>
      <c r="J190" s="61">
        <f t="shared" si="116"/>
        <v>0</v>
      </c>
      <c r="K190" s="61">
        <f t="shared" si="116"/>
        <v>0</v>
      </c>
      <c r="L190" s="61">
        <f t="shared" si="116"/>
        <v>0</v>
      </c>
      <c r="M190" s="13">
        <f t="shared" si="116"/>
        <v>0</v>
      </c>
      <c r="N190" s="13">
        <f t="shared" si="79"/>
        <v>0</v>
      </c>
      <c r="O190" s="13">
        <f t="shared" si="79"/>
        <v>0</v>
      </c>
      <c r="P190" s="13">
        <f t="shared" si="95"/>
        <v>0</v>
      </c>
      <c r="Q190" s="13">
        <f>+Q191+Q192</f>
        <v>0</v>
      </c>
      <c r="R190" s="13">
        <f t="shared" si="96"/>
        <v>0</v>
      </c>
      <c r="S190" s="13">
        <f t="shared" si="97"/>
        <v>0</v>
      </c>
      <c r="T190" s="13">
        <f t="shared" si="98"/>
        <v>0</v>
      </c>
      <c r="U190" s="13">
        <f>+U191+U192</f>
        <v>0</v>
      </c>
      <c r="V190" s="13">
        <f t="shared" si="99"/>
        <v>0</v>
      </c>
      <c r="W190" s="13">
        <f t="shared" si="100"/>
        <v>0</v>
      </c>
      <c r="X190" s="13">
        <f t="shared" si="101"/>
        <v>0</v>
      </c>
      <c r="Y190" s="13">
        <f>+Y191+Y192</f>
        <v>0</v>
      </c>
      <c r="Z190" s="13">
        <f t="shared" si="102"/>
        <v>0</v>
      </c>
      <c r="AA190" s="13">
        <f t="shared" si="103"/>
        <v>0</v>
      </c>
      <c r="AB190" s="13">
        <f t="shared" si="104"/>
        <v>0</v>
      </c>
      <c r="AC190" s="13">
        <f t="shared" si="105"/>
        <v>0</v>
      </c>
      <c r="AD190" s="13">
        <f t="shared" si="106"/>
        <v>0</v>
      </c>
      <c r="AE190" s="13">
        <f t="shared" si="107"/>
        <v>0</v>
      </c>
      <c r="AF190" s="13">
        <f t="shared" si="94"/>
        <v>0</v>
      </c>
      <c r="AG190" s="13">
        <f t="shared" si="94"/>
        <v>0</v>
      </c>
      <c r="AH190" s="13">
        <f t="shared" si="108"/>
        <v>0</v>
      </c>
      <c r="AI190" s="13">
        <f t="shared" si="109"/>
        <v>0</v>
      </c>
      <c r="AJ190" s="13">
        <f t="shared" si="110"/>
        <v>0</v>
      </c>
      <c r="AK190" s="13">
        <f t="shared" si="111"/>
        <v>0</v>
      </c>
      <c r="AL190" s="13"/>
      <c r="AM190" s="13">
        <f t="shared" si="112"/>
        <v>0</v>
      </c>
      <c r="AN190" s="18">
        <f>+AN191+AN192</f>
        <v>0</v>
      </c>
      <c r="AO190" s="23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</row>
    <row r="191" spans="1:88" s="36" customFormat="1" ht="51" hidden="1" customHeight="1" x14ac:dyDescent="0.15">
      <c r="A191" s="34">
        <v>4811</v>
      </c>
      <c r="B191" s="30" t="s">
        <v>226</v>
      </c>
      <c r="C191" s="31" t="s">
        <v>51</v>
      </c>
      <c r="D191" s="13"/>
      <c r="E191" s="13"/>
      <c r="F191" s="61"/>
      <c r="G191" s="61"/>
      <c r="H191" s="61"/>
      <c r="I191" s="61"/>
      <c r="J191" s="61"/>
      <c r="K191" s="61"/>
      <c r="L191" s="61"/>
      <c r="M191" s="13"/>
      <c r="N191" s="13">
        <f t="shared" si="79"/>
        <v>0</v>
      </c>
      <c r="O191" s="13">
        <f t="shared" si="79"/>
        <v>0</v>
      </c>
      <c r="P191" s="13">
        <f t="shared" si="95"/>
        <v>0</v>
      </c>
      <c r="Q191" s="13"/>
      <c r="R191" s="13">
        <f t="shared" si="96"/>
        <v>0</v>
      </c>
      <c r="S191" s="13">
        <f t="shared" si="97"/>
        <v>0</v>
      </c>
      <c r="T191" s="13">
        <f t="shared" si="98"/>
        <v>0</v>
      </c>
      <c r="U191" s="13"/>
      <c r="V191" s="13">
        <f t="shared" si="99"/>
        <v>0</v>
      </c>
      <c r="W191" s="13">
        <f t="shared" si="100"/>
        <v>0</v>
      </c>
      <c r="X191" s="13">
        <f t="shared" si="101"/>
        <v>0</v>
      </c>
      <c r="Y191" s="13"/>
      <c r="Z191" s="13">
        <f t="shared" si="102"/>
        <v>0</v>
      </c>
      <c r="AA191" s="13">
        <f t="shared" si="103"/>
        <v>0</v>
      </c>
      <c r="AB191" s="13">
        <f t="shared" si="104"/>
        <v>0</v>
      </c>
      <c r="AC191" s="13">
        <f t="shared" si="105"/>
        <v>0</v>
      </c>
      <c r="AD191" s="13">
        <f t="shared" si="106"/>
        <v>0</v>
      </c>
      <c r="AE191" s="13">
        <f t="shared" si="107"/>
        <v>0</v>
      </c>
      <c r="AF191" s="13">
        <f t="shared" si="94"/>
        <v>0</v>
      </c>
      <c r="AG191" s="13">
        <f t="shared" si="94"/>
        <v>0</v>
      </c>
      <c r="AH191" s="13">
        <f t="shared" si="108"/>
        <v>0</v>
      </c>
      <c r="AI191" s="13">
        <f t="shared" si="109"/>
        <v>0</v>
      </c>
      <c r="AJ191" s="13">
        <f t="shared" si="110"/>
        <v>0</v>
      </c>
      <c r="AK191" s="13">
        <f t="shared" si="111"/>
        <v>0</v>
      </c>
      <c r="AL191" s="13"/>
      <c r="AM191" s="13">
        <f t="shared" si="112"/>
        <v>0</v>
      </c>
      <c r="AN191" s="18"/>
      <c r="AO191" s="23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</row>
    <row r="192" spans="1:88" s="36" customFormat="1" ht="32.25" hidden="1" customHeight="1" x14ac:dyDescent="0.15">
      <c r="A192" s="34">
        <v>4819</v>
      </c>
      <c r="B192" s="13" t="s">
        <v>227</v>
      </c>
      <c r="C192" s="28" t="s">
        <v>51</v>
      </c>
      <c r="D192" s="13"/>
      <c r="E192" s="13"/>
      <c r="F192" s="61"/>
      <c r="G192" s="61"/>
      <c r="H192" s="61"/>
      <c r="I192" s="61"/>
      <c r="J192" s="61"/>
      <c r="K192" s="61"/>
      <c r="L192" s="61"/>
      <c r="M192" s="13"/>
      <c r="N192" s="13">
        <f t="shared" si="79"/>
        <v>0</v>
      </c>
      <c r="O192" s="13">
        <f t="shared" si="79"/>
        <v>0</v>
      </c>
      <c r="P192" s="13">
        <f t="shared" si="95"/>
        <v>0</v>
      </c>
      <c r="Q192" s="13"/>
      <c r="R192" s="13">
        <f t="shared" si="96"/>
        <v>0</v>
      </c>
      <c r="S192" s="13">
        <f t="shared" si="97"/>
        <v>0</v>
      </c>
      <c r="T192" s="13">
        <f t="shared" si="98"/>
        <v>0</v>
      </c>
      <c r="U192" s="13"/>
      <c r="V192" s="13">
        <f t="shared" si="99"/>
        <v>0</v>
      </c>
      <c r="W192" s="13">
        <f t="shared" si="100"/>
        <v>0</v>
      </c>
      <c r="X192" s="13">
        <f t="shared" si="101"/>
        <v>0</v>
      </c>
      <c r="Y192" s="13"/>
      <c r="Z192" s="13">
        <f t="shared" si="102"/>
        <v>0</v>
      </c>
      <c r="AA192" s="13">
        <f t="shared" si="103"/>
        <v>0</v>
      </c>
      <c r="AB192" s="13">
        <f t="shared" si="104"/>
        <v>0</v>
      </c>
      <c r="AC192" s="13">
        <f t="shared" si="105"/>
        <v>0</v>
      </c>
      <c r="AD192" s="13">
        <f t="shared" si="106"/>
        <v>0</v>
      </c>
      <c r="AE192" s="13">
        <f t="shared" si="107"/>
        <v>0</v>
      </c>
      <c r="AF192" s="13">
        <f t="shared" si="94"/>
        <v>0</v>
      </c>
      <c r="AG192" s="13">
        <f t="shared" si="94"/>
        <v>0</v>
      </c>
      <c r="AH192" s="13">
        <f t="shared" si="108"/>
        <v>0</v>
      </c>
      <c r="AI192" s="13">
        <f t="shared" si="109"/>
        <v>0</v>
      </c>
      <c r="AJ192" s="13">
        <f t="shared" si="110"/>
        <v>0</v>
      </c>
      <c r="AK192" s="13">
        <f t="shared" si="111"/>
        <v>0</v>
      </c>
      <c r="AL192" s="13"/>
      <c r="AM192" s="13">
        <f t="shared" si="112"/>
        <v>0</v>
      </c>
      <c r="AN192" s="18"/>
      <c r="AO192" s="23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</row>
    <row r="193" spans="1:88" s="36" customFormat="1" ht="45.75" customHeight="1" x14ac:dyDescent="0.15">
      <c r="A193" s="34">
        <v>0</v>
      </c>
      <c r="B193" s="13" t="s">
        <v>228</v>
      </c>
      <c r="C193" s="28" t="s">
        <v>51</v>
      </c>
      <c r="D193" s="13">
        <f t="shared" ref="D193:M193" si="117">+D194+D195+D196+D197</f>
        <v>16122.6</v>
      </c>
      <c r="E193" s="13">
        <f t="shared" si="117"/>
        <v>0</v>
      </c>
      <c r="F193" s="61">
        <f t="shared" si="117"/>
        <v>15234.099999999999</v>
      </c>
      <c r="G193" s="61">
        <f t="shared" si="117"/>
        <v>130</v>
      </c>
      <c r="H193" s="61">
        <f t="shared" si="117"/>
        <v>16389.400000000001</v>
      </c>
      <c r="I193" s="61">
        <f t="shared" si="117"/>
        <v>0</v>
      </c>
      <c r="J193" s="61">
        <f t="shared" si="117"/>
        <v>0</v>
      </c>
      <c r="K193" s="61">
        <f t="shared" si="117"/>
        <v>28199.1</v>
      </c>
      <c r="L193" s="61">
        <f t="shared" si="117"/>
        <v>28199.1</v>
      </c>
      <c r="M193" s="13">
        <f t="shared" si="117"/>
        <v>0</v>
      </c>
      <c r="N193" s="13">
        <f t="shared" ref="N193:O206" si="118">K193/2</f>
        <v>14099.55</v>
      </c>
      <c r="O193" s="13">
        <f t="shared" si="118"/>
        <v>14099.55</v>
      </c>
      <c r="P193" s="13">
        <f t="shared" si="95"/>
        <v>28199.1</v>
      </c>
      <c r="Q193" s="13">
        <f>+Q194+Q195+Q196+Q197</f>
        <v>0</v>
      </c>
      <c r="R193" s="13">
        <f t="shared" si="96"/>
        <v>14099.55</v>
      </c>
      <c r="S193" s="13">
        <f t="shared" si="97"/>
        <v>14099.55</v>
      </c>
      <c r="T193" s="13">
        <f t="shared" si="98"/>
        <v>28199.1</v>
      </c>
      <c r="U193" s="13">
        <f>+U194+U195+U196+U197</f>
        <v>0</v>
      </c>
      <c r="V193" s="13">
        <f t="shared" si="99"/>
        <v>14099.55</v>
      </c>
      <c r="W193" s="13">
        <f t="shared" si="100"/>
        <v>14099.55</v>
      </c>
      <c r="X193" s="13">
        <f t="shared" si="101"/>
        <v>28199.1</v>
      </c>
      <c r="Y193" s="13">
        <f>+Y194+Y195+Y196+Y197</f>
        <v>0</v>
      </c>
      <c r="Z193" s="13">
        <f t="shared" si="102"/>
        <v>14099.55</v>
      </c>
      <c r="AA193" s="13">
        <f t="shared" si="103"/>
        <v>14099.55</v>
      </c>
      <c r="AB193" s="13">
        <f t="shared" si="104"/>
        <v>28199.1</v>
      </c>
      <c r="AC193" s="13">
        <f t="shared" si="105"/>
        <v>14099.55</v>
      </c>
      <c r="AD193" s="13">
        <f t="shared" si="106"/>
        <v>14099.55</v>
      </c>
      <c r="AE193" s="13">
        <f t="shared" si="107"/>
        <v>28199.1</v>
      </c>
      <c r="AF193" s="13">
        <f t="shared" si="94"/>
        <v>7049.7749999999996</v>
      </c>
      <c r="AG193" s="13">
        <f t="shared" si="94"/>
        <v>7049.7749999999996</v>
      </c>
      <c r="AH193" s="13">
        <f t="shared" si="108"/>
        <v>14099.55</v>
      </c>
      <c r="AI193" s="13">
        <f t="shared" si="109"/>
        <v>7049.7749999999996</v>
      </c>
      <c r="AJ193" s="13">
        <f t="shared" si="110"/>
        <v>21149.324999999997</v>
      </c>
      <c r="AK193" s="13">
        <f t="shared" si="111"/>
        <v>7049.7750000000015</v>
      </c>
      <c r="AL193" s="13"/>
      <c r="AM193" s="13">
        <f t="shared" si="112"/>
        <v>28199.1</v>
      </c>
      <c r="AN193" s="18">
        <f>+AN194+AN195+AN196+AN197</f>
        <v>0</v>
      </c>
      <c r="AO193" s="23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</row>
    <row r="194" spans="1:88" s="36" customFormat="1" ht="24.75" customHeight="1" x14ac:dyDescent="0.15">
      <c r="A194" s="34">
        <v>4821</v>
      </c>
      <c r="B194" s="13" t="s">
        <v>229</v>
      </c>
      <c r="C194" s="28" t="s">
        <v>51</v>
      </c>
      <c r="D194" s="13"/>
      <c r="E194" s="13"/>
      <c r="F194" s="61"/>
      <c r="G194" s="61"/>
      <c r="H194" s="61"/>
      <c r="I194" s="61"/>
      <c r="J194" s="61"/>
      <c r="K194" s="61"/>
      <c r="L194" s="61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>
        <f t="shared" si="94"/>
        <v>0</v>
      </c>
      <c r="AG194" s="13">
        <f t="shared" si="94"/>
        <v>0</v>
      </c>
      <c r="AH194" s="13">
        <f t="shared" si="108"/>
        <v>0</v>
      </c>
      <c r="AI194" s="13">
        <f t="shared" si="109"/>
        <v>0</v>
      </c>
      <c r="AJ194" s="13">
        <f t="shared" si="110"/>
        <v>0</v>
      </c>
      <c r="AK194" s="13">
        <f t="shared" si="111"/>
        <v>0</v>
      </c>
      <c r="AL194" s="13"/>
      <c r="AM194" s="13">
        <f t="shared" si="112"/>
        <v>0</v>
      </c>
      <c r="AN194" s="18"/>
      <c r="AO194" s="23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</row>
    <row r="195" spans="1:88" s="36" customFormat="1" ht="10.5" customHeight="1" x14ac:dyDescent="0.15">
      <c r="A195" s="34">
        <v>4822</v>
      </c>
      <c r="B195" s="13" t="s">
        <v>230</v>
      </c>
      <c r="C195" s="28" t="s">
        <v>51</v>
      </c>
      <c r="D195" s="13">
        <v>15640.9</v>
      </c>
      <c r="E195" s="13"/>
      <c r="F195" s="61">
        <v>14882.3</v>
      </c>
      <c r="G195" s="61"/>
      <c r="H195" s="61">
        <v>15919.4</v>
      </c>
      <c r="I195" s="61"/>
      <c r="J195" s="61"/>
      <c r="K195" s="61">
        <v>27729.1</v>
      </c>
      <c r="L195" s="61">
        <v>27729.1</v>
      </c>
      <c r="M195" s="13"/>
      <c r="N195" s="13">
        <f t="shared" si="118"/>
        <v>13864.55</v>
      </c>
      <c r="O195" s="13">
        <f t="shared" si="118"/>
        <v>13864.55</v>
      </c>
      <c r="P195" s="13">
        <f t="shared" si="95"/>
        <v>27729.1</v>
      </c>
      <c r="Q195" s="13"/>
      <c r="R195" s="13">
        <f t="shared" si="96"/>
        <v>13864.55</v>
      </c>
      <c r="S195" s="13">
        <f t="shared" si="97"/>
        <v>13864.55</v>
      </c>
      <c r="T195" s="13">
        <f t="shared" si="98"/>
        <v>27729.1</v>
      </c>
      <c r="U195" s="13"/>
      <c r="V195" s="13">
        <f t="shared" si="99"/>
        <v>13864.55</v>
      </c>
      <c r="W195" s="13">
        <f t="shared" si="100"/>
        <v>13864.55</v>
      </c>
      <c r="X195" s="13">
        <f t="shared" si="101"/>
        <v>27729.1</v>
      </c>
      <c r="Y195" s="13"/>
      <c r="Z195" s="13">
        <f t="shared" si="102"/>
        <v>13864.55</v>
      </c>
      <c r="AA195" s="13">
        <f t="shared" si="103"/>
        <v>13864.55</v>
      </c>
      <c r="AB195" s="13">
        <f t="shared" si="104"/>
        <v>27729.1</v>
      </c>
      <c r="AC195" s="13">
        <f t="shared" si="105"/>
        <v>13864.55</v>
      </c>
      <c r="AD195" s="13">
        <f t="shared" si="106"/>
        <v>13864.55</v>
      </c>
      <c r="AE195" s="13">
        <f t="shared" si="107"/>
        <v>27729.1</v>
      </c>
      <c r="AF195" s="13">
        <f t="shared" si="94"/>
        <v>6932.2749999999996</v>
      </c>
      <c r="AG195" s="13">
        <f t="shared" si="94"/>
        <v>6932.2749999999996</v>
      </c>
      <c r="AH195" s="13">
        <f t="shared" si="108"/>
        <v>13864.55</v>
      </c>
      <c r="AI195" s="13">
        <f t="shared" si="109"/>
        <v>6932.2749999999996</v>
      </c>
      <c r="AJ195" s="13">
        <f t="shared" si="110"/>
        <v>20796.824999999997</v>
      </c>
      <c r="AK195" s="13">
        <f t="shared" si="111"/>
        <v>6932.2750000000015</v>
      </c>
      <c r="AL195" s="13"/>
      <c r="AM195" s="13">
        <f t="shared" si="112"/>
        <v>27729.1</v>
      </c>
      <c r="AN195" s="18"/>
      <c r="AO195" s="23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</row>
    <row r="196" spans="1:88" s="36" customFormat="1" ht="24" customHeight="1" x14ac:dyDescent="0.15">
      <c r="A196" s="34">
        <v>4823</v>
      </c>
      <c r="B196" s="13" t="s">
        <v>231</v>
      </c>
      <c r="C196" s="28" t="s">
        <v>51</v>
      </c>
      <c r="D196" s="13">
        <v>481.7</v>
      </c>
      <c r="E196" s="13"/>
      <c r="F196" s="61">
        <v>351.8</v>
      </c>
      <c r="G196" s="61">
        <v>130</v>
      </c>
      <c r="H196" s="61">
        <v>470</v>
      </c>
      <c r="I196" s="61"/>
      <c r="J196" s="61"/>
      <c r="K196" s="61">
        <v>470</v>
      </c>
      <c r="L196" s="61">
        <v>470</v>
      </c>
      <c r="M196" s="13"/>
      <c r="N196" s="13">
        <f t="shared" si="118"/>
        <v>235</v>
      </c>
      <c r="O196" s="13">
        <f t="shared" si="118"/>
        <v>235</v>
      </c>
      <c r="P196" s="13">
        <f t="shared" si="95"/>
        <v>470</v>
      </c>
      <c r="Q196" s="13"/>
      <c r="R196" s="13">
        <f t="shared" si="96"/>
        <v>235</v>
      </c>
      <c r="S196" s="13">
        <f t="shared" si="97"/>
        <v>235</v>
      </c>
      <c r="T196" s="13">
        <f t="shared" si="98"/>
        <v>470</v>
      </c>
      <c r="U196" s="13"/>
      <c r="V196" s="13">
        <f t="shared" si="99"/>
        <v>235</v>
      </c>
      <c r="W196" s="13">
        <f t="shared" si="100"/>
        <v>235</v>
      </c>
      <c r="X196" s="13">
        <f t="shared" si="101"/>
        <v>470</v>
      </c>
      <c r="Y196" s="13"/>
      <c r="Z196" s="13">
        <f t="shared" si="102"/>
        <v>235</v>
      </c>
      <c r="AA196" s="13">
        <f t="shared" si="103"/>
        <v>235</v>
      </c>
      <c r="AB196" s="13">
        <f t="shared" si="104"/>
        <v>470</v>
      </c>
      <c r="AC196" s="13">
        <f t="shared" si="105"/>
        <v>235</v>
      </c>
      <c r="AD196" s="13">
        <f t="shared" si="106"/>
        <v>235</v>
      </c>
      <c r="AE196" s="13">
        <f t="shared" si="107"/>
        <v>470</v>
      </c>
      <c r="AF196" s="13">
        <f t="shared" si="94"/>
        <v>117.5</v>
      </c>
      <c r="AG196" s="13">
        <f t="shared" si="94"/>
        <v>117.5</v>
      </c>
      <c r="AH196" s="13">
        <f t="shared" si="108"/>
        <v>235</v>
      </c>
      <c r="AI196" s="13">
        <f t="shared" si="109"/>
        <v>117.5</v>
      </c>
      <c r="AJ196" s="13">
        <f t="shared" si="110"/>
        <v>352.5</v>
      </c>
      <c r="AK196" s="13">
        <f t="shared" si="111"/>
        <v>117.5</v>
      </c>
      <c r="AL196" s="13"/>
      <c r="AM196" s="13">
        <f t="shared" si="112"/>
        <v>470</v>
      </c>
      <c r="AN196" s="18"/>
      <c r="AO196" s="23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</row>
    <row r="197" spans="1:88" s="36" customFormat="1" ht="35.25" hidden="1" customHeight="1" x14ac:dyDescent="0.15">
      <c r="A197" s="34">
        <v>4824</v>
      </c>
      <c r="B197" s="13" t="s">
        <v>232</v>
      </c>
      <c r="C197" s="28" t="s">
        <v>51</v>
      </c>
      <c r="D197" s="13"/>
      <c r="E197" s="13"/>
      <c r="F197" s="61"/>
      <c r="G197" s="61"/>
      <c r="H197" s="61"/>
      <c r="I197" s="61"/>
      <c r="J197" s="61"/>
      <c r="K197" s="61"/>
      <c r="L197" s="61"/>
      <c r="M197" s="13"/>
      <c r="N197" s="13">
        <f t="shared" si="118"/>
        <v>0</v>
      </c>
      <c r="O197" s="13">
        <f t="shared" si="118"/>
        <v>0</v>
      </c>
      <c r="P197" s="13">
        <f t="shared" si="95"/>
        <v>0</v>
      </c>
      <c r="Q197" s="13"/>
      <c r="R197" s="13">
        <f t="shared" si="96"/>
        <v>0</v>
      </c>
      <c r="S197" s="13">
        <f t="shared" si="97"/>
        <v>0</v>
      </c>
      <c r="T197" s="13">
        <f t="shared" si="98"/>
        <v>0</v>
      </c>
      <c r="U197" s="13"/>
      <c r="V197" s="13">
        <f t="shared" si="99"/>
        <v>0</v>
      </c>
      <c r="W197" s="13">
        <f t="shared" si="100"/>
        <v>0</v>
      </c>
      <c r="X197" s="13">
        <f t="shared" si="101"/>
        <v>0</v>
      </c>
      <c r="Y197" s="13"/>
      <c r="Z197" s="13">
        <f t="shared" si="102"/>
        <v>0</v>
      </c>
      <c r="AA197" s="13">
        <f t="shared" si="103"/>
        <v>0</v>
      </c>
      <c r="AB197" s="13">
        <f t="shared" si="104"/>
        <v>0</v>
      </c>
      <c r="AC197" s="13">
        <f t="shared" si="105"/>
        <v>0</v>
      </c>
      <c r="AD197" s="13">
        <f t="shared" si="106"/>
        <v>0</v>
      </c>
      <c r="AE197" s="13">
        <f t="shared" si="107"/>
        <v>0</v>
      </c>
      <c r="AF197" s="13">
        <f t="shared" si="94"/>
        <v>0</v>
      </c>
      <c r="AG197" s="13">
        <f t="shared" si="94"/>
        <v>0</v>
      </c>
      <c r="AH197" s="13">
        <f t="shared" si="108"/>
        <v>0</v>
      </c>
      <c r="AI197" s="13">
        <f t="shared" si="109"/>
        <v>0</v>
      </c>
      <c r="AJ197" s="13">
        <f t="shared" si="110"/>
        <v>0</v>
      </c>
      <c r="AK197" s="13">
        <f t="shared" si="111"/>
        <v>0</v>
      </c>
      <c r="AL197" s="13"/>
      <c r="AM197" s="13">
        <f t="shared" si="112"/>
        <v>0</v>
      </c>
      <c r="AN197" s="18"/>
      <c r="AO197" s="23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</row>
    <row r="198" spans="1:88" s="36" customFormat="1" ht="33.75" hidden="1" customHeight="1" x14ac:dyDescent="0.15">
      <c r="A198" s="34">
        <v>0</v>
      </c>
      <c r="B198" s="13" t="s">
        <v>233</v>
      </c>
      <c r="C198" s="28" t="s">
        <v>51</v>
      </c>
      <c r="D198" s="13">
        <f t="shared" ref="D198:M198" si="119">+D199</f>
        <v>0</v>
      </c>
      <c r="E198" s="13">
        <f t="shared" si="119"/>
        <v>0</v>
      </c>
      <c r="F198" s="61">
        <f t="shared" si="119"/>
        <v>0</v>
      </c>
      <c r="G198" s="61">
        <f t="shared" si="119"/>
        <v>0</v>
      </c>
      <c r="H198" s="61">
        <f t="shared" si="119"/>
        <v>0</v>
      </c>
      <c r="I198" s="61">
        <f t="shared" si="119"/>
        <v>0</v>
      </c>
      <c r="J198" s="61">
        <f t="shared" si="119"/>
        <v>0</v>
      </c>
      <c r="K198" s="61">
        <f t="shared" si="119"/>
        <v>0</v>
      </c>
      <c r="L198" s="61">
        <f t="shared" si="119"/>
        <v>0</v>
      </c>
      <c r="M198" s="13">
        <f t="shared" si="119"/>
        <v>0</v>
      </c>
      <c r="N198" s="13">
        <f t="shared" si="118"/>
        <v>0</v>
      </c>
      <c r="O198" s="13">
        <f t="shared" si="118"/>
        <v>0</v>
      </c>
      <c r="P198" s="13">
        <f t="shared" si="95"/>
        <v>0</v>
      </c>
      <c r="Q198" s="13">
        <f>+Q199</f>
        <v>0</v>
      </c>
      <c r="R198" s="13">
        <f t="shared" si="96"/>
        <v>0</v>
      </c>
      <c r="S198" s="13">
        <f t="shared" si="97"/>
        <v>0</v>
      </c>
      <c r="T198" s="13">
        <f t="shared" si="98"/>
        <v>0</v>
      </c>
      <c r="U198" s="13">
        <f>+U199</f>
        <v>0</v>
      </c>
      <c r="V198" s="13">
        <f t="shared" si="99"/>
        <v>0</v>
      </c>
      <c r="W198" s="13">
        <f t="shared" si="100"/>
        <v>0</v>
      </c>
      <c r="X198" s="13">
        <f t="shared" si="101"/>
        <v>0</v>
      </c>
      <c r="Y198" s="13">
        <f>+Y199</f>
        <v>0</v>
      </c>
      <c r="Z198" s="13">
        <f t="shared" si="102"/>
        <v>0</v>
      </c>
      <c r="AA198" s="13">
        <f t="shared" si="103"/>
        <v>0</v>
      </c>
      <c r="AB198" s="13">
        <f t="shared" si="104"/>
        <v>0</v>
      </c>
      <c r="AC198" s="13">
        <f t="shared" si="105"/>
        <v>0</v>
      </c>
      <c r="AD198" s="13">
        <f t="shared" si="106"/>
        <v>0</v>
      </c>
      <c r="AE198" s="13">
        <f t="shared" si="107"/>
        <v>0</v>
      </c>
      <c r="AF198" s="13">
        <f t="shared" si="94"/>
        <v>0</v>
      </c>
      <c r="AG198" s="13">
        <f t="shared" si="94"/>
        <v>0</v>
      </c>
      <c r="AH198" s="13">
        <f t="shared" si="108"/>
        <v>0</v>
      </c>
      <c r="AI198" s="13">
        <f t="shared" si="109"/>
        <v>0</v>
      </c>
      <c r="AJ198" s="13">
        <f t="shared" si="110"/>
        <v>0</v>
      </c>
      <c r="AK198" s="13">
        <f t="shared" si="111"/>
        <v>0</v>
      </c>
      <c r="AL198" s="13"/>
      <c r="AM198" s="13">
        <f t="shared" si="112"/>
        <v>0</v>
      </c>
      <c r="AN198" s="18">
        <f>+AN199</f>
        <v>0</v>
      </c>
      <c r="AO198" s="23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</row>
    <row r="199" spans="1:88" s="36" customFormat="1" ht="29.25" hidden="1" customHeight="1" x14ac:dyDescent="0.15">
      <c r="A199" s="34">
        <v>4831</v>
      </c>
      <c r="B199" s="13" t="s">
        <v>234</v>
      </c>
      <c r="C199" s="28" t="s">
        <v>51</v>
      </c>
      <c r="D199" s="13"/>
      <c r="E199" s="13"/>
      <c r="F199" s="61"/>
      <c r="G199" s="61"/>
      <c r="H199" s="61"/>
      <c r="I199" s="61"/>
      <c r="J199" s="61"/>
      <c r="K199" s="61"/>
      <c r="L199" s="61"/>
      <c r="M199" s="13"/>
      <c r="N199" s="13">
        <f t="shared" si="118"/>
        <v>0</v>
      </c>
      <c r="O199" s="13">
        <f t="shared" si="118"/>
        <v>0</v>
      </c>
      <c r="P199" s="13">
        <f t="shared" si="95"/>
        <v>0</v>
      </c>
      <c r="Q199" s="13"/>
      <c r="R199" s="13">
        <f t="shared" si="96"/>
        <v>0</v>
      </c>
      <c r="S199" s="13">
        <f t="shared" si="97"/>
        <v>0</v>
      </c>
      <c r="T199" s="13">
        <f t="shared" si="98"/>
        <v>0</v>
      </c>
      <c r="U199" s="13"/>
      <c r="V199" s="13">
        <f t="shared" si="99"/>
        <v>0</v>
      </c>
      <c r="W199" s="13">
        <f t="shared" si="100"/>
        <v>0</v>
      </c>
      <c r="X199" s="13">
        <f t="shared" si="101"/>
        <v>0</v>
      </c>
      <c r="Y199" s="13"/>
      <c r="Z199" s="13">
        <f t="shared" si="102"/>
        <v>0</v>
      </c>
      <c r="AA199" s="13">
        <f t="shared" si="103"/>
        <v>0</v>
      </c>
      <c r="AB199" s="13">
        <f t="shared" si="104"/>
        <v>0</v>
      </c>
      <c r="AC199" s="13">
        <f t="shared" si="105"/>
        <v>0</v>
      </c>
      <c r="AD199" s="13">
        <f t="shared" si="106"/>
        <v>0</v>
      </c>
      <c r="AE199" s="13">
        <f t="shared" si="107"/>
        <v>0</v>
      </c>
      <c r="AF199" s="13">
        <f t="shared" si="94"/>
        <v>0</v>
      </c>
      <c r="AG199" s="13">
        <f t="shared" si="94"/>
        <v>0</v>
      </c>
      <c r="AH199" s="13">
        <f t="shared" si="108"/>
        <v>0</v>
      </c>
      <c r="AI199" s="13">
        <f t="shared" si="109"/>
        <v>0</v>
      </c>
      <c r="AJ199" s="13">
        <f t="shared" si="110"/>
        <v>0</v>
      </c>
      <c r="AK199" s="13">
        <f t="shared" si="111"/>
        <v>0</v>
      </c>
      <c r="AL199" s="13"/>
      <c r="AM199" s="13">
        <f t="shared" si="112"/>
        <v>0</v>
      </c>
      <c r="AN199" s="18"/>
      <c r="AO199" s="23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</row>
    <row r="200" spans="1:88" s="36" customFormat="1" ht="42" hidden="1" customHeight="1" x14ac:dyDescent="0.15">
      <c r="A200" s="34">
        <v>0</v>
      </c>
      <c r="B200" s="13" t="s">
        <v>235</v>
      </c>
      <c r="C200" s="28" t="s">
        <v>51</v>
      </c>
      <c r="D200" s="13">
        <f t="shared" ref="D200:M200" si="120">+D201+D202</f>
        <v>0</v>
      </c>
      <c r="E200" s="13">
        <f t="shared" si="120"/>
        <v>0</v>
      </c>
      <c r="F200" s="61">
        <f t="shared" si="120"/>
        <v>0</v>
      </c>
      <c r="G200" s="61">
        <f t="shared" si="120"/>
        <v>0</v>
      </c>
      <c r="H200" s="61">
        <f t="shared" si="120"/>
        <v>0</v>
      </c>
      <c r="I200" s="61">
        <f t="shared" si="120"/>
        <v>0</v>
      </c>
      <c r="J200" s="61">
        <f t="shared" si="120"/>
        <v>0</v>
      </c>
      <c r="K200" s="61">
        <f t="shared" si="120"/>
        <v>0</v>
      </c>
      <c r="L200" s="61">
        <f t="shared" si="120"/>
        <v>0</v>
      </c>
      <c r="M200" s="13">
        <f t="shared" si="120"/>
        <v>0</v>
      </c>
      <c r="N200" s="13">
        <f t="shared" si="118"/>
        <v>0</v>
      </c>
      <c r="O200" s="13">
        <f t="shared" si="118"/>
        <v>0</v>
      </c>
      <c r="P200" s="13">
        <f t="shared" si="95"/>
        <v>0</v>
      </c>
      <c r="Q200" s="13">
        <f>+Q201+Q202</f>
        <v>0</v>
      </c>
      <c r="R200" s="13">
        <f t="shared" si="96"/>
        <v>0</v>
      </c>
      <c r="S200" s="13">
        <f t="shared" si="97"/>
        <v>0</v>
      </c>
      <c r="T200" s="13">
        <f t="shared" si="98"/>
        <v>0</v>
      </c>
      <c r="U200" s="13">
        <f>+U201+U202</f>
        <v>0</v>
      </c>
      <c r="V200" s="13">
        <f t="shared" si="99"/>
        <v>0</v>
      </c>
      <c r="W200" s="13">
        <f t="shared" si="100"/>
        <v>0</v>
      </c>
      <c r="X200" s="13">
        <f t="shared" si="101"/>
        <v>0</v>
      </c>
      <c r="Y200" s="13">
        <f>+Y201+Y202</f>
        <v>0</v>
      </c>
      <c r="Z200" s="13">
        <f t="shared" si="102"/>
        <v>0</v>
      </c>
      <c r="AA200" s="13">
        <f t="shared" si="103"/>
        <v>0</v>
      </c>
      <c r="AB200" s="13">
        <f t="shared" si="104"/>
        <v>0</v>
      </c>
      <c r="AC200" s="13">
        <f t="shared" si="105"/>
        <v>0</v>
      </c>
      <c r="AD200" s="13">
        <f t="shared" si="106"/>
        <v>0</v>
      </c>
      <c r="AE200" s="13">
        <f t="shared" si="107"/>
        <v>0</v>
      </c>
      <c r="AF200" s="13">
        <f t="shared" si="94"/>
        <v>0</v>
      </c>
      <c r="AG200" s="13">
        <f t="shared" si="94"/>
        <v>0</v>
      </c>
      <c r="AH200" s="13">
        <f t="shared" si="108"/>
        <v>0</v>
      </c>
      <c r="AI200" s="13">
        <f t="shared" si="109"/>
        <v>0</v>
      </c>
      <c r="AJ200" s="13">
        <f t="shared" si="110"/>
        <v>0</v>
      </c>
      <c r="AK200" s="13">
        <f t="shared" si="111"/>
        <v>0</v>
      </c>
      <c r="AL200" s="13"/>
      <c r="AM200" s="13">
        <f t="shared" si="112"/>
        <v>0</v>
      </c>
      <c r="AN200" s="18">
        <f>+AN201+AN202</f>
        <v>0</v>
      </c>
      <c r="AO200" s="23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</row>
    <row r="201" spans="1:88" s="36" customFormat="1" ht="39" hidden="1" customHeight="1" x14ac:dyDescent="0.15">
      <c r="A201" s="34">
        <v>4841</v>
      </c>
      <c r="B201" s="13" t="s">
        <v>236</v>
      </c>
      <c r="C201" s="28" t="s">
        <v>51</v>
      </c>
      <c r="D201" s="13"/>
      <c r="E201" s="13"/>
      <c r="F201" s="61"/>
      <c r="G201" s="61"/>
      <c r="H201" s="61"/>
      <c r="I201" s="61"/>
      <c r="J201" s="61"/>
      <c r="K201" s="61"/>
      <c r="L201" s="61"/>
      <c r="M201" s="13"/>
      <c r="N201" s="13">
        <f t="shared" si="118"/>
        <v>0</v>
      </c>
      <c r="O201" s="13">
        <f t="shared" si="118"/>
        <v>0</v>
      </c>
      <c r="P201" s="13">
        <f t="shared" si="95"/>
        <v>0</v>
      </c>
      <c r="Q201" s="13"/>
      <c r="R201" s="13">
        <f t="shared" si="96"/>
        <v>0</v>
      </c>
      <c r="S201" s="13">
        <f t="shared" si="97"/>
        <v>0</v>
      </c>
      <c r="T201" s="13">
        <f t="shared" si="98"/>
        <v>0</v>
      </c>
      <c r="U201" s="13"/>
      <c r="V201" s="13">
        <f t="shared" si="99"/>
        <v>0</v>
      </c>
      <c r="W201" s="13">
        <f t="shared" si="100"/>
        <v>0</v>
      </c>
      <c r="X201" s="13">
        <f t="shared" si="101"/>
        <v>0</v>
      </c>
      <c r="Y201" s="13"/>
      <c r="Z201" s="13">
        <f t="shared" si="102"/>
        <v>0</v>
      </c>
      <c r="AA201" s="13">
        <f t="shared" si="103"/>
        <v>0</v>
      </c>
      <c r="AB201" s="13">
        <f t="shared" si="104"/>
        <v>0</v>
      </c>
      <c r="AC201" s="13">
        <f t="shared" si="105"/>
        <v>0</v>
      </c>
      <c r="AD201" s="13">
        <f t="shared" si="106"/>
        <v>0</v>
      </c>
      <c r="AE201" s="13">
        <f t="shared" si="107"/>
        <v>0</v>
      </c>
      <c r="AF201" s="13">
        <f t="shared" si="94"/>
        <v>0</v>
      </c>
      <c r="AG201" s="13">
        <f t="shared" si="94"/>
        <v>0</v>
      </c>
      <c r="AH201" s="13">
        <f t="shared" si="108"/>
        <v>0</v>
      </c>
      <c r="AI201" s="13">
        <f t="shared" si="109"/>
        <v>0</v>
      </c>
      <c r="AJ201" s="13">
        <f t="shared" si="110"/>
        <v>0</v>
      </c>
      <c r="AK201" s="13">
        <f t="shared" si="111"/>
        <v>0</v>
      </c>
      <c r="AL201" s="13"/>
      <c r="AM201" s="13">
        <f t="shared" si="112"/>
        <v>0</v>
      </c>
      <c r="AN201" s="18"/>
      <c r="AO201" s="23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</row>
    <row r="202" spans="1:88" s="36" customFormat="1" ht="31.5" hidden="1" customHeight="1" x14ac:dyDescent="0.15">
      <c r="A202" s="34">
        <v>4842</v>
      </c>
      <c r="B202" s="13" t="s">
        <v>237</v>
      </c>
      <c r="C202" s="28" t="s">
        <v>51</v>
      </c>
      <c r="D202" s="13"/>
      <c r="E202" s="13"/>
      <c r="F202" s="61"/>
      <c r="G202" s="61"/>
      <c r="H202" s="61"/>
      <c r="I202" s="61"/>
      <c r="J202" s="61"/>
      <c r="K202" s="61"/>
      <c r="L202" s="61"/>
      <c r="M202" s="13"/>
      <c r="N202" s="13">
        <f t="shared" si="118"/>
        <v>0</v>
      </c>
      <c r="O202" s="13">
        <f t="shared" si="118"/>
        <v>0</v>
      </c>
      <c r="P202" s="13">
        <f t="shared" si="95"/>
        <v>0</v>
      </c>
      <c r="Q202" s="13"/>
      <c r="R202" s="13">
        <f t="shared" si="96"/>
        <v>0</v>
      </c>
      <c r="S202" s="13">
        <f t="shared" si="97"/>
        <v>0</v>
      </c>
      <c r="T202" s="13">
        <f t="shared" si="98"/>
        <v>0</v>
      </c>
      <c r="U202" s="13"/>
      <c r="V202" s="13">
        <f t="shared" si="99"/>
        <v>0</v>
      </c>
      <c r="W202" s="13">
        <f t="shared" si="100"/>
        <v>0</v>
      </c>
      <c r="X202" s="13">
        <f t="shared" si="101"/>
        <v>0</v>
      </c>
      <c r="Y202" s="13"/>
      <c r="Z202" s="13">
        <f t="shared" si="102"/>
        <v>0</v>
      </c>
      <c r="AA202" s="13">
        <f t="shared" si="103"/>
        <v>0</v>
      </c>
      <c r="AB202" s="13">
        <f t="shared" si="104"/>
        <v>0</v>
      </c>
      <c r="AC202" s="13">
        <f t="shared" si="105"/>
        <v>0</v>
      </c>
      <c r="AD202" s="13">
        <f t="shared" si="106"/>
        <v>0</v>
      </c>
      <c r="AE202" s="13">
        <f t="shared" si="107"/>
        <v>0</v>
      </c>
      <c r="AF202" s="13">
        <f t="shared" si="94"/>
        <v>0</v>
      </c>
      <c r="AG202" s="13">
        <f t="shared" si="94"/>
        <v>0</v>
      </c>
      <c r="AH202" s="13">
        <f t="shared" si="108"/>
        <v>0</v>
      </c>
      <c r="AI202" s="13">
        <f t="shared" si="109"/>
        <v>0</v>
      </c>
      <c r="AJ202" s="13">
        <f t="shared" si="110"/>
        <v>0</v>
      </c>
      <c r="AK202" s="13">
        <f t="shared" si="111"/>
        <v>0</v>
      </c>
      <c r="AL202" s="13"/>
      <c r="AM202" s="13">
        <f t="shared" si="112"/>
        <v>0</v>
      </c>
      <c r="AN202" s="18"/>
      <c r="AO202" s="23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</row>
    <row r="203" spans="1:88" s="36" customFormat="1" ht="44.25" hidden="1" customHeight="1" x14ac:dyDescent="0.15">
      <c r="A203" s="34">
        <v>0</v>
      </c>
      <c r="B203" s="13" t="s">
        <v>238</v>
      </c>
      <c r="C203" s="28" t="s">
        <v>51</v>
      </c>
      <c r="D203" s="13">
        <f t="shared" ref="D203:M203" si="121">+D204</f>
        <v>0</v>
      </c>
      <c r="E203" s="13">
        <f t="shared" si="121"/>
        <v>0</v>
      </c>
      <c r="F203" s="61">
        <f t="shared" si="121"/>
        <v>0</v>
      </c>
      <c r="G203" s="61">
        <f t="shared" si="121"/>
        <v>0</v>
      </c>
      <c r="H203" s="61">
        <f t="shared" si="121"/>
        <v>0</v>
      </c>
      <c r="I203" s="61">
        <f t="shared" si="121"/>
        <v>0</v>
      </c>
      <c r="J203" s="61">
        <f t="shared" si="121"/>
        <v>0</v>
      </c>
      <c r="K203" s="61">
        <f t="shared" si="121"/>
        <v>0</v>
      </c>
      <c r="L203" s="61">
        <f t="shared" si="121"/>
        <v>0</v>
      </c>
      <c r="M203" s="13">
        <f t="shared" si="121"/>
        <v>0</v>
      </c>
      <c r="N203" s="13">
        <f t="shared" si="118"/>
        <v>0</v>
      </c>
      <c r="O203" s="13">
        <f t="shared" si="118"/>
        <v>0</v>
      </c>
      <c r="P203" s="13">
        <f t="shared" si="95"/>
        <v>0</v>
      </c>
      <c r="Q203" s="13">
        <f>+Q204</f>
        <v>0</v>
      </c>
      <c r="R203" s="13">
        <f t="shared" si="96"/>
        <v>0</v>
      </c>
      <c r="S203" s="13">
        <f t="shared" si="97"/>
        <v>0</v>
      </c>
      <c r="T203" s="13">
        <f t="shared" si="98"/>
        <v>0</v>
      </c>
      <c r="U203" s="13">
        <f>+U204</f>
        <v>0</v>
      </c>
      <c r="V203" s="13">
        <f t="shared" si="99"/>
        <v>0</v>
      </c>
      <c r="W203" s="13">
        <f t="shared" si="100"/>
        <v>0</v>
      </c>
      <c r="X203" s="13">
        <f t="shared" si="101"/>
        <v>0</v>
      </c>
      <c r="Y203" s="13">
        <f>+Y204</f>
        <v>0</v>
      </c>
      <c r="Z203" s="13">
        <f t="shared" si="102"/>
        <v>0</v>
      </c>
      <c r="AA203" s="13">
        <f t="shared" si="103"/>
        <v>0</v>
      </c>
      <c r="AB203" s="13">
        <f t="shared" si="104"/>
        <v>0</v>
      </c>
      <c r="AC203" s="13">
        <f t="shared" si="105"/>
        <v>0</v>
      </c>
      <c r="AD203" s="13">
        <f t="shared" si="106"/>
        <v>0</v>
      </c>
      <c r="AE203" s="13">
        <f t="shared" si="107"/>
        <v>0</v>
      </c>
      <c r="AF203" s="13">
        <f t="shared" si="94"/>
        <v>0</v>
      </c>
      <c r="AG203" s="13">
        <f t="shared" si="94"/>
        <v>0</v>
      </c>
      <c r="AH203" s="13">
        <f t="shared" si="108"/>
        <v>0</v>
      </c>
      <c r="AI203" s="13">
        <f t="shared" si="109"/>
        <v>0</v>
      </c>
      <c r="AJ203" s="13">
        <f t="shared" si="110"/>
        <v>0</v>
      </c>
      <c r="AK203" s="13">
        <f t="shared" si="111"/>
        <v>0</v>
      </c>
      <c r="AL203" s="13"/>
      <c r="AM203" s="13">
        <f t="shared" si="112"/>
        <v>0</v>
      </c>
      <c r="AN203" s="18">
        <f>+AN204</f>
        <v>0</v>
      </c>
      <c r="AO203" s="23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</row>
    <row r="204" spans="1:88" s="36" customFormat="1" ht="48" hidden="1" customHeight="1" x14ac:dyDescent="0.15">
      <c r="A204" s="34">
        <v>4851</v>
      </c>
      <c r="B204" s="13" t="s">
        <v>239</v>
      </c>
      <c r="C204" s="28" t="s">
        <v>51</v>
      </c>
      <c r="D204" s="13"/>
      <c r="E204" s="13"/>
      <c r="F204" s="61"/>
      <c r="G204" s="61"/>
      <c r="H204" s="61"/>
      <c r="I204" s="61"/>
      <c r="J204" s="61"/>
      <c r="K204" s="61"/>
      <c r="L204" s="61"/>
      <c r="M204" s="13"/>
      <c r="N204" s="13">
        <f t="shared" si="118"/>
        <v>0</v>
      </c>
      <c r="O204" s="13">
        <f t="shared" si="118"/>
        <v>0</v>
      </c>
      <c r="P204" s="13">
        <f t="shared" si="95"/>
        <v>0</v>
      </c>
      <c r="Q204" s="13"/>
      <c r="R204" s="13">
        <f t="shared" si="96"/>
        <v>0</v>
      </c>
      <c r="S204" s="13">
        <f t="shared" si="97"/>
        <v>0</v>
      </c>
      <c r="T204" s="13">
        <f t="shared" si="98"/>
        <v>0</v>
      </c>
      <c r="U204" s="13"/>
      <c r="V204" s="13">
        <f t="shared" si="99"/>
        <v>0</v>
      </c>
      <c r="W204" s="13">
        <f t="shared" si="100"/>
        <v>0</v>
      </c>
      <c r="X204" s="13">
        <f t="shared" si="101"/>
        <v>0</v>
      </c>
      <c r="Y204" s="13"/>
      <c r="Z204" s="13">
        <f t="shared" si="102"/>
        <v>0</v>
      </c>
      <c r="AA204" s="13">
        <f t="shared" si="103"/>
        <v>0</v>
      </c>
      <c r="AB204" s="13">
        <f t="shared" si="104"/>
        <v>0</v>
      </c>
      <c r="AC204" s="13">
        <f t="shared" si="105"/>
        <v>0</v>
      </c>
      <c r="AD204" s="13">
        <f t="shared" si="106"/>
        <v>0</v>
      </c>
      <c r="AE204" s="13">
        <f t="shared" si="107"/>
        <v>0</v>
      </c>
      <c r="AF204" s="13">
        <f t="shared" si="94"/>
        <v>0</v>
      </c>
      <c r="AG204" s="13">
        <f t="shared" si="94"/>
        <v>0</v>
      </c>
      <c r="AH204" s="13">
        <f t="shared" si="108"/>
        <v>0</v>
      </c>
      <c r="AI204" s="13">
        <f t="shared" si="109"/>
        <v>0</v>
      </c>
      <c r="AJ204" s="13">
        <f t="shared" si="110"/>
        <v>0</v>
      </c>
      <c r="AK204" s="13">
        <f t="shared" si="111"/>
        <v>0</v>
      </c>
      <c r="AL204" s="13"/>
      <c r="AM204" s="13">
        <f t="shared" si="112"/>
        <v>0</v>
      </c>
      <c r="AN204" s="18"/>
      <c r="AO204" s="23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</row>
    <row r="205" spans="1:88" s="36" customFormat="1" ht="10.5" customHeight="1" x14ac:dyDescent="0.15">
      <c r="A205" s="34">
        <v>0</v>
      </c>
      <c r="B205" s="13" t="s">
        <v>240</v>
      </c>
      <c r="C205" s="28" t="s">
        <v>51</v>
      </c>
      <c r="D205" s="13">
        <f t="shared" ref="D205:M205" si="122">+D206</f>
        <v>677</v>
      </c>
      <c r="E205" s="13">
        <f t="shared" si="122"/>
        <v>0</v>
      </c>
      <c r="F205" s="61">
        <f t="shared" si="122"/>
        <v>0</v>
      </c>
      <c r="G205" s="61">
        <f t="shared" si="122"/>
        <v>0</v>
      </c>
      <c r="H205" s="61">
        <f t="shared" si="122"/>
        <v>400</v>
      </c>
      <c r="I205" s="61">
        <f t="shared" si="122"/>
        <v>0</v>
      </c>
      <c r="J205" s="61">
        <f t="shared" si="122"/>
        <v>0</v>
      </c>
      <c r="K205" s="61">
        <f t="shared" si="122"/>
        <v>400</v>
      </c>
      <c r="L205" s="61">
        <f t="shared" si="122"/>
        <v>400</v>
      </c>
      <c r="M205" s="13">
        <f t="shared" si="122"/>
        <v>0</v>
      </c>
      <c r="N205" s="13">
        <f t="shared" si="118"/>
        <v>200</v>
      </c>
      <c r="O205" s="13">
        <f t="shared" si="118"/>
        <v>200</v>
      </c>
      <c r="P205" s="13">
        <f t="shared" si="95"/>
        <v>400</v>
      </c>
      <c r="Q205" s="13">
        <f>+Q206</f>
        <v>0</v>
      </c>
      <c r="R205" s="13">
        <f t="shared" si="96"/>
        <v>200</v>
      </c>
      <c r="S205" s="13">
        <f t="shared" si="97"/>
        <v>200</v>
      </c>
      <c r="T205" s="13">
        <f t="shared" si="98"/>
        <v>400</v>
      </c>
      <c r="U205" s="13">
        <f>+U206</f>
        <v>0</v>
      </c>
      <c r="V205" s="13">
        <f t="shared" si="99"/>
        <v>200</v>
      </c>
      <c r="W205" s="13">
        <f t="shared" si="100"/>
        <v>200</v>
      </c>
      <c r="X205" s="13">
        <f t="shared" si="101"/>
        <v>400</v>
      </c>
      <c r="Y205" s="13">
        <f>+Y206</f>
        <v>0</v>
      </c>
      <c r="Z205" s="13">
        <f t="shared" si="102"/>
        <v>200</v>
      </c>
      <c r="AA205" s="13">
        <f t="shared" si="103"/>
        <v>200</v>
      </c>
      <c r="AB205" s="13">
        <f t="shared" si="104"/>
        <v>400</v>
      </c>
      <c r="AC205" s="13">
        <f t="shared" si="105"/>
        <v>200</v>
      </c>
      <c r="AD205" s="13">
        <f t="shared" si="106"/>
        <v>200</v>
      </c>
      <c r="AE205" s="13">
        <f t="shared" si="107"/>
        <v>400</v>
      </c>
      <c r="AF205" s="13">
        <f t="shared" si="94"/>
        <v>100</v>
      </c>
      <c r="AG205" s="13">
        <f t="shared" si="94"/>
        <v>100</v>
      </c>
      <c r="AH205" s="13">
        <f t="shared" si="108"/>
        <v>200</v>
      </c>
      <c r="AI205" s="13">
        <f t="shared" si="109"/>
        <v>100</v>
      </c>
      <c r="AJ205" s="13">
        <f t="shared" si="110"/>
        <v>300</v>
      </c>
      <c r="AK205" s="13">
        <f t="shared" si="111"/>
        <v>100</v>
      </c>
      <c r="AL205" s="13"/>
      <c r="AM205" s="13">
        <f t="shared" si="112"/>
        <v>400</v>
      </c>
      <c r="AN205" s="18">
        <f>+AN206</f>
        <v>0</v>
      </c>
      <c r="AO205" s="23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</row>
    <row r="206" spans="1:88" s="36" customFormat="1" ht="10.5" customHeight="1" x14ac:dyDescent="0.15">
      <c r="A206" s="34">
        <v>4861</v>
      </c>
      <c r="B206" s="13" t="s">
        <v>241</v>
      </c>
      <c r="C206" s="28" t="s">
        <v>51</v>
      </c>
      <c r="D206" s="13">
        <v>677</v>
      </c>
      <c r="E206" s="13"/>
      <c r="F206" s="61">
        <v>0</v>
      </c>
      <c r="G206" s="61"/>
      <c r="H206" s="61">
        <v>400</v>
      </c>
      <c r="I206" s="61"/>
      <c r="J206" s="61"/>
      <c r="K206" s="61">
        <v>400</v>
      </c>
      <c r="L206" s="61">
        <v>400</v>
      </c>
      <c r="M206" s="13"/>
      <c r="N206" s="13">
        <f t="shared" si="118"/>
        <v>200</v>
      </c>
      <c r="O206" s="13">
        <f t="shared" si="118"/>
        <v>200</v>
      </c>
      <c r="P206" s="13">
        <f t="shared" si="95"/>
        <v>400</v>
      </c>
      <c r="Q206" s="13"/>
      <c r="R206" s="13">
        <f t="shared" si="96"/>
        <v>200</v>
      </c>
      <c r="S206" s="13">
        <f t="shared" si="97"/>
        <v>200</v>
      </c>
      <c r="T206" s="13">
        <f t="shared" si="98"/>
        <v>400</v>
      </c>
      <c r="U206" s="13"/>
      <c r="V206" s="13">
        <f t="shared" si="99"/>
        <v>200</v>
      </c>
      <c r="W206" s="13">
        <f t="shared" si="100"/>
        <v>200</v>
      </c>
      <c r="X206" s="13">
        <f t="shared" si="101"/>
        <v>400</v>
      </c>
      <c r="Y206" s="13"/>
      <c r="Z206" s="13">
        <f t="shared" si="102"/>
        <v>200</v>
      </c>
      <c r="AA206" s="13">
        <f t="shared" si="103"/>
        <v>200</v>
      </c>
      <c r="AB206" s="13">
        <f t="shared" si="104"/>
        <v>400</v>
      </c>
      <c r="AC206" s="13">
        <f t="shared" si="105"/>
        <v>200</v>
      </c>
      <c r="AD206" s="13">
        <f t="shared" si="106"/>
        <v>200</v>
      </c>
      <c r="AE206" s="13">
        <f t="shared" si="107"/>
        <v>400</v>
      </c>
      <c r="AF206" s="13">
        <f t="shared" si="94"/>
        <v>100</v>
      </c>
      <c r="AG206" s="13">
        <f t="shared" si="94"/>
        <v>100</v>
      </c>
      <c r="AH206" s="13">
        <f t="shared" si="108"/>
        <v>200</v>
      </c>
      <c r="AI206" s="13">
        <f t="shared" si="109"/>
        <v>100</v>
      </c>
      <c r="AJ206" s="13">
        <f t="shared" si="110"/>
        <v>300</v>
      </c>
      <c r="AK206" s="13">
        <f t="shared" si="111"/>
        <v>100</v>
      </c>
      <c r="AL206" s="13"/>
      <c r="AM206" s="13">
        <f t="shared" si="112"/>
        <v>400</v>
      </c>
      <c r="AN206" s="18"/>
      <c r="AO206" s="23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</row>
    <row r="207" spans="1:88" s="36" customFormat="1" ht="10.5" hidden="1" customHeight="1" x14ac:dyDescent="0.15">
      <c r="A207" s="34">
        <v>0</v>
      </c>
      <c r="B207" s="13" t="s">
        <v>242</v>
      </c>
      <c r="C207" s="28" t="s">
        <v>51</v>
      </c>
      <c r="D207" s="13">
        <f t="shared" ref="D207:AN207" si="123">+D208</f>
        <v>0</v>
      </c>
      <c r="E207" s="13">
        <f t="shared" si="123"/>
        <v>0</v>
      </c>
      <c r="F207" s="61">
        <f t="shared" si="123"/>
        <v>0</v>
      </c>
      <c r="G207" s="61">
        <f t="shared" si="123"/>
        <v>0</v>
      </c>
      <c r="H207" s="61">
        <f t="shared" si="123"/>
        <v>0</v>
      </c>
      <c r="I207" s="61">
        <f t="shared" si="123"/>
        <v>0</v>
      </c>
      <c r="J207" s="61">
        <f t="shared" si="123"/>
        <v>0</v>
      </c>
      <c r="K207" s="61">
        <f t="shared" si="123"/>
        <v>0</v>
      </c>
      <c r="L207" s="61">
        <f t="shared" si="123"/>
        <v>0</v>
      </c>
      <c r="M207" s="13">
        <f t="shared" si="123"/>
        <v>0</v>
      </c>
      <c r="N207" s="13">
        <f t="shared" si="123"/>
        <v>0</v>
      </c>
      <c r="O207" s="13">
        <f t="shared" si="123"/>
        <v>0</v>
      </c>
      <c r="P207" s="13">
        <f t="shared" si="123"/>
        <v>0</v>
      </c>
      <c r="Q207" s="13">
        <f t="shared" si="123"/>
        <v>0</v>
      </c>
      <c r="R207" s="13">
        <f t="shared" si="123"/>
        <v>0</v>
      </c>
      <c r="S207" s="13">
        <f t="shared" si="123"/>
        <v>0</v>
      </c>
      <c r="T207" s="13">
        <f t="shared" si="123"/>
        <v>0</v>
      </c>
      <c r="U207" s="13">
        <f t="shared" si="123"/>
        <v>0</v>
      </c>
      <c r="V207" s="13">
        <f t="shared" si="123"/>
        <v>0</v>
      </c>
      <c r="W207" s="13">
        <f t="shared" si="123"/>
        <v>0</v>
      </c>
      <c r="X207" s="13">
        <f t="shared" si="123"/>
        <v>0</v>
      </c>
      <c r="Y207" s="13">
        <f t="shared" si="123"/>
        <v>0</v>
      </c>
      <c r="Z207" s="13">
        <f t="shared" si="123"/>
        <v>0</v>
      </c>
      <c r="AA207" s="13">
        <f t="shared" si="123"/>
        <v>0</v>
      </c>
      <c r="AB207" s="13">
        <f t="shared" si="123"/>
        <v>0</v>
      </c>
      <c r="AC207" s="13">
        <f t="shared" si="123"/>
        <v>0</v>
      </c>
      <c r="AD207" s="13">
        <f t="shared" si="123"/>
        <v>0</v>
      </c>
      <c r="AE207" s="13">
        <f t="shared" si="123"/>
        <v>0</v>
      </c>
      <c r="AF207" s="13">
        <f t="shared" si="123"/>
        <v>0</v>
      </c>
      <c r="AG207" s="13">
        <f t="shared" si="123"/>
        <v>0</v>
      </c>
      <c r="AH207" s="13">
        <f t="shared" si="108"/>
        <v>0</v>
      </c>
      <c r="AI207" s="13">
        <f t="shared" si="123"/>
        <v>0</v>
      </c>
      <c r="AJ207" s="13">
        <f t="shared" si="110"/>
        <v>0</v>
      </c>
      <c r="AK207" s="13">
        <f t="shared" si="111"/>
        <v>0</v>
      </c>
      <c r="AL207" s="13">
        <f t="shared" si="123"/>
        <v>0</v>
      </c>
      <c r="AM207" s="13">
        <f t="shared" si="123"/>
        <v>0</v>
      </c>
      <c r="AN207" s="18">
        <f t="shared" si="123"/>
        <v>0</v>
      </c>
      <c r="AO207" s="23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</row>
    <row r="208" spans="1:88" s="36" customFormat="1" ht="17.25" hidden="1" customHeight="1" x14ac:dyDescent="0.15">
      <c r="A208" s="34">
        <v>4891</v>
      </c>
      <c r="B208" s="13" t="s">
        <v>243</v>
      </c>
      <c r="C208" s="28" t="s">
        <v>51</v>
      </c>
      <c r="D208" s="13"/>
      <c r="E208" s="13"/>
      <c r="F208" s="61"/>
      <c r="G208" s="61"/>
      <c r="H208" s="61"/>
      <c r="I208" s="61"/>
      <c r="J208" s="61"/>
      <c r="K208" s="61"/>
      <c r="L208" s="61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>
        <f t="shared" si="108"/>
        <v>0</v>
      </c>
      <c r="AI208" s="13"/>
      <c r="AJ208" s="13">
        <f t="shared" si="110"/>
        <v>0</v>
      </c>
      <c r="AK208" s="13">
        <f t="shared" si="111"/>
        <v>0</v>
      </c>
      <c r="AL208" s="13"/>
      <c r="AM208" s="13"/>
      <c r="AN208" s="18"/>
      <c r="AO208" s="23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</row>
    <row r="209" spans="1:88" s="36" customFormat="1" ht="33.75" hidden="1" customHeight="1" x14ac:dyDescent="0.15">
      <c r="A209" s="34">
        <v>0</v>
      </c>
      <c r="B209" s="13" t="s">
        <v>244</v>
      </c>
      <c r="C209" s="28" t="s">
        <v>51</v>
      </c>
      <c r="D209" s="13">
        <f t="shared" ref="D209:AM209" si="124">+D210+D225+D234+D237+D246</f>
        <v>0</v>
      </c>
      <c r="E209" s="13">
        <f t="shared" si="124"/>
        <v>0</v>
      </c>
      <c r="F209" s="61">
        <f t="shared" si="124"/>
        <v>0</v>
      </c>
      <c r="G209" s="61">
        <f t="shared" si="124"/>
        <v>0</v>
      </c>
      <c r="H209" s="61">
        <f t="shared" si="124"/>
        <v>0</v>
      </c>
      <c r="I209" s="61">
        <f t="shared" si="124"/>
        <v>0</v>
      </c>
      <c r="J209" s="61">
        <f t="shared" si="124"/>
        <v>0</v>
      </c>
      <c r="K209" s="61">
        <f t="shared" si="124"/>
        <v>0</v>
      </c>
      <c r="L209" s="61">
        <f>+L210+L225+L234+L237+L246</f>
        <v>0</v>
      </c>
      <c r="M209" s="13">
        <f t="shared" si="124"/>
        <v>0</v>
      </c>
      <c r="N209" s="13">
        <f t="shared" si="124"/>
        <v>0</v>
      </c>
      <c r="O209" s="13">
        <f t="shared" si="124"/>
        <v>0</v>
      </c>
      <c r="P209" s="13">
        <f t="shared" si="124"/>
        <v>0</v>
      </c>
      <c r="Q209" s="13">
        <f t="shared" si="124"/>
        <v>0</v>
      </c>
      <c r="R209" s="13">
        <f t="shared" si="124"/>
        <v>0</v>
      </c>
      <c r="S209" s="13">
        <f t="shared" si="124"/>
        <v>0</v>
      </c>
      <c r="T209" s="13">
        <f t="shared" si="124"/>
        <v>0</v>
      </c>
      <c r="U209" s="13">
        <f t="shared" si="124"/>
        <v>0</v>
      </c>
      <c r="V209" s="13">
        <f t="shared" si="124"/>
        <v>0</v>
      </c>
      <c r="W209" s="13">
        <f t="shared" si="124"/>
        <v>0</v>
      </c>
      <c r="X209" s="13">
        <f t="shared" si="124"/>
        <v>0</v>
      </c>
      <c r="Y209" s="13">
        <f t="shared" si="124"/>
        <v>0</v>
      </c>
      <c r="Z209" s="13">
        <f t="shared" si="124"/>
        <v>0</v>
      </c>
      <c r="AA209" s="13">
        <f t="shared" si="124"/>
        <v>0</v>
      </c>
      <c r="AB209" s="13">
        <f t="shared" si="124"/>
        <v>0</v>
      </c>
      <c r="AC209" s="13">
        <f t="shared" si="124"/>
        <v>0</v>
      </c>
      <c r="AD209" s="13">
        <f t="shared" si="124"/>
        <v>0</v>
      </c>
      <c r="AE209" s="13">
        <f t="shared" si="124"/>
        <v>0</v>
      </c>
      <c r="AF209" s="13">
        <f>+AF210+AF225+AF234+AF237+AF246</f>
        <v>0</v>
      </c>
      <c r="AG209" s="13">
        <f>+AG210+AG225+AG234+AG237+AG246</f>
        <v>0</v>
      </c>
      <c r="AH209" s="13">
        <f t="shared" si="108"/>
        <v>0</v>
      </c>
      <c r="AI209" s="13">
        <f>+AI210+AI225+AI234+AI237+AI246</f>
        <v>0</v>
      </c>
      <c r="AJ209" s="13">
        <f t="shared" si="110"/>
        <v>0</v>
      </c>
      <c r="AK209" s="13">
        <f t="shared" si="111"/>
        <v>0</v>
      </c>
      <c r="AL209" s="13">
        <f t="shared" si="124"/>
        <v>0</v>
      </c>
      <c r="AM209" s="13">
        <f t="shared" si="124"/>
        <v>0</v>
      </c>
      <c r="AN209" s="18">
        <f>+AN210+AN225+AN234+AN237+AN246</f>
        <v>0</v>
      </c>
      <c r="AO209" s="23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</row>
    <row r="210" spans="1:88" s="36" customFormat="1" ht="10.5" hidden="1" customHeight="1" x14ac:dyDescent="0.15">
      <c r="A210" s="34">
        <v>0</v>
      </c>
      <c r="B210" s="13" t="s">
        <v>245</v>
      </c>
      <c r="C210" s="28" t="s">
        <v>51</v>
      </c>
      <c r="D210" s="13">
        <f t="shared" ref="D210:AM210" si="125">+D211+D215+D219</f>
        <v>0</v>
      </c>
      <c r="E210" s="13">
        <f t="shared" si="125"/>
        <v>0</v>
      </c>
      <c r="F210" s="61">
        <f t="shared" si="125"/>
        <v>0</v>
      </c>
      <c r="G210" s="61">
        <f t="shared" si="125"/>
        <v>0</v>
      </c>
      <c r="H210" s="61">
        <f t="shared" si="125"/>
        <v>0</v>
      </c>
      <c r="I210" s="61">
        <f t="shared" si="125"/>
        <v>0</v>
      </c>
      <c r="J210" s="61">
        <f t="shared" si="125"/>
        <v>0</v>
      </c>
      <c r="K210" s="61">
        <f t="shared" si="125"/>
        <v>0</v>
      </c>
      <c r="L210" s="61">
        <f>+L211+L215+L219</f>
        <v>0</v>
      </c>
      <c r="M210" s="13">
        <f t="shared" si="125"/>
        <v>0</v>
      </c>
      <c r="N210" s="13">
        <f t="shared" si="125"/>
        <v>0</v>
      </c>
      <c r="O210" s="13">
        <f t="shared" si="125"/>
        <v>0</v>
      </c>
      <c r="P210" s="13">
        <f t="shared" si="125"/>
        <v>0</v>
      </c>
      <c r="Q210" s="13">
        <f t="shared" si="125"/>
        <v>0</v>
      </c>
      <c r="R210" s="13">
        <f t="shared" si="125"/>
        <v>0</v>
      </c>
      <c r="S210" s="13">
        <f t="shared" si="125"/>
        <v>0</v>
      </c>
      <c r="T210" s="13">
        <f t="shared" si="125"/>
        <v>0</v>
      </c>
      <c r="U210" s="13">
        <f t="shared" si="125"/>
        <v>0</v>
      </c>
      <c r="V210" s="13">
        <f t="shared" si="125"/>
        <v>0</v>
      </c>
      <c r="W210" s="13">
        <f t="shared" si="125"/>
        <v>0</v>
      </c>
      <c r="X210" s="13">
        <f t="shared" si="125"/>
        <v>0</v>
      </c>
      <c r="Y210" s="13">
        <f t="shared" si="125"/>
        <v>0</v>
      </c>
      <c r="Z210" s="13">
        <f t="shared" si="125"/>
        <v>0</v>
      </c>
      <c r="AA210" s="13">
        <f t="shared" si="125"/>
        <v>0</v>
      </c>
      <c r="AB210" s="13">
        <f t="shared" si="125"/>
        <v>0</v>
      </c>
      <c r="AC210" s="13">
        <f t="shared" si="125"/>
        <v>0</v>
      </c>
      <c r="AD210" s="13">
        <f t="shared" si="125"/>
        <v>0</v>
      </c>
      <c r="AE210" s="13">
        <f t="shared" si="125"/>
        <v>0</v>
      </c>
      <c r="AF210" s="13">
        <f>+AF211+AF215+AF219</f>
        <v>0</v>
      </c>
      <c r="AG210" s="13">
        <f>+AG211+AG215+AG219</f>
        <v>0</v>
      </c>
      <c r="AH210" s="13">
        <f t="shared" si="108"/>
        <v>0</v>
      </c>
      <c r="AI210" s="13">
        <f>+AI211+AI215+AI219</f>
        <v>0</v>
      </c>
      <c r="AJ210" s="13">
        <f t="shared" si="110"/>
        <v>0</v>
      </c>
      <c r="AK210" s="13">
        <f t="shared" si="111"/>
        <v>0</v>
      </c>
      <c r="AL210" s="13">
        <f t="shared" si="125"/>
        <v>0</v>
      </c>
      <c r="AM210" s="13">
        <f t="shared" si="125"/>
        <v>0</v>
      </c>
      <c r="AN210" s="18">
        <f>+AN211+AN215+AN219</f>
        <v>0</v>
      </c>
      <c r="AO210" s="23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</row>
    <row r="211" spans="1:88" s="36" customFormat="1" ht="10.5" hidden="1" customHeight="1" x14ac:dyDescent="0.15">
      <c r="A211" s="34">
        <v>0</v>
      </c>
      <c r="B211" s="13" t="s">
        <v>246</v>
      </c>
      <c r="C211" s="28" t="s">
        <v>51</v>
      </c>
      <c r="D211" s="13">
        <f t="shared" ref="D211:AM211" si="126">+D212+D213+D214</f>
        <v>0</v>
      </c>
      <c r="E211" s="13">
        <f t="shared" si="126"/>
        <v>0</v>
      </c>
      <c r="F211" s="61">
        <f t="shared" si="126"/>
        <v>0</v>
      </c>
      <c r="G211" s="61">
        <f t="shared" si="126"/>
        <v>0</v>
      </c>
      <c r="H211" s="61">
        <f t="shared" si="126"/>
        <v>0</v>
      </c>
      <c r="I211" s="61">
        <f t="shared" si="126"/>
        <v>0</v>
      </c>
      <c r="J211" s="61">
        <f t="shared" si="126"/>
        <v>0</v>
      </c>
      <c r="K211" s="61">
        <f t="shared" si="126"/>
        <v>0</v>
      </c>
      <c r="L211" s="61">
        <f>+L212+L213+L214</f>
        <v>0</v>
      </c>
      <c r="M211" s="13">
        <f t="shared" si="126"/>
        <v>0</v>
      </c>
      <c r="N211" s="13">
        <f t="shared" si="126"/>
        <v>0</v>
      </c>
      <c r="O211" s="13">
        <f t="shared" si="126"/>
        <v>0</v>
      </c>
      <c r="P211" s="13">
        <f t="shared" si="126"/>
        <v>0</v>
      </c>
      <c r="Q211" s="13">
        <f t="shared" si="126"/>
        <v>0</v>
      </c>
      <c r="R211" s="13">
        <f t="shared" si="126"/>
        <v>0</v>
      </c>
      <c r="S211" s="13">
        <f t="shared" si="126"/>
        <v>0</v>
      </c>
      <c r="T211" s="13">
        <f t="shared" si="126"/>
        <v>0</v>
      </c>
      <c r="U211" s="13">
        <f t="shared" si="126"/>
        <v>0</v>
      </c>
      <c r="V211" s="13">
        <f t="shared" si="126"/>
        <v>0</v>
      </c>
      <c r="W211" s="13">
        <f t="shared" si="126"/>
        <v>0</v>
      </c>
      <c r="X211" s="13">
        <f t="shared" si="126"/>
        <v>0</v>
      </c>
      <c r="Y211" s="13">
        <f t="shared" si="126"/>
        <v>0</v>
      </c>
      <c r="Z211" s="13">
        <f t="shared" si="126"/>
        <v>0</v>
      </c>
      <c r="AA211" s="13">
        <f t="shared" si="126"/>
        <v>0</v>
      </c>
      <c r="AB211" s="13">
        <f t="shared" si="126"/>
        <v>0</v>
      </c>
      <c r="AC211" s="13">
        <f t="shared" si="126"/>
        <v>0</v>
      </c>
      <c r="AD211" s="13">
        <f t="shared" si="126"/>
        <v>0</v>
      </c>
      <c r="AE211" s="13">
        <f t="shared" si="126"/>
        <v>0</v>
      </c>
      <c r="AF211" s="13">
        <f>+AF212+AF213+AF214</f>
        <v>0</v>
      </c>
      <c r="AG211" s="13">
        <f>+AG212+AG213+AG214</f>
        <v>0</v>
      </c>
      <c r="AH211" s="13">
        <f t="shared" si="108"/>
        <v>0</v>
      </c>
      <c r="AI211" s="13">
        <f>+AI212+AI213+AI214</f>
        <v>0</v>
      </c>
      <c r="AJ211" s="13">
        <f t="shared" si="110"/>
        <v>0</v>
      </c>
      <c r="AK211" s="13">
        <f t="shared" si="111"/>
        <v>0</v>
      </c>
      <c r="AL211" s="13">
        <f t="shared" si="126"/>
        <v>0</v>
      </c>
      <c r="AM211" s="13">
        <f t="shared" si="126"/>
        <v>0</v>
      </c>
      <c r="AN211" s="18">
        <f>+AN212+AN213+AN214</f>
        <v>0</v>
      </c>
      <c r="AO211" s="23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</row>
    <row r="212" spans="1:88" s="36" customFormat="1" ht="21" hidden="1" customHeight="1" x14ac:dyDescent="0.15">
      <c r="A212" s="34">
        <v>5111</v>
      </c>
      <c r="B212" s="13" t="s">
        <v>247</v>
      </c>
      <c r="C212" s="28" t="s">
        <v>51</v>
      </c>
      <c r="D212" s="13"/>
      <c r="E212" s="13"/>
      <c r="F212" s="61"/>
      <c r="G212" s="61"/>
      <c r="H212" s="61"/>
      <c r="I212" s="61"/>
      <c r="J212" s="61"/>
      <c r="K212" s="61"/>
      <c r="L212" s="61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>
        <f t="shared" si="108"/>
        <v>0</v>
      </c>
      <c r="AI212" s="13"/>
      <c r="AJ212" s="13">
        <f t="shared" si="110"/>
        <v>0</v>
      </c>
      <c r="AK212" s="13">
        <f t="shared" si="111"/>
        <v>0</v>
      </c>
      <c r="AL212" s="13"/>
      <c r="AM212" s="13"/>
      <c r="AN212" s="18"/>
      <c r="AO212" s="23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</row>
    <row r="213" spans="1:88" s="36" customFormat="1" ht="21" hidden="1" customHeight="1" x14ac:dyDescent="0.15">
      <c r="A213" s="34">
        <v>5112</v>
      </c>
      <c r="B213" s="13" t="s">
        <v>248</v>
      </c>
      <c r="C213" s="28" t="s">
        <v>51</v>
      </c>
      <c r="D213" s="13"/>
      <c r="E213" s="13"/>
      <c r="F213" s="61"/>
      <c r="G213" s="61"/>
      <c r="H213" s="61"/>
      <c r="I213" s="61"/>
      <c r="J213" s="61"/>
      <c r="K213" s="61"/>
      <c r="L213" s="61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>
        <f t="shared" si="108"/>
        <v>0</v>
      </c>
      <c r="AI213" s="13"/>
      <c r="AJ213" s="13">
        <f t="shared" si="110"/>
        <v>0</v>
      </c>
      <c r="AK213" s="13">
        <f t="shared" si="111"/>
        <v>0</v>
      </c>
      <c r="AL213" s="13"/>
      <c r="AM213" s="13"/>
      <c r="AN213" s="18"/>
      <c r="AO213" s="23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</row>
    <row r="214" spans="1:88" s="36" customFormat="1" ht="25.5" hidden="1" customHeight="1" x14ac:dyDescent="0.15">
      <c r="A214" s="34">
        <v>5113</v>
      </c>
      <c r="B214" s="13" t="s">
        <v>249</v>
      </c>
      <c r="C214" s="28" t="s">
        <v>51</v>
      </c>
      <c r="D214" s="13"/>
      <c r="E214" s="13"/>
      <c r="F214" s="61"/>
      <c r="G214" s="61"/>
      <c r="H214" s="61"/>
      <c r="I214" s="61"/>
      <c r="J214" s="61"/>
      <c r="K214" s="61"/>
      <c r="L214" s="61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>
        <f t="shared" si="108"/>
        <v>0</v>
      </c>
      <c r="AI214" s="13"/>
      <c r="AJ214" s="13">
        <f t="shared" si="110"/>
        <v>0</v>
      </c>
      <c r="AK214" s="13">
        <f t="shared" si="111"/>
        <v>0</v>
      </c>
      <c r="AL214" s="13"/>
      <c r="AM214" s="13"/>
      <c r="AN214" s="18"/>
      <c r="AO214" s="23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</row>
    <row r="215" spans="1:88" s="36" customFormat="1" ht="21" hidden="1" customHeight="1" x14ac:dyDescent="0.15">
      <c r="A215" s="34">
        <v>0</v>
      </c>
      <c r="B215" s="13" t="s">
        <v>250</v>
      </c>
      <c r="C215" s="28" t="s">
        <v>51</v>
      </c>
      <c r="D215" s="13">
        <f t="shared" ref="D215:AM215" si="127">+D216+D217+D218</f>
        <v>0</v>
      </c>
      <c r="E215" s="13">
        <f t="shared" si="127"/>
        <v>0</v>
      </c>
      <c r="F215" s="61">
        <f t="shared" si="127"/>
        <v>0</v>
      </c>
      <c r="G215" s="61">
        <f t="shared" si="127"/>
        <v>0</v>
      </c>
      <c r="H215" s="61">
        <f t="shared" si="127"/>
        <v>0</v>
      </c>
      <c r="I215" s="61">
        <f t="shared" si="127"/>
        <v>0</v>
      </c>
      <c r="J215" s="61">
        <f t="shared" si="127"/>
        <v>0</v>
      </c>
      <c r="K215" s="61">
        <f t="shared" si="127"/>
        <v>0</v>
      </c>
      <c r="L215" s="61">
        <f>+L216+L217+L218</f>
        <v>0</v>
      </c>
      <c r="M215" s="13">
        <f t="shared" si="127"/>
        <v>0</v>
      </c>
      <c r="N215" s="13">
        <f t="shared" si="127"/>
        <v>0</v>
      </c>
      <c r="O215" s="13">
        <f t="shared" si="127"/>
        <v>0</v>
      </c>
      <c r="P215" s="13">
        <f t="shared" si="127"/>
        <v>0</v>
      </c>
      <c r="Q215" s="13">
        <f t="shared" si="127"/>
        <v>0</v>
      </c>
      <c r="R215" s="13">
        <f t="shared" si="127"/>
        <v>0</v>
      </c>
      <c r="S215" s="13">
        <f t="shared" si="127"/>
        <v>0</v>
      </c>
      <c r="T215" s="13">
        <f t="shared" si="127"/>
        <v>0</v>
      </c>
      <c r="U215" s="13">
        <f t="shared" si="127"/>
        <v>0</v>
      </c>
      <c r="V215" s="13">
        <f t="shared" si="127"/>
        <v>0</v>
      </c>
      <c r="W215" s="13">
        <f t="shared" si="127"/>
        <v>0</v>
      </c>
      <c r="X215" s="13">
        <f t="shared" si="127"/>
        <v>0</v>
      </c>
      <c r="Y215" s="13">
        <f t="shared" si="127"/>
        <v>0</v>
      </c>
      <c r="Z215" s="13">
        <f t="shared" si="127"/>
        <v>0</v>
      </c>
      <c r="AA215" s="13">
        <f t="shared" si="127"/>
        <v>0</v>
      </c>
      <c r="AB215" s="13">
        <f t="shared" si="127"/>
        <v>0</v>
      </c>
      <c r="AC215" s="13">
        <f t="shared" si="127"/>
        <v>0</v>
      </c>
      <c r="AD215" s="13">
        <f t="shared" si="127"/>
        <v>0</v>
      </c>
      <c r="AE215" s="13">
        <f t="shared" si="127"/>
        <v>0</v>
      </c>
      <c r="AF215" s="13">
        <f>+AF216+AF217+AF218</f>
        <v>0</v>
      </c>
      <c r="AG215" s="13">
        <f>+AG216+AG217+AG218</f>
        <v>0</v>
      </c>
      <c r="AH215" s="13">
        <f t="shared" si="108"/>
        <v>0</v>
      </c>
      <c r="AI215" s="13">
        <f>+AI216+AI217+AI218</f>
        <v>0</v>
      </c>
      <c r="AJ215" s="13">
        <f t="shared" si="110"/>
        <v>0</v>
      </c>
      <c r="AK215" s="13">
        <f t="shared" si="111"/>
        <v>0</v>
      </c>
      <c r="AL215" s="13">
        <f t="shared" si="127"/>
        <v>0</v>
      </c>
      <c r="AM215" s="13">
        <f t="shared" si="127"/>
        <v>0</v>
      </c>
      <c r="AN215" s="18">
        <f>+AN216+AN217+AN218</f>
        <v>0</v>
      </c>
      <c r="AO215" s="23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</row>
    <row r="216" spans="1:88" s="36" customFormat="1" ht="10.5" hidden="1" customHeight="1" x14ac:dyDescent="0.15">
      <c r="A216" s="34">
        <v>5121</v>
      </c>
      <c r="B216" s="13" t="s">
        <v>251</v>
      </c>
      <c r="C216" s="28" t="s">
        <v>51</v>
      </c>
      <c r="D216" s="13"/>
      <c r="E216" s="13"/>
      <c r="F216" s="61"/>
      <c r="G216" s="61"/>
      <c r="H216" s="61"/>
      <c r="I216" s="61"/>
      <c r="J216" s="61"/>
      <c r="K216" s="61"/>
      <c r="L216" s="61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>
        <f t="shared" si="108"/>
        <v>0</v>
      </c>
      <c r="AI216" s="13"/>
      <c r="AJ216" s="13">
        <f t="shared" si="110"/>
        <v>0</v>
      </c>
      <c r="AK216" s="13">
        <f t="shared" si="111"/>
        <v>0</v>
      </c>
      <c r="AL216" s="13"/>
      <c r="AM216" s="13"/>
      <c r="AN216" s="18"/>
      <c r="AO216" s="23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</row>
    <row r="217" spans="1:88" s="36" customFormat="1" ht="10.5" hidden="1" customHeight="1" x14ac:dyDescent="0.15">
      <c r="A217" s="34">
        <v>5122</v>
      </c>
      <c r="B217" s="13" t="s">
        <v>252</v>
      </c>
      <c r="C217" s="28" t="s">
        <v>51</v>
      </c>
      <c r="D217" s="13"/>
      <c r="E217" s="13"/>
      <c r="F217" s="61"/>
      <c r="G217" s="61"/>
      <c r="H217" s="61"/>
      <c r="I217" s="61"/>
      <c r="J217" s="61"/>
      <c r="K217" s="61"/>
      <c r="L217" s="61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>
        <f t="shared" si="108"/>
        <v>0</v>
      </c>
      <c r="AI217" s="13"/>
      <c r="AJ217" s="13">
        <f t="shared" si="110"/>
        <v>0</v>
      </c>
      <c r="AK217" s="13">
        <f t="shared" si="111"/>
        <v>0</v>
      </c>
      <c r="AL217" s="13"/>
      <c r="AM217" s="13"/>
      <c r="AN217" s="18"/>
      <c r="AO217" s="23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</row>
    <row r="218" spans="1:88" s="36" customFormat="1" ht="10.5" hidden="1" customHeight="1" x14ac:dyDescent="0.15">
      <c r="A218" s="34">
        <v>5129</v>
      </c>
      <c r="B218" s="13" t="s">
        <v>253</v>
      </c>
      <c r="C218" s="28" t="s">
        <v>51</v>
      </c>
      <c r="D218" s="13"/>
      <c r="E218" s="13"/>
      <c r="F218" s="61"/>
      <c r="G218" s="61"/>
      <c r="H218" s="61"/>
      <c r="I218" s="61"/>
      <c r="J218" s="61"/>
      <c r="K218" s="61"/>
      <c r="L218" s="61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>
        <f t="shared" si="108"/>
        <v>0</v>
      </c>
      <c r="AI218" s="13"/>
      <c r="AJ218" s="13">
        <f t="shared" si="110"/>
        <v>0</v>
      </c>
      <c r="AK218" s="13">
        <f t="shared" si="111"/>
        <v>0</v>
      </c>
      <c r="AL218" s="13"/>
      <c r="AM218" s="13"/>
      <c r="AN218" s="18"/>
      <c r="AO218" s="23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</row>
    <row r="219" spans="1:88" s="36" customFormat="1" ht="10.5" hidden="1" customHeight="1" x14ac:dyDescent="0.15">
      <c r="A219" s="34">
        <v>0</v>
      </c>
      <c r="B219" s="30" t="s">
        <v>254</v>
      </c>
      <c r="C219" s="28" t="s">
        <v>51</v>
      </c>
      <c r="D219" s="13">
        <f t="shared" ref="D219:AM219" si="128">+D220+D221+D222+D223+D224</f>
        <v>0</v>
      </c>
      <c r="E219" s="13">
        <f t="shared" si="128"/>
        <v>0</v>
      </c>
      <c r="F219" s="61">
        <f t="shared" si="128"/>
        <v>0</v>
      </c>
      <c r="G219" s="61">
        <f t="shared" si="128"/>
        <v>0</v>
      </c>
      <c r="H219" s="61">
        <f t="shared" si="128"/>
        <v>0</v>
      </c>
      <c r="I219" s="61">
        <f t="shared" si="128"/>
        <v>0</v>
      </c>
      <c r="J219" s="61">
        <f t="shared" si="128"/>
        <v>0</v>
      </c>
      <c r="K219" s="61">
        <f t="shared" si="128"/>
        <v>0</v>
      </c>
      <c r="L219" s="61">
        <f>+L220+L221+L222+L223+L224</f>
        <v>0</v>
      </c>
      <c r="M219" s="13">
        <f t="shared" si="128"/>
        <v>0</v>
      </c>
      <c r="N219" s="13">
        <f t="shared" si="128"/>
        <v>0</v>
      </c>
      <c r="O219" s="13">
        <f t="shared" si="128"/>
        <v>0</v>
      </c>
      <c r="P219" s="13">
        <f t="shared" si="128"/>
        <v>0</v>
      </c>
      <c r="Q219" s="13">
        <f t="shared" si="128"/>
        <v>0</v>
      </c>
      <c r="R219" s="13">
        <f t="shared" si="128"/>
        <v>0</v>
      </c>
      <c r="S219" s="13">
        <f t="shared" si="128"/>
        <v>0</v>
      </c>
      <c r="T219" s="13">
        <f t="shared" si="128"/>
        <v>0</v>
      </c>
      <c r="U219" s="13">
        <f t="shared" si="128"/>
        <v>0</v>
      </c>
      <c r="V219" s="13">
        <f t="shared" si="128"/>
        <v>0</v>
      </c>
      <c r="W219" s="13">
        <f t="shared" si="128"/>
        <v>0</v>
      </c>
      <c r="X219" s="13">
        <f t="shared" si="128"/>
        <v>0</v>
      </c>
      <c r="Y219" s="13">
        <f t="shared" si="128"/>
        <v>0</v>
      </c>
      <c r="Z219" s="13">
        <f t="shared" si="128"/>
        <v>0</v>
      </c>
      <c r="AA219" s="13">
        <f t="shared" si="128"/>
        <v>0</v>
      </c>
      <c r="AB219" s="13">
        <f t="shared" si="128"/>
        <v>0</v>
      </c>
      <c r="AC219" s="13">
        <f t="shared" si="128"/>
        <v>0</v>
      </c>
      <c r="AD219" s="13">
        <f t="shared" si="128"/>
        <v>0</v>
      </c>
      <c r="AE219" s="13">
        <f t="shared" si="128"/>
        <v>0</v>
      </c>
      <c r="AF219" s="13">
        <f>+AF220+AF221+AF222+AF223+AF224</f>
        <v>0</v>
      </c>
      <c r="AG219" s="13">
        <f>+AG220+AG221+AG222+AG223+AG224</f>
        <v>0</v>
      </c>
      <c r="AH219" s="13">
        <f t="shared" si="108"/>
        <v>0</v>
      </c>
      <c r="AI219" s="13">
        <f>+AI220+AI221+AI222+AI223+AI224</f>
        <v>0</v>
      </c>
      <c r="AJ219" s="13">
        <f t="shared" si="110"/>
        <v>0</v>
      </c>
      <c r="AK219" s="13">
        <f t="shared" si="111"/>
        <v>0</v>
      </c>
      <c r="AL219" s="13">
        <f t="shared" si="128"/>
        <v>0</v>
      </c>
      <c r="AM219" s="13">
        <f t="shared" si="128"/>
        <v>0</v>
      </c>
      <c r="AN219" s="18">
        <f>+AN220+AN221+AN222+AN223+AN224</f>
        <v>0</v>
      </c>
      <c r="AO219" s="23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</row>
    <row r="220" spans="1:88" s="36" customFormat="1" ht="10.5" hidden="1" customHeight="1" x14ac:dyDescent="0.15">
      <c r="A220" s="34">
        <v>5131</v>
      </c>
      <c r="B220" s="13" t="s">
        <v>255</v>
      </c>
      <c r="C220" s="28" t="s">
        <v>51</v>
      </c>
      <c r="D220" s="13"/>
      <c r="E220" s="13"/>
      <c r="F220" s="61"/>
      <c r="G220" s="61"/>
      <c r="H220" s="61"/>
      <c r="I220" s="61"/>
      <c r="J220" s="61"/>
      <c r="K220" s="61"/>
      <c r="L220" s="61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>
        <f t="shared" si="108"/>
        <v>0</v>
      </c>
      <c r="AI220" s="13"/>
      <c r="AJ220" s="13">
        <f t="shared" si="110"/>
        <v>0</v>
      </c>
      <c r="AK220" s="13">
        <f t="shared" si="111"/>
        <v>0</v>
      </c>
      <c r="AL220" s="13"/>
      <c r="AM220" s="13"/>
      <c r="AN220" s="18"/>
      <c r="AO220" s="23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</row>
    <row r="221" spans="1:88" s="36" customFormat="1" ht="10.5" hidden="1" customHeight="1" x14ac:dyDescent="0.15">
      <c r="A221" s="34">
        <v>5132</v>
      </c>
      <c r="B221" s="13" t="s">
        <v>256</v>
      </c>
      <c r="C221" s="28" t="s">
        <v>51</v>
      </c>
      <c r="D221" s="13"/>
      <c r="E221" s="13"/>
      <c r="F221" s="61"/>
      <c r="G221" s="61"/>
      <c r="H221" s="61"/>
      <c r="I221" s="61"/>
      <c r="J221" s="61"/>
      <c r="K221" s="61"/>
      <c r="L221" s="61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>
        <f t="shared" si="108"/>
        <v>0</v>
      </c>
      <c r="AI221" s="13"/>
      <c r="AJ221" s="13">
        <f t="shared" si="110"/>
        <v>0</v>
      </c>
      <c r="AK221" s="13">
        <f t="shared" si="111"/>
        <v>0</v>
      </c>
      <c r="AL221" s="13"/>
      <c r="AM221" s="13"/>
      <c r="AN221" s="18"/>
      <c r="AO221" s="23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</row>
    <row r="222" spans="1:88" s="36" customFormat="1" ht="21" hidden="1" customHeight="1" x14ac:dyDescent="0.15">
      <c r="A222" s="34">
        <v>5133</v>
      </c>
      <c r="B222" s="13" t="s">
        <v>257</v>
      </c>
      <c r="C222" s="28" t="s">
        <v>51</v>
      </c>
      <c r="D222" s="13"/>
      <c r="E222" s="13"/>
      <c r="F222" s="61"/>
      <c r="G222" s="61"/>
      <c r="H222" s="61"/>
      <c r="I222" s="61"/>
      <c r="J222" s="61"/>
      <c r="K222" s="61"/>
      <c r="L222" s="61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>
        <f t="shared" si="108"/>
        <v>0</v>
      </c>
      <c r="AI222" s="13"/>
      <c r="AJ222" s="13">
        <f t="shared" si="110"/>
        <v>0</v>
      </c>
      <c r="AK222" s="13">
        <f t="shared" si="111"/>
        <v>0</v>
      </c>
      <c r="AL222" s="13"/>
      <c r="AM222" s="13"/>
      <c r="AN222" s="18"/>
      <c r="AO222" s="23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</row>
    <row r="223" spans="1:88" s="36" customFormat="1" ht="21" hidden="1" customHeight="1" x14ac:dyDescent="0.15">
      <c r="A223" s="34">
        <v>5134</v>
      </c>
      <c r="B223" s="13" t="s">
        <v>258</v>
      </c>
      <c r="C223" s="28" t="s">
        <v>51</v>
      </c>
      <c r="D223" s="13"/>
      <c r="E223" s="13"/>
      <c r="F223" s="61"/>
      <c r="G223" s="61"/>
      <c r="H223" s="61"/>
      <c r="I223" s="61"/>
      <c r="J223" s="61"/>
      <c r="K223" s="61"/>
      <c r="L223" s="61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>
        <f t="shared" si="108"/>
        <v>0</v>
      </c>
      <c r="AI223" s="13"/>
      <c r="AJ223" s="13">
        <f t="shared" si="110"/>
        <v>0</v>
      </c>
      <c r="AK223" s="13">
        <f t="shared" si="111"/>
        <v>0</v>
      </c>
      <c r="AL223" s="13"/>
      <c r="AM223" s="13"/>
      <c r="AN223" s="18"/>
      <c r="AO223" s="23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</row>
    <row r="224" spans="1:88" s="36" customFormat="1" ht="42.75" hidden="1" customHeight="1" x14ac:dyDescent="0.15">
      <c r="A224" s="34">
        <v>5135</v>
      </c>
      <c r="B224" s="13" t="s">
        <v>259</v>
      </c>
      <c r="C224" s="28" t="s">
        <v>51</v>
      </c>
      <c r="D224" s="13"/>
      <c r="E224" s="13"/>
      <c r="F224" s="61"/>
      <c r="G224" s="61"/>
      <c r="H224" s="61"/>
      <c r="I224" s="61"/>
      <c r="J224" s="61"/>
      <c r="K224" s="61"/>
      <c r="L224" s="61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>
        <f t="shared" si="108"/>
        <v>0</v>
      </c>
      <c r="AI224" s="13"/>
      <c r="AJ224" s="13">
        <f t="shared" si="110"/>
        <v>0</v>
      </c>
      <c r="AK224" s="13">
        <f t="shared" si="111"/>
        <v>0</v>
      </c>
      <c r="AL224" s="13"/>
      <c r="AM224" s="13"/>
      <c r="AN224" s="18"/>
      <c r="AO224" s="23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</row>
    <row r="225" spans="1:88" s="36" customFormat="1" ht="10.5" hidden="1" customHeight="1" x14ac:dyDescent="0.15">
      <c r="A225" s="34">
        <v>0</v>
      </c>
      <c r="B225" s="13" t="s">
        <v>260</v>
      </c>
      <c r="C225" s="28" t="s">
        <v>51</v>
      </c>
      <c r="D225" s="13">
        <f t="shared" ref="D225:AM225" si="129">+D226+D228+D230+D232</f>
        <v>0</v>
      </c>
      <c r="E225" s="13">
        <f t="shared" si="129"/>
        <v>0</v>
      </c>
      <c r="F225" s="61">
        <f t="shared" si="129"/>
        <v>0</v>
      </c>
      <c r="G225" s="61">
        <f t="shared" si="129"/>
        <v>0</v>
      </c>
      <c r="H225" s="61">
        <f t="shared" si="129"/>
        <v>0</v>
      </c>
      <c r="I225" s="61">
        <f t="shared" si="129"/>
        <v>0</v>
      </c>
      <c r="J225" s="61">
        <f t="shared" si="129"/>
        <v>0</v>
      </c>
      <c r="K225" s="61">
        <f t="shared" si="129"/>
        <v>0</v>
      </c>
      <c r="L225" s="61">
        <f>+L226+L228+L230+L232</f>
        <v>0</v>
      </c>
      <c r="M225" s="13">
        <f t="shared" si="129"/>
        <v>0</v>
      </c>
      <c r="N225" s="13">
        <f t="shared" si="129"/>
        <v>0</v>
      </c>
      <c r="O225" s="13">
        <f t="shared" si="129"/>
        <v>0</v>
      </c>
      <c r="P225" s="13">
        <f t="shared" si="129"/>
        <v>0</v>
      </c>
      <c r="Q225" s="13">
        <f t="shared" si="129"/>
        <v>0</v>
      </c>
      <c r="R225" s="13">
        <f t="shared" si="129"/>
        <v>0</v>
      </c>
      <c r="S225" s="13">
        <f t="shared" si="129"/>
        <v>0</v>
      </c>
      <c r="T225" s="13">
        <f t="shared" si="129"/>
        <v>0</v>
      </c>
      <c r="U225" s="13">
        <f t="shared" si="129"/>
        <v>0</v>
      </c>
      <c r="V225" s="13">
        <f t="shared" si="129"/>
        <v>0</v>
      </c>
      <c r="W225" s="13">
        <f t="shared" si="129"/>
        <v>0</v>
      </c>
      <c r="X225" s="13">
        <f t="shared" si="129"/>
        <v>0</v>
      </c>
      <c r="Y225" s="13">
        <f t="shared" si="129"/>
        <v>0</v>
      </c>
      <c r="Z225" s="13">
        <f t="shared" si="129"/>
        <v>0</v>
      </c>
      <c r="AA225" s="13">
        <f t="shared" si="129"/>
        <v>0</v>
      </c>
      <c r="AB225" s="13">
        <f t="shared" si="129"/>
        <v>0</v>
      </c>
      <c r="AC225" s="13">
        <f t="shared" si="129"/>
        <v>0</v>
      </c>
      <c r="AD225" s="13">
        <f t="shared" si="129"/>
        <v>0</v>
      </c>
      <c r="AE225" s="13">
        <f t="shared" si="129"/>
        <v>0</v>
      </c>
      <c r="AF225" s="13">
        <f>+AF226+AF228+AF230+AF232</f>
        <v>0</v>
      </c>
      <c r="AG225" s="13">
        <f>+AG226+AG228+AG230+AG232</f>
        <v>0</v>
      </c>
      <c r="AH225" s="13">
        <f t="shared" si="108"/>
        <v>0</v>
      </c>
      <c r="AI225" s="13">
        <f>+AI226+AI228+AI230+AI232</f>
        <v>0</v>
      </c>
      <c r="AJ225" s="13">
        <f t="shared" si="110"/>
        <v>0</v>
      </c>
      <c r="AK225" s="13">
        <f t="shared" si="111"/>
        <v>0</v>
      </c>
      <c r="AL225" s="13">
        <f t="shared" si="129"/>
        <v>0</v>
      </c>
      <c r="AM225" s="13">
        <f t="shared" si="129"/>
        <v>0</v>
      </c>
      <c r="AN225" s="18">
        <f>+AN226+AN228+AN230+AN232</f>
        <v>0</v>
      </c>
      <c r="AO225" s="23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</row>
    <row r="226" spans="1:88" s="36" customFormat="1" ht="10.5" hidden="1" customHeight="1" x14ac:dyDescent="0.15">
      <c r="A226" s="34">
        <v>0</v>
      </c>
      <c r="B226" s="13" t="s">
        <v>261</v>
      </c>
      <c r="C226" s="28" t="s">
        <v>51</v>
      </c>
      <c r="D226" s="13">
        <f t="shared" ref="D226:AN226" si="130">+D227</f>
        <v>0</v>
      </c>
      <c r="E226" s="13">
        <f t="shared" si="130"/>
        <v>0</v>
      </c>
      <c r="F226" s="61">
        <f t="shared" si="130"/>
        <v>0</v>
      </c>
      <c r="G226" s="61">
        <f t="shared" si="130"/>
        <v>0</v>
      </c>
      <c r="H226" s="61">
        <f t="shared" si="130"/>
        <v>0</v>
      </c>
      <c r="I226" s="61">
        <f t="shared" si="130"/>
        <v>0</v>
      </c>
      <c r="J226" s="61">
        <f t="shared" si="130"/>
        <v>0</v>
      </c>
      <c r="K226" s="61">
        <f t="shared" si="130"/>
        <v>0</v>
      </c>
      <c r="L226" s="61">
        <f t="shared" si="130"/>
        <v>0</v>
      </c>
      <c r="M226" s="13">
        <f t="shared" si="130"/>
        <v>0</v>
      </c>
      <c r="N226" s="13">
        <f t="shared" si="130"/>
        <v>0</v>
      </c>
      <c r="O226" s="13">
        <f t="shared" si="130"/>
        <v>0</v>
      </c>
      <c r="P226" s="13">
        <f t="shared" si="130"/>
        <v>0</v>
      </c>
      <c r="Q226" s="13">
        <f t="shared" si="130"/>
        <v>0</v>
      </c>
      <c r="R226" s="13">
        <f t="shared" si="130"/>
        <v>0</v>
      </c>
      <c r="S226" s="13">
        <f t="shared" si="130"/>
        <v>0</v>
      </c>
      <c r="T226" s="13">
        <f t="shared" si="130"/>
        <v>0</v>
      </c>
      <c r="U226" s="13">
        <f t="shared" si="130"/>
        <v>0</v>
      </c>
      <c r="V226" s="13">
        <f t="shared" si="130"/>
        <v>0</v>
      </c>
      <c r="W226" s="13">
        <f t="shared" si="130"/>
        <v>0</v>
      </c>
      <c r="X226" s="13">
        <f t="shared" si="130"/>
        <v>0</v>
      </c>
      <c r="Y226" s="13">
        <f t="shared" si="130"/>
        <v>0</v>
      </c>
      <c r="Z226" s="13">
        <f t="shared" si="130"/>
        <v>0</v>
      </c>
      <c r="AA226" s="13">
        <f t="shared" si="130"/>
        <v>0</v>
      </c>
      <c r="AB226" s="13">
        <f t="shared" si="130"/>
        <v>0</v>
      </c>
      <c r="AC226" s="13">
        <f t="shared" si="130"/>
        <v>0</v>
      </c>
      <c r="AD226" s="13">
        <f t="shared" si="130"/>
        <v>0</v>
      </c>
      <c r="AE226" s="13">
        <f t="shared" si="130"/>
        <v>0</v>
      </c>
      <c r="AF226" s="13">
        <f t="shared" si="130"/>
        <v>0</v>
      </c>
      <c r="AG226" s="13">
        <f t="shared" si="130"/>
        <v>0</v>
      </c>
      <c r="AH226" s="13">
        <f t="shared" si="108"/>
        <v>0</v>
      </c>
      <c r="AI226" s="13">
        <f t="shared" si="130"/>
        <v>0</v>
      </c>
      <c r="AJ226" s="13">
        <f t="shared" si="110"/>
        <v>0</v>
      </c>
      <c r="AK226" s="13">
        <f t="shared" si="111"/>
        <v>0</v>
      </c>
      <c r="AL226" s="13">
        <f t="shared" si="130"/>
        <v>0</v>
      </c>
      <c r="AM226" s="13">
        <f t="shared" si="130"/>
        <v>0</v>
      </c>
      <c r="AN226" s="18">
        <f t="shared" si="130"/>
        <v>0</v>
      </c>
      <c r="AO226" s="23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</row>
    <row r="227" spans="1:88" s="36" customFormat="1" ht="10.5" hidden="1" customHeight="1" x14ac:dyDescent="0.15">
      <c r="A227" s="34">
        <v>5211</v>
      </c>
      <c r="B227" s="13" t="s">
        <v>262</v>
      </c>
      <c r="C227" s="28" t="s">
        <v>51</v>
      </c>
      <c r="D227" s="13"/>
      <c r="E227" s="13"/>
      <c r="F227" s="61"/>
      <c r="G227" s="61"/>
      <c r="H227" s="61"/>
      <c r="I227" s="61"/>
      <c r="J227" s="61"/>
      <c r="K227" s="61"/>
      <c r="L227" s="61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>
        <f t="shared" si="108"/>
        <v>0</v>
      </c>
      <c r="AI227" s="13"/>
      <c r="AJ227" s="13">
        <f t="shared" si="110"/>
        <v>0</v>
      </c>
      <c r="AK227" s="13">
        <f t="shared" si="111"/>
        <v>0</v>
      </c>
      <c r="AL227" s="13"/>
      <c r="AM227" s="13"/>
      <c r="AN227" s="18"/>
      <c r="AO227" s="23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</row>
    <row r="228" spans="1:88" s="36" customFormat="1" ht="21" hidden="1" customHeight="1" x14ac:dyDescent="0.15">
      <c r="A228" s="34">
        <v>0</v>
      </c>
      <c r="B228" s="13" t="s">
        <v>263</v>
      </c>
      <c r="C228" s="28" t="s">
        <v>51</v>
      </c>
      <c r="D228" s="13">
        <f t="shared" ref="D228:AN228" si="131">+D229</f>
        <v>0</v>
      </c>
      <c r="E228" s="13">
        <f t="shared" si="131"/>
        <v>0</v>
      </c>
      <c r="F228" s="61">
        <f t="shared" si="131"/>
        <v>0</v>
      </c>
      <c r="G228" s="61">
        <f t="shared" si="131"/>
        <v>0</v>
      </c>
      <c r="H228" s="61">
        <f t="shared" si="131"/>
        <v>0</v>
      </c>
      <c r="I228" s="61">
        <f t="shared" si="131"/>
        <v>0</v>
      </c>
      <c r="J228" s="61">
        <f t="shared" si="131"/>
        <v>0</v>
      </c>
      <c r="K228" s="61">
        <f t="shared" si="131"/>
        <v>0</v>
      </c>
      <c r="L228" s="61">
        <f t="shared" si="131"/>
        <v>0</v>
      </c>
      <c r="M228" s="13">
        <f t="shared" si="131"/>
        <v>0</v>
      </c>
      <c r="N228" s="13">
        <f t="shared" si="131"/>
        <v>0</v>
      </c>
      <c r="O228" s="13">
        <f t="shared" si="131"/>
        <v>0</v>
      </c>
      <c r="P228" s="13">
        <f t="shared" si="131"/>
        <v>0</v>
      </c>
      <c r="Q228" s="13">
        <f t="shared" si="131"/>
        <v>0</v>
      </c>
      <c r="R228" s="13">
        <f t="shared" si="131"/>
        <v>0</v>
      </c>
      <c r="S228" s="13">
        <f t="shared" si="131"/>
        <v>0</v>
      </c>
      <c r="T228" s="13">
        <f t="shared" si="131"/>
        <v>0</v>
      </c>
      <c r="U228" s="13">
        <f t="shared" si="131"/>
        <v>0</v>
      </c>
      <c r="V228" s="13">
        <f t="shared" si="131"/>
        <v>0</v>
      </c>
      <c r="W228" s="13">
        <f t="shared" si="131"/>
        <v>0</v>
      </c>
      <c r="X228" s="13">
        <f t="shared" si="131"/>
        <v>0</v>
      </c>
      <c r="Y228" s="13">
        <f t="shared" si="131"/>
        <v>0</v>
      </c>
      <c r="Z228" s="13">
        <f t="shared" si="131"/>
        <v>0</v>
      </c>
      <c r="AA228" s="13">
        <f t="shared" si="131"/>
        <v>0</v>
      </c>
      <c r="AB228" s="13">
        <f t="shared" si="131"/>
        <v>0</v>
      </c>
      <c r="AC228" s="13">
        <f t="shared" si="131"/>
        <v>0</v>
      </c>
      <c r="AD228" s="13">
        <f t="shared" si="131"/>
        <v>0</v>
      </c>
      <c r="AE228" s="13">
        <f t="shared" si="131"/>
        <v>0</v>
      </c>
      <c r="AF228" s="13">
        <f t="shared" si="131"/>
        <v>0</v>
      </c>
      <c r="AG228" s="13">
        <f t="shared" si="131"/>
        <v>0</v>
      </c>
      <c r="AH228" s="13">
        <f t="shared" si="108"/>
        <v>0</v>
      </c>
      <c r="AI228" s="13">
        <f t="shared" si="131"/>
        <v>0</v>
      </c>
      <c r="AJ228" s="13">
        <f t="shared" si="110"/>
        <v>0</v>
      </c>
      <c r="AK228" s="13">
        <f t="shared" si="111"/>
        <v>0</v>
      </c>
      <c r="AL228" s="13">
        <f t="shared" si="131"/>
        <v>0</v>
      </c>
      <c r="AM228" s="13">
        <f t="shared" si="131"/>
        <v>0</v>
      </c>
      <c r="AN228" s="18">
        <f t="shared" si="131"/>
        <v>0</v>
      </c>
      <c r="AO228" s="23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</row>
    <row r="229" spans="1:88" s="36" customFormat="1" ht="10.5" hidden="1" customHeight="1" x14ac:dyDescent="0.15">
      <c r="A229" s="34">
        <v>5221</v>
      </c>
      <c r="B229" s="13" t="s">
        <v>264</v>
      </c>
      <c r="C229" s="28" t="s">
        <v>51</v>
      </c>
      <c r="D229" s="13"/>
      <c r="E229" s="13"/>
      <c r="F229" s="61"/>
      <c r="G229" s="61"/>
      <c r="H229" s="61"/>
      <c r="I229" s="61"/>
      <c r="J229" s="61"/>
      <c r="K229" s="61"/>
      <c r="L229" s="61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>
        <f t="shared" si="108"/>
        <v>0</v>
      </c>
      <c r="AI229" s="13"/>
      <c r="AJ229" s="13">
        <f t="shared" si="110"/>
        <v>0</v>
      </c>
      <c r="AK229" s="13">
        <f t="shared" si="111"/>
        <v>0</v>
      </c>
      <c r="AL229" s="13"/>
      <c r="AM229" s="13"/>
      <c r="AN229" s="18"/>
      <c r="AO229" s="23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</row>
    <row r="230" spans="1:88" s="36" customFormat="1" ht="21" hidden="1" customHeight="1" x14ac:dyDescent="0.15">
      <c r="A230" s="34">
        <v>0</v>
      </c>
      <c r="B230" s="13" t="s">
        <v>265</v>
      </c>
      <c r="C230" s="28" t="s">
        <v>51</v>
      </c>
      <c r="D230" s="13">
        <f t="shared" ref="D230:AN230" si="132">+D231</f>
        <v>0</v>
      </c>
      <c r="E230" s="13">
        <f t="shared" si="132"/>
        <v>0</v>
      </c>
      <c r="F230" s="61">
        <f t="shared" si="132"/>
        <v>0</v>
      </c>
      <c r="G230" s="61">
        <f t="shared" si="132"/>
        <v>0</v>
      </c>
      <c r="H230" s="61">
        <f t="shared" si="132"/>
        <v>0</v>
      </c>
      <c r="I230" s="61">
        <f t="shared" si="132"/>
        <v>0</v>
      </c>
      <c r="J230" s="61">
        <f t="shared" si="132"/>
        <v>0</v>
      </c>
      <c r="K230" s="61">
        <f t="shared" si="132"/>
        <v>0</v>
      </c>
      <c r="L230" s="61">
        <f t="shared" si="132"/>
        <v>0</v>
      </c>
      <c r="M230" s="13">
        <f t="shared" si="132"/>
        <v>0</v>
      </c>
      <c r="N230" s="13">
        <f t="shared" si="132"/>
        <v>0</v>
      </c>
      <c r="O230" s="13">
        <f t="shared" si="132"/>
        <v>0</v>
      </c>
      <c r="P230" s="13">
        <f t="shared" si="132"/>
        <v>0</v>
      </c>
      <c r="Q230" s="13">
        <f t="shared" si="132"/>
        <v>0</v>
      </c>
      <c r="R230" s="13">
        <f t="shared" si="132"/>
        <v>0</v>
      </c>
      <c r="S230" s="13">
        <f t="shared" si="132"/>
        <v>0</v>
      </c>
      <c r="T230" s="13">
        <f t="shared" si="132"/>
        <v>0</v>
      </c>
      <c r="U230" s="13">
        <f t="shared" si="132"/>
        <v>0</v>
      </c>
      <c r="V230" s="13">
        <f t="shared" si="132"/>
        <v>0</v>
      </c>
      <c r="W230" s="13">
        <f t="shared" si="132"/>
        <v>0</v>
      </c>
      <c r="X230" s="13">
        <f t="shared" si="132"/>
        <v>0</v>
      </c>
      <c r="Y230" s="13">
        <f t="shared" si="132"/>
        <v>0</v>
      </c>
      <c r="Z230" s="13">
        <f t="shared" si="132"/>
        <v>0</v>
      </c>
      <c r="AA230" s="13">
        <f t="shared" si="132"/>
        <v>0</v>
      </c>
      <c r="AB230" s="13">
        <f t="shared" si="132"/>
        <v>0</v>
      </c>
      <c r="AC230" s="13">
        <f t="shared" si="132"/>
        <v>0</v>
      </c>
      <c r="AD230" s="13">
        <f t="shared" si="132"/>
        <v>0</v>
      </c>
      <c r="AE230" s="13">
        <f t="shared" si="132"/>
        <v>0</v>
      </c>
      <c r="AF230" s="13">
        <f t="shared" si="132"/>
        <v>0</v>
      </c>
      <c r="AG230" s="13">
        <f t="shared" si="132"/>
        <v>0</v>
      </c>
      <c r="AH230" s="13">
        <f t="shared" si="108"/>
        <v>0</v>
      </c>
      <c r="AI230" s="13">
        <f t="shared" si="132"/>
        <v>0</v>
      </c>
      <c r="AJ230" s="13">
        <f t="shared" si="110"/>
        <v>0</v>
      </c>
      <c r="AK230" s="13">
        <f t="shared" si="111"/>
        <v>0</v>
      </c>
      <c r="AL230" s="13">
        <f t="shared" si="132"/>
        <v>0</v>
      </c>
      <c r="AM230" s="13">
        <f t="shared" si="132"/>
        <v>0</v>
      </c>
      <c r="AN230" s="18">
        <f t="shared" si="132"/>
        <v>0</v>
      </c>
      <c r="AO230" s="23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</row>
    <row r="231" spans="1:88" s="36" customFormat="1" ht="21" hidden="1" customHeight="1" x14ac:dyDescent="0.15">
      <c r="A231" s="34">
        <v>5231</v>
      </c>
      <c r="B231" s="13" t="s">
        <v>266</v>
      </c>
      <c r="C231" s="28" t="s">
        <v>51</v>
      </c>
      <c r="D231" s="13"/>
      <c r="E231" s="13"/>
      <c r="F231" s="61"/>
      <c r="G231" s="61"/>
      <c r="H231" s="61"/>
      <c r="I231" s="61"/>
      <c r="J231" s="61"/>
      <c r="K231" s="61"/>
      <c r="L231" s="61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>
        <f t="shared" si="108"/>
        <v>0</v>
      </c>
      <c r="AI231" s="13"/>
      <c r="AJ231" s="13">
        <f t="shared" si="110"/>
        <v>0</v>
      </c>
      <c r="AK231" s="13">
        <f t="shared" si="111"/>
        <v>0</v>
      </c>
      <c r="AL231" s="13"/>
      <c r="AM231" s="13"/>
      <c r="AN231" s="18"/>
      <c r="AO231" s="23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</row>
    <row r="232" spans="1:88" s="36" customFormat="1" ht="21" hidden="1" customHeight="1" x14ac:dyDescent="0.15">
      <c r="A232" s="34">
        <v>0</v>
      </c>
      <c r="B232" s="13" t="s">
        <v>267</v>
      </c>
      <c r="C232" s="28" t="s">
        <v>51</v>
      </c>
      <c r="D232" s="13">
        <f t="shared" ref="D232:AN232" si="133">+D233</f>
        <v>0</v>
      </c>
      <c r="E232" s="13">
        <f t="shared" si="133"/>
        <v>0</v>
      </c>
      <c r="F232" s="61">
        <f t="shared" si="133"/>
        <v>0</v>
      </c>
      <c r="G232" s="61">
        <f t="shared" si="133"/>
        <v>0</v>
      </c>
      <c r="H232" s="61">
        <f t="shared" si="133"/>
        <v>0</v>
      </c>
      <c r="I232" s="61">
        <f t="shared" si="133"/>
        <v>0</v>
      </c>
      <c r="J232" s="61">
        <f t="shared" si="133"/>
        <v>0</v>
      </c>
      <c r="K232" s="61">
        <f t="shared" si="133"/>
        <v>0</v>
      </c>
      <c r="L232" s="61">
        <f t="shared" si="133"/>
        <v>0</v>
      </c>
      <c r="M232" s="13">
        <f t="shared" si="133"/>
        <v>0</v>
      </c>
      <c r="N232" s="13">
        <f t="shared" si="133"/>
        <v>0</v>
      </c>
      <c r="O232" s="13">
        <f t="shared" si="133"/>
        <v>0</v>
      </c>
      <c r="P232" s="13">
        <f t="shared" si="133"/>
        <v>0</v>
      </c>
      <c r="Q232" s="13">
        <f t="shared" si="133"/>
        <v>0</v>
      </c>
      <c r="R232" s="13">
        <f t="shared" si="133"/>
        <v>0</v>
      </c>
      <c r="S232" s="13">
        <f t="shared" si="133"/>
        <v>0</v>
      </c>
      <c r="T232" s="13">
        <f t="shared" si="133"/>
        <v>0</v>
      </c>
      <c r="U232" s="13">
        <f t="shared" si="133"/>
        <v>0</v>
      </c>
      <c r="V232" s="13">
        <f t="shared" si="133"/>
        <v>0</v>
      </c>
      <c r="W232" s="13">
        <f t="shared" si="133"/>
        <v>0</v>
      </c>
      <c r="X232" s="13">
        <f t="shared" si="133"/>
        <v>0</v>
      </c>
      <c r="Y232" s="13">
        <f t="shared" si="133"/>
        <v>0</v>
      </c>
      <c r="Z232" s="13">
        <f t="shared" si="133"/>
        <v>0</v>
      </c>
      <c r="AA232" s="13">
        <f t="shared" si="133"/>
        <v>0</v>
      </c>
      <c r="AB232" s="13">
        <f t="shared" si="133"/>
        <v>0</v>
      </c>
      <c r="AC232" s="13">
        <f t="shared" si="133"/>
        <v>0</v>
      </c>
      <c r="AD232" s="13">
        <f t="shared" si="133"/>
        <v>0</v>
      </c>
      <c r="AE232" s="13">
        <f t="shared" si="133"/>
        <v>0</v>
      </c>
      <c r="AF232" s="13">
        <f t="shared" si="133"/>
        <v>0</v>
      </c>
      <c r="AG232" s="13">
        <f t="shared" si="133"/>
        <v>0</v>
      </c>
      <c r="AH232" s="13">
        <f t="shared" si="108"/>
        <v>0</v>
      </c>
      <c r="AI232" s="13">
        <f t="shared" si="133"/>
        <v>0</v>
      </c>
      <c r="AJ232" s="13">
        <f t="shared" si="110"/>
        <v>0</v>
      </c>
      <c r="AK232" s="13">
        <f t="shared" si="111"/>
        <v>0</v>
      </c>
      <c r="AL232" s="13">
        <f t="shared" si="133"/>
        <v>0</v>
      </c>
      <c r="AM232" s="13">
        <f t="shared" si="133"/>
        <v>0</v>
      </c>
      <c r="AN232" s="18">
        <f t="shared" si="133"/>
        <v>0</v>
      </c>
      <c r="AO232" s="23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</row>
    <row r="233" spans="1:88" s="36" customFormat="1" ht="21" hidden="1" customHeight="1" x14ac:dyDescent="0.15">
      <c r="A233" s="34">
        <v>5241</v>
      </c>
      <c r="B233" s="13" t="s">
        <v>268</v>
      </c>
      <c r="C233" s="28" t="s">
        <v>51</v>
      </c>
      <c r="D233" s="13"/>
      <c r="E233" s="13"/>
      <c r="F233" s="61"/>
      <c r="G233" s="61"/>
      <c r="H233" s="61"/>
      <c r="I233" s="61"/>
      <c r="J233" s="61"/>
      <c r="K233" s="61"/>
      <c r="L233" s="61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>
        <f t="shared" si="108"/>
        <v>0</v>
      </c>
      <c r="AI233" s="13"/>
      <c r="AJ233" s="13">
        <f t="shared" si="110"/>
        <v>0</v>
      </c>
      <c r="AK233" s="13">
        <f t="shared" si="111"/>
        <v>0</v>
      </c>
      <c r="AL233" s="13"/>
      <c r="AM233" s="13"/>
      <c r="AN233" s="18"/>
      <c r="AO233" s="23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</row>
    <row r="234" spans="1:88" s="36" customFormat="1" ht="10.5" hidden="1" customHeight="1" x14ac:dyDescent="0.15">
      <c r="A234" s="34">
        <v>0</v>
      </c>
      <c r="B234" s="13" t="s">
        <v>269</v>
      </c>
      <c r="C234" s="28" t="s">
        <v>51</v>
      </c>
      <c r="D234" s="13">
        <f t="shared" ref="D234:T235" si="134">+D235</f>
        <v>0</v>
      </c>
      <c r="E234" s="13">
        <f t="shared" si="134"/>
        <v>0</v>
      </c>
      <c r="F234" s="61">
        <f t="shared" si="134"/>
        <v>0</v>
      </c>
      <c r="G234" s="61">
        <f t="shared" si="134"/>
        <v>0</v>
      </c>
      <c r="H234" s="61">
        <f t="shared" si="134"/>
        <v>0</v>
      </c>
      <c r="I234" s="61">
        <f t="shared" si="134"/>
        <v>0</v>
      </c>
      <c r="J234" s="61">
        <f t="shared" si="134"/>
        <v>0</v>
      </c>
      <c r="K234" s="61">
        <f t="shared" si="134"/>
        <v>0</v>
      </c>
      <c r="L234" s="61">
        <f t="shared" si="134"/>
        <v>0</v>
      </c>
      <c r="M234" s="13">
        <f t="shared" si="134"/>
        <v>0</v>
      </c>
      <c r="N234" s="13">
        <f t="shared" si="134"/>
        <v>0</v>
      </c>
      <c r="O234" s="13">
        <f t="shared" si="134"/>
        <v>0</v>
      </c>
      <c r="P234" s="13">
        <f t="shared" si="134"/>
        <v>0</v>
      </c>
      <c r="Q234" s="13">
        <f t="shared" si="134"/>
        <v>0</v>
      </c>
      <c r="R234" s="13">
        <f t="shared" si="134"/>
        <v>0</v>
      </c>
      <c r="S234" s="13">
        <f t="shared" si="134"/>
        <v>0</v>
      </c>
      <c r="T234" s="13">
        <f t="shared" si="134"/>
        <v>0</v>
      </c>
      <c r="U234" s="13">
        <f t="shared" ref="U234:AN235" si="135">+U235</f>
        <v>0</v>
      </c>
      <c r="V234" s="13">
        <f t="shared" si="135"/>
        <v>0</v>
      </c>
      <c r="W234" s="13">
        <f t="shared" si="135"/>
        <v>0</v>
      </c>
      <c r="X234" s="13">
        <f t="shared" si="135"/>
        <v>0</v>
      </c>
      <c r="Y234" s="13">
        <f t="shared" si="135"/>
        <v>0</v>
      </c>
      <c r="Z234" s="13">
        <f t="shared" si="135"/>
        <v>0</v>
      </c>
      <c r="AA234" s="13">
        <f t="shared" si="135"/>
        <v>0</v>
      </c>
      <c r="AB234" s="13">
        <f t="shared" si="135"/>
        <v>0</v>
      </c>
      <c r="AC234" s="13">
        <f t="shared" si="135"/>
        <v>0</v>
      </c>
      <c r="AD234" s="13">
        <f t="shared" si="135"/>
        <v>0</v>
      </c>
      <c r="AE234" s="13">
        <f t="shared" si="135"/>
        <v>0</v>
      </c>
      <c r="AF234" s="13">
        <f t="shared" si="135"/>
        <v>0</v>
      </c>
      <c r="AG234" s="13">
        <f t="shared" si="135"/>
        <v>0</v>
      </c>
      <c r="AH234" s="13">
        <f t="shared" si="108"/>
        <v>0</v>
      </c>
      <c r="AI234" s="13">
        <f t="shared" si="135"/>
        <v>0</v>
      </c>
      <c r="AJ234" s="13">
        <f t="shared" si="110"/>
        <v>0</v>
      </c>
      <c r="AK234" s="13">
        <f t="shared" si="111"/>
        <v>0</v>
      </c>
      <c r="AL234" s="13">
        <f t="shared" si="135"/>
        <v>0</v>
      </c>
      <c r="AM234" s="13">
        <f t="shared" si="135"/>
        <v>0</v>
      </c>
      <c r="AN234" s="18">
        <f t="shared" si="135"/>
        <v>0</v>
      </c>
      <c r="AO234" s="23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</row>
    <row r="235" spans="1:88" s="36" customFormat="1" ht="10.5" hidden="1" customHeight="1" x14ac:dyDescent="0.15">
      <c r="A235" s="34">
        <v>0</v>
      </c>
      <c r="B235" s="13" t="s">
        <v>270</v>
      </c>
      <c r="C235" s="28" t="s">
        <v>51</v>
      </c>
      <c r="D235" s="13">
        <f t="shared" si="134"/>
        <v>0</v>
      </c>
      <c r="E235" s="13">
        <f t="shared" si="134"/>
        <v>0</v>
      </c>
      <c r="F235" s="61">
        <f t="shared" si="134"/>
        <v>0</v>
      </c>
      <c r="G235" s="61">
        <f t="shared" si="134"/>
        <v>0</v>
      </c>
      <c r="H235" s="61">
        <f t="shared" si="134"/>
        <v>0</v>
      </c>
      <c r="I235" s="61">
        <f t="shared" si="134"/>
        <v>0</v>
      </c>
      <c r="J235" s="61">
        <f t="shared" si="134"/>
        <v>0</v>
      </c>
      <c r="K235" s="61">
        <f t="shared" si="134"/>
        <v>0</v>
      </c>
      <c r="L235" s="61">
        <f t="shared" si="134"/>
        <v>0</v>
      </c>
      <c r="M235" s="13">
        <f t="shared" si="134"/>
        <v>0</v>
      </c>
      <c r="N235" s="13">
        <f t="shared" si="134"/>
        <v>0</v>
      </c>
      <c r="O235" s="13">
        <f t="shared" si="134"/>
        <v>0</v>
      </c>
      <c r="P235" s="13">
        <f t="shared" si="134"/>
        <v>0</v>
      </c>
      <c r="Q235" s="13">
        <f t="shared" si="134"/>
        <v>0</v>
      </c>
      <c r="R235" s="13">
        <f t="shared" si="134"/>
        <v>0</v>
      </c>
      <c r="S235" s="13">
        <f t="shared" si="134"/>
        <v>0</v>
      </c>
      <c r="T235" s="13">
        <f t="shared" si="134"/>
        <v>0</v>
      </c>
      <c r="U235" s="13">
        <f t="shared" si="135"/>
        <v>0</v>
      </c>
      <c r="V235" s="13">
        <f t="shared" si="135"/>
        <v>0</v>
      </c>
      <c r="W235" s="13">
        <f t="shared" si="135"/>
        <v>0</v>
      </c>
      <c r="X235" s="13">
        <f t="shared" si="135"/>
        <v>0</v>
      </c>
      <c r="Y235" s="13">
        <f t="shared" si="135"/>
        <v>0</v>
      </c>
      <c r="Z235" s="13">
        <f t="shared" si="135"/>
        <v>0</v>
      </c>
      <c r="AA235" s="13">
        <f t="shared" si="135"/>
        <v>0</v>
      </c>
      <c r="AB235" s="13">
        <f t="shared" si="135"/>
        <v>0</v>
      </c>
      <c r="AC235" s="13">
        <f t="shared" si="135"/>
        <v>0</v>
      </c>
      <c r="AD235" s="13">
        <f t="shared" si="135"/>
        <v>0</v>
      </c>
      <c r="AE235" s="13">
        <f t="shared" si="135"/>
        <v>0</v>
      </c>
      <c r="AF235" s="13">
        <f t="shared" si="135"/>
        <v>0</v>
      </c>
      <c r="AG235" s="13">
        <f t="shared" si="135"/>
        <v>0</v>
      </c>
      <c r="AH235" s="13">
        <f t="shared" si="108"/>
        <v>0</v>
      </c>
      <c r="AI235" s="13">
        <f t="shared" si="135"/>
        <v>0</v>
      </c>
      <c r="AJ235" s="13">
        <f t="shared" si="110"/>
        <v>0</v>
      </c>
      <c r="AK235" s="13">
        <f t="shared" si="111"/>
        <v>0</v>
      </c>
      <c r="AL235" s="13">
        <f t="shared" si="135"/>
        <v>0</v>
      </c>
      <c r="AM235" s="13">
        <f t="shared" si="135"/>
        <v>0</v>
      </c>
      <c r="AN235" s="18">
        <f t="shared" si="135"/>
        <v>0</v>
      </c>
      <c r="AO235" s="23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</row>
    <row r="236" spans="1:88" s="36" customFormat="1" ht="10.5" hidden="1" customHeight="1" x14ac:dyDescent="0.15">
      <c r="A236" s="34">
        <v>5311</v>
      </c>
      <c r="B236" s="13" t="s">
        <v>271</v>
      </c>
      <c r="C236" s="28" t="s">
        <v>51</v>
      </c>
      <c r="D236" s="13"/>
      <c r="E236" s="13"/>
      <c r="F236" s="61"/>
      <c r="G236" s="61"/>
      <c r="H236" s="61"/>
      <c r="I236" s="61"/>
      <c r="J236" s="61"/>
      <c r="K236" s="61"/>
      <c r="L236" s="61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>
        <f t="shared" si="108"/>
        <v>0</v>
      </c>
      <c r="AI236" s="13"/>
      <c r="AJ236" s="13">
        <f t="shared" si="110"/>
        <v>0</v>
      </c>
      <c r="AK236" s="13">
        <f t="shared" si="111"/>
        <v>0</v>
      </c>
      <c r="AL236" s="13"/>
      <c r="AM236" s="13"/>
      <c r="AN236" s="18"/>
      <c r="AO236" s="23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</row>
    <row r="237" spans="1:88" s="36" customFormat="1" ht="10.5" hidden="1" customHeight="1" x14ac:dyDescent="0.15">
      <c r="A237" s="34">
        <v>0</v>
      </c>
      <c r="B237" s="13" t="s">
        <v>272</v>
      </c>
      <c r="C237" s="28" t="s">
        <v>51</v>
      </c>
      <c r="D237" s="13">
        <f t="shared" ref="D237:AM237" si="136">+D238+D240+D242+D244</f>
        <v>0</v>
      </c>
      <c r="E237" s="13">
        <f t="shared" si="136"/>
        <v>0</v>
      </c>
      <c r="F237" s="61">
        <f t="shared" si="136"/>
        <v>0</v>
      </c>
      <c r="G237" s="61">
        <f t="shared" si="136"/>
        <v>0</v>
      </c>
      <c r="H237" s="61">
        <f t="shared" si="136"/>
        <v>0</v>
      </c>
      <c r="I237" s="61">
        <f t="shared" si="136"/>
        <v>0</v>
      </c>
      <c r="J237" s="61">
        <f t="shared" si="136"/>
        <v>0</v>
      </c>
      <c r="K237" s="61">
        <f t="shared" si="136"/>
        <v>0</v>
      </c>
      <c r="L237" s="61">
        <f>+L238+L240+L242+L244</f>
        <v>0</v>
      </c>
      <c r="M237" s="13">
        <f t="shared" si="136"/>
        <v>0</v>
      </c>
      <c r="N237" s="13">
        <f t="shared" si="136"/>
        <v>0</v>
      </c>
      <c r="O237" s="13">
        <f t="shared" si="136"/>
        <v>0</v>
      </c>
      <c r="P237" s="13">
        <f t="shared" si="136"/>
        <v>0</v>
      </c>
      <c r="Q237" s="13">
        <f t="shared" si="136"/>
        <v>0</v>
      </c>
      <c r="R237" s="13">
        <f t="shared" si="136"/>
        <v>0</v>
      </c>
      <c r="S237" s="13">
        <f t="shared" si="136"/>
        <v>0</v>
      </c>
      <c r="T237" s="13">
        <f t="shared" si="136"/>
        <v>0</v>
      </c>
      <c r="U237" s="13">
        <f t="shared" si="136"/>
        <v>0</v>
      </c>
      <c r="V237" s="13">
        <f t="shared" si="136"/>
        <v>0</v>
      </c>
      <c r="W237" s="13">
        <f t="shared" si="136"/>
        <v>0</v>
      </c>
      <c r="X237" s="13">
        <f t="shared" si="136"/>
        <v>0</v>
      </c>
      <c r="Y237" s="13">
        <f t="shared" si="136"/>
        <v>0</v>
      </c>
      <c r="Z237" s="13">
        <f t="shared" si="136"/>
        <v>0</v>
      </c>
      <c r="AA237" s="13">
        <f t="shared" si="136"/>
        <v>0</v>
      </c>
      <c r="AB237" s="13">
        <f t="shared" si="136"/>
        <v>0</v>
      </c>
      <c r="AC237" s="13">
        <f t="shared" si="136"/>
        <v>0</v>
      </c>
      <c r="AD237" s="13">
        <f t="shared" si="136"/>
        <v>0</v>
      </c>
      <c r="AE237" s="13">
        <f t="shared" si="136"/>
        <v>0</v>
      </c>
      <c r="AF237" s="13">
        <f>+AF238+AF240+AF242+AF244</f>
        <v>0</v>
      </c>
      <c r="AG237" s="13">
        <f>+AG238+AG240+AG242+AG244</f>
        <v>0</v>
      </c>
      <c r="AH237" s="13">
        <f t="shared" si="108"/>
        <v>0</v>
      </c>
      <c r="AI237" s="13">
        <f>+AI238+AI240+AI242+AI244</f>
        <v>0</v>
      </c>
      <c r="AJ237" s="13">
        <f t="shared" si="110"/>
        <v>0</v>
      </c>
      <c r="AK237" s="13">
        <f t="shared" si="111"/>
        <v>0</v>
      </c>
      <c r="AL237" s="13">
        <f t="shared" si="136"/>
        <v>0</v>
      </c>
      <c r="AM237" s="13">
        <f t="shared" si="136"/>
        <v>0</v>
      </c>
      <c r="AN237" s="18">
        <f>+AN238+AN240+AN242+AN244</f>
        <v>0</v>
      </c>
      <c r="AO237" s="23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</row>
    <row r="238" spans="1:88" s="36" customFormat="1" ht="10.5" hidden="1" customHeight="1" x14ac:dyDescent="0.15">
      <c r="A238" s="34">
        <v>0</v>
      </c>
      <c r="B238" s="13" t="s">
        <v>273</v>
      </c>
      <c r="C238" s="28" t="s">
        <v>51</v>
      </c>
      <c r="D238" s="13">
        <f t="shared" ref="D238:AN238" si="137">+D239</f>
        <v>0</v>
      </c>
      <c r="E238" s="13">
        <f t="shared" si="137"/>
        <v>0</v>
      </c>
      <c r="F238" s="61">
        <f t="shared" si="137"/>
        <v>0</v>
      </c>
      <c r="G238" s="61">
        <f t="shared" si="137"/>
        <v>0</v>
      </c>
      <c r="H238" s="61">
        <f t="shared" si="137"/>
        <v>0</v>
      </c>
      <c r="I238" s="61">
        <f t="shared" si="137"/>
        <v>0</v>
      </c>
      <c r="J238" s="61">
        <f t="shared" si="137"/>
        <v>0</v>
      </c>
      <c r="K238" s="61">
        <f t="shared" si="137"/>
        <v>0</v>
      </c>
      <c r="L238" s="61">
        <f t="shared" si="137"/>
        <v>0</v>
      </c>
      <c r="M238" s="13">
        <f t="shared" si="137"/>
        <v>0</v>
      </c>
      <c r="N238" s="13">
        <f t="shared" si="137"/>
        <v>0</v>
      </c>
      <c r="O238" s="13">
        <f t="shared" si="137"/>
        <v>0</v>
      </c>
      <c r="P238" s="13">
        <f t="shared" si="137"/>
        <v>0</v>
      </c>
      <c r="Q238" s="13">
        <f t="shared" si="137"/>
        <v>0</v>
      </c>
      <c r="R238" s="13">
        <f t="shared" si="137"/>
        <v>0</v>
      </c>
      <c r="S238" s="13">
        <f t="shared" si="137"/>
        <v>0</v>
      </c>
      <c r="T238" s="13">
        <f t="shared" si="137"/>
        <v>0</v>
      </c>
      <c r="U238" s="13">
        <f t="shared" si="137"/>
        <v>0</v>
      </c>
      <c r="V238" s="13">
        <f t="shared" si="137"/>
        <v>0</v>
      </c>
      <c r="W238" s="13">
        <f t="shared" si="137"/>
        <v>0</v>
      </c>
      <c r="X238" s="13">
        <f t="shared" si="137"/>
        <v>0</v>
      </c>
      <c r="Y238" s="13">
        <f t="shared" si="137"/>
        <v>0</v>
      </c>
      <c r="Z238" s="13">
        <f t="shared" si="137"/>
        <v>0</v>
      </c>
      <c r="AA238" s="13">
        <f t="shared" si="137"/>
        <v>0</v>
      </c>
      <c r="AB238" s="13">
        <f t="shared" si="137"/>
        <v>0</v>
      </c>
      <c r="AC238" s="13">
        <f t="shared" si="137"/>
        <v>0</v>
      </c>
      <c r="AD238" s="13">
        <f t="shared" si="137"/>
        <v>0</v>
      </c>
      <c r="AE238" s="13">
        <f t="shared" si="137"/>
        <v>0</v>
      </c>
      <c r="AF238" s="13">
        <f t="shared" si="137"/>
        <v>0</v>
      </c>
      <c r="AG238" s="13">
        <f t="shared" si="137"/>
        <v>0</v>
      </c>
      <c r="AH238" s="13">
        <f t="shared" si="108"/>
        <v>0</v>
      </c>
      <c r="AI238" s="13">
        <f t="shared" si="137"/>
        <v>0</v>
      </c>
      <c r="AJ238" s="13">
        <f t="shared" si="110"/>
        <v>0</v>
      </c>
      <c r="AK238" s="13">
        <f t="shared" si="111"/>
        <v>0</v>
      </c>
      <c r="AL238" s="13">
        <f t="shared" si="137"/>
        <v>0</v>
      </c>
      <c r="AM238" s="13">
        <f t="shared" si="137"/>
        <v>0</v>
      </c>
      <c r="AN238" s="18">
        <f t="shared" si="137"/>
        <v>0</v>
      </c>
      <c r="AO238" s="23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</row>
    <row r="239" spans="1:88" s="36" customFormat="1" ht="10.5" hidden="1" customHeight="1" x14ac:dyDescent="0.15">
      <c r="A239" s="34">
        <v>5411</v>
      </c>
      <c r="B239" s="13" t="s">
        <v>274</v>
      </c>
      <c r="C239" s="28" t="s">
        <v>51</v>
      </c>
      <c r="D239" s="13"/>
      <c r="E239" s="13"/>
      <c r="F239" s="61"/>
      <c r="G239" s="61"/>
      <c r="H239" s="61"/>
      <c r="I239" s="61"/>
      <c r="J239" s="61"/>
      <c r="K239" s="61"/>
      <c r="L239" s="61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>
        <f t="shared" si="108"/>
        <v>0</v>
      </c>
      <c r="AI239" s="13"/>
      <c r="AJ239" s="13">
        <f t="shared" si="110"/>
        <v>0</v>
      </c>
      <c r="AK239" s="13">
        <f t="shared" si="111"/>
        <v>0</v>
      </c>
      <c r="AL239" s="13"/>
      <c r="AM239" s="13"/>
      <c r="AN239" s="18"/>
      <c r="AO239" s="23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</row>
    <row r="240" spans="1:88" s="36" customFormat="1" ht="10.5" hidden="1" customHeight="1" x14ac:dyDescent="0.15">
      <c r="A240" s="34">
        <v>0</v>
      </c>
      <c r="B240" s="13" t="s">
        <v>275</v>
      </c>
      <c r="C240" s="28" t="s">
        <v>51</v>
      </c>
      <c r="D240" s="13">
        <f t="shared" ref="D240:AN240" si="138">+D241</f>
        <v>0</v>
      </c>
      <c r="E240" s="13">
        <f t="shared" si="138"/>
        <v>0</v>
      </c>
      <c r="F240" s="61">
        <f t="shared" si="138"/>
        <v>0</v>
      </c>
      <c r="G240" s="61">
        <f t="shared" si="138"/>
        <v>0</v>
      </c>
      <c r="H240" s="61">
        <f t="shared" si="138"/>
        <v>0</v>
      </c>
      <c r="I240" s="61">
        <f t="shared" si="138"/>
        <v>0</v>
      </c>
      <c r="J240" s="61">
        <f t="shared" si="138"/>
        <v>0</v>
      </c>
      <c r="K240" s="61">
        <f t="shared" si="138"/>
        <v>0</v>
      </c>
      <c r="L240" s="61">
        <f t="shared" si="138"/>
        <v>0</v>
      </c>
      <c r="M240" s="13">
        <f t="shared" si="138"/>
        <v>0</v>
      </c>
      <c r="N240" s="13">
        <f t="shared" si="138"/>
        <v>0</v>
      </c>
      <c r="O240" s="13">
        <f t="shared" si="138"/>
        <v>0</v>
      </c>
      <c r="P240" s="13">
        <f t="shared" si="138"/>
        <v>0</v>
      </c>
      <c r="Q240" s="13">
        <f t="shared" si="138"/>
        <v>0</v>
      </c>
      <c r="R240" s="13">
        <f t="shared" si="138"/>
        <v>0</v>
      </c>
      <c r="S240" s="13">
        <f t="shared" si="138"/>
        <v>0</v>
      </c>
      <c r="T240" s="13">
        <f t="shared" si="138"/>
        <v>0</v>
      </c>
      <c r="U240" s="13">
        <f t="shared" si="138"/>
        <v>0</v>
      </c>
      <c r="V240" s="13">
        <f t="shared" si="138"/>
        <v>0</v>
      </c>
      <c r="W240" s="13">
        <f t="shared" si="138"/>
        <v>0</v>
      </c>
      <c r="X240" s="13">
        <f t="shared" si="138"/>
        <v>0</v>
      </c>
      <c r="Y240" s="13">
        <f t="shared" si="138"/>
        <v>0</v>
      </c>
      <c r="Z240" s="13">
        <f t="shared" si="138"/>
        <v>0</v>
      </c>
      <c r="AA240" s="13">
        <f t="shared" si="138"/>
        <v>0</v>
      </c>
      <c r="AB240" s="13">
        <f t="shared" si="138"/>
        <v>0</v>
      </c>
      <c r="AC240" s="13">
        <f t="shared" si="138"/>
        <v>0</v>
      </c>
      <c r="AD240" s="13">
        <f t="shared" si="138"/>
        <v>0</v>
      </c>
      <c r="AE240" s="13">
        <f t="shared" si="138"/>
        <v>0</v>
      </c>
      <c r="AF240" s="13">
        <f t="shared" si="138"/>
        <v>0</v>
      </c>
      <c r="AG240" s="13">
        <f t="shared" si="138"/>
        <v>0</v>
      </c>
      <c r="AH240" s="13">
        <f t="shared" si="108"/>
        <v>0</v>
      </c>
      <c r="AI240" s="13">
        <f t="shared" si="138"/>
        <v>0</v>
      </c>
      <c r="AJ240" s="13">
        <f t="shared" si="110"/>
        <v>0</v>
      </c>
      <c r="AK240" s="13">
        <f t="shared" si="111"/>
        <v>0</v>
      </c>
      <c r="AL240" s="13">
        <f t="shared" si="138"/>
        <v>0</v>
      </c>
      <c r="AM240" s="13">
        <f t="shared" si="138"/>
        <v>0</v>
      </c>
      <c r="AN240" s="18">
        <f t="shared" si="138"/>
        <v>0</v>
      </c>
      <c r="AO240" s="23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</row>
    <row r="241" spans="1:88" s="36" customFormat="1" ht="10.5" hidden="1" customHeight="1" x14ac:dyDescent="0.15">
      <c r="A241" s="34">
        <v>5421</v>
      </c>
      <c r="B241" s="13" t="s">
        <v>276</v>
      </c>
      <c r="C241" s="28" t="s">
        <v>51</v>
      </c>
      <c r="D241" s="13"/>
      <c r="E241" s="13"/>
      <c r="F241" s="61"/>
      <c r="G241" s="61"/>
      <c r="H241" s="61"/>
      <c r="I241" s="61"/>
      <c r="J241" s="61"/>
      <c r="K241" s="61"/>
      <c r="L241" s="61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>
        <f t="shared" ref="AH241:AH252" si="139">AF241+AG241</f>
        <v>0</v>
      </c>
      <c r="AI241" s="13"/>
      <c r="AJ241" s="13">
        <f t="shared" ref="AJ241:AJ252" si="140">AH241+AI241</f>
        <v>0</v>
      </c>
      <c r="AK241" s="13">
        <f t="shared" ref="AK241:AK252" si="141">AE241-AJ241</f>
        <v>0</v>
      </c>
      <c r="AL241" s="13"/>
      <c r="AM241" s="13"/>
      <c r="AN241" s="18"/>
      <c r="AO241" s="23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</row>
    <row r="242" spans="1:88" s="36" customFormat="1" ht="21" hidden="1" customHeight="1" x14ac:dyDescent="0.15">
      <c r="A242" s="34">
        <v>0</v>
      </c>
      <c r="B242" s="13" t="s">
        <v>277</v>
      </c>
      <c r="C242" s="28" t="s">
        <v>51</v>
      </c>
      <c r="D242" s="13">
        <f t="shared" ref="D242:AN242" si="142">+D243</f>
        <v>0</v>
      </c>
      <c r="E242" s="13">
        <f t="shared" si="142"/>
        <v>0</v>
      </c>
      <c r="F242" s="61">
        <f t="shared" si="142"/>
        <v>0</v>
      </c>
      <c r="G242" s="61">
        <f t="shared" si="142"/>
        <v>0</v>
      </c>
      <c r="H242" s="61">
        <f t="shared" si="142"/>
        <v>0</v>
      </c>
      <c r="I242" s="61">
        <f t="shared" si="142"/>
        <v>0</v>
      </c>
      <c r="J242" s="61">
        <f t="shared" si="142"/>
        <v>0</v>
      </c>
      <c r="K242" s="61">
        <f t="shared" si="142"/>
        <v>0</v>
      </c>
      <c r="L242" s="61">
        <f t="shared" si="142"/>
        <v>0</v>
      </c>
      <c r="M242" s="13">
        <f t="shared" si="142"/>
        <v>0</v>
      </c>
      <c r="N242" s="13">
        <f t="shared" si="142"/>
        <v>0</v>
      </c>
      <c r="O242" s="13">
        <f t="shared" si="142"/>
        <v>0</v>
      </c>
      <c r="P242" s="13">
        <f t="shared" si="142"/>
        <v>0</v>
      </c>
      <c r="Q242" s="13">
        <f t="shared" si="142"/>
        <v>0</v>
      </c>
      <c r="R242" s="13">
        <f t="shared" si="142"/>
        <v>0</v>
      </c>
      <c r="S242" s="13">
        <f t="shared" si="142"/>
        <v>0</v>
      </c>
      <c r="T242" s="13">
        <f t="shared" si="142"/>
        <v>0</v>
      </c>
      <c r="U242" s="13">
        <f t="shared" si="142"/>
        <v>0</v>
      </c>
      <c r="V242" s="13">
        <f t="shared" si="142"/>
        <v>0</v>
      </c>
      <c r="W242" s="13">
        <f t="shared" si="142"/>
        <v>0</v>
      </c>
      <c r="X242" s="13">
        <f t="shared" si="142"/>
        <v>0</v>
      </c>
      <c r="Y242" s="13">
        <f t="shared" si="142"/>
        <v>0</v>
      </c>
      <c r="Z242" s="13">
        <f t="shared" si="142"/>
        <v>0</v>
      </c>
      <c r="AA242" s="13">
        <f t="shared" si="142"/>
        <v>0</v>
      </c>
      <c r="AB242" s="13">
        <f t="shared" si="142"/>
        <v>0</v>
      </c>
      <c r="AC242" s="13">
        <f t="shared" si="142"/>
        <v>0</v>
      </c>
      <c r="AD242" s="13">
        <f t="shared" si="142"/>
        <v>0</v>
      </c>
      <c r="AE242" s="13">
        <f t="shared" si="142"/>
        <v>0</v>
      </c>
      <c r="AF242" s="13">
        <f t="shared" si="142"/>
        <v>0</v>
      </c>
      <c r="AG242" s="13">
        <f t="shared" si="142"/>
        <v>0</v>
      </c>
      <c r="AH242" s="13">
        <f t="shared" si="139"/>
        <v>0</v>
      </c>
      <c r="AI242" s="13">
        <f t="shared" si="142"/>
        <v>0</v>
      </c>
      <c r="AJ242" s="13">
        <f t="shared" si="140"/>
        <v>0</v>
      </c>
      <c r="AK242" s="13">
        <f t="shared" si="141"/>
        <v>0</v>
      </c>
      <c r="AL242" s="13">
        <f t="shared" si="142"/>
        <v>0</v>
      </c>
      <c r="AM242" s="13">
        <f t="shared" si="142"/>
        <v>0</v>
      </c>
      <c r="AN242" s="18">
        <f t="shared" si="142"/>
        <v>0</v>
      </c>
      <c r="AO242" s="23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</row>
    <row r="243" spans="1:88" s="36" customFormat="1" ht="21" hidden="1" customHeight="1" x14ac:dyDescent="0.15">
      <c r="A243" s="34">
        <v>5431</v>
      </c>
      <c r="B243" s="13" t="s">
        <v>278</v>
      </c>
      <c r="C243" s="28" t="s">
        <v>51</v>
      </c>
      <c r="D243" s="13"/>
      <c r="E243" s="13"/>
      <c r="F243" s="61"/>
      <c r="G243" s="61"/>
      <c r="H243" s="61"/>
      <c r="I243" s="61"/>
      <c r="J243" s="61"/>
      <c r="K243" s="61"/>
      <c r="L243" s="61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>
        <f t="shared" si="139"/>
        <v>0</v>
      </c>
      <c r="AI243" s="13"/>
      <c r="AJ243" s="13">
        <f t="shared" si="140"/>
        <v>0</v>
      </c>
      <c r="AK243" s="13">
        <f t="shared" si="141"/>
        <v>0</v>
      </c>
      <c r="AL243" s="13"/>
      <c r="AM243" s="13"/>
      <c r="AN243" s="18"/>
      <c r="AO243" s="23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</row>
    <row r="244" spans="1:88" s="36" customFormat="1" ht="21" hidden="1" customHeight="1" x14ac:dyDescent="0.15">
      <c r="A244" s="34">
        <v>0</v>
      </c>
      <c r="B244" s="13" t="s">
        <v>279</v>
      </c>
      <c r="C244" s="28" t="s">
        <v>51</v>
      </c>
      <c r="D244" s="13">
        <f t="shared" ref="D244:AN244" si="143">+D245</f>
        <v>0</v>
      </c>
      <c r="E244" s="13">
        <f t="shared" si="143"/>
        <v>0</v>
      </c>
      <c r="F244" s="61">
        <f t="shared" si="143"/>
        <v>0</v>
      </c>
      <c r="G244" s="61">
        <f t="shared" si="143"/>
        <v>0</v>
      </c>
      <c r="H244" s="61">
        <f t="shared" si="143"/>
        <v>0</v>
      </c>
      <c r="I244" s="61">
        <f t="shared" si="143"/>
        <v>0</v>
      </c>
      <c r="J244" s="61">
        <f t="shared" si="143"/>
        <v>0</v>
      </c>
      <c r="K244" s="61">
        <f t="shared" si="143"/>
        <v>0</v>
      </c>
      <c r="L244" s="61">
        <f t="shared" si="143"/>
        <v>0</v>
      </c>
      <c r="M244" s="13">
        <f t="shared" si="143"/>
        <v>0</v>
      </c>
      <c r="N244" s="13">
        <f t="shared" si="143"/>
        <v>0</v>
      </c>
      <c r="O244" s="13">
        <f t="shared" si="143"/>
        <v>0</v>
      </c>
      <c r="P244" s="13">
        <f t="shared" si="143"/>
        <v>0</v>
      </c>
      <c r="Q244" s="13">
        <f t="shared" si="143"/>
        <v>0</v>
      </c>
      <c r="R244" s="13">
        <f t="shared" si="143"/>
        <v>0</v>
      </c>
      <c r="S244" s="13">
        <f t="shared" si="143"/>
        <v>0</v>
      </c>
      <c r="T244" s="13">
        <f t="shared" si="143"/>
        <v>0</v>
      </c>
      <c r="U244" s="13">
        <f t="shared" si="143"/>
        <v>0</v>
      </c>
      <c r="V244" s="13">
        <f t="shared" si="143"/>
        <v>0</v>
      </c>
      <c r="W244" s="13">
        <f t="shared" si="143"/>
        <v>0</v>
      </c>
      <c r="X244" s="13">
        <f t="shared" si="143"/>
        <v>0</v>
      </c>
      <c r="Y244" s="13">
        <f t="shared" si="143"/>
        <v>0</v>
      </c>
      <c r="Z244" s="13">
        <f t="shared" si="143"/>
        <v>0</v>
      </c>
      <c r="AA244" s="13">
        <f t="shared" si="143"/>
        <v>0</v>
      </c>
      <c r="AB244" s="13">
        <f t="shared" si="143"/>
        <v>0</v>
      </c>
      <c r="AC244" s="13">
        <f t="shared" si="143"/>
        <v>0</v>
      </c>
      <c r="AD244" s="13">
        <f t="shared" si="143"/>
        <v>0</v>
      </c>
      <c r="AE244" s="13">
        <f t="shared" si="143"/>
        <v>0</v>
      </c>
      <c r="AF244" s="13">
        <f t="shared" si="143"/>
        <v>0</v>
      </c>
      <c r="AG244" s="13">
        <f t="shared" si="143"/>
        <v>0</v>
      </c>
      <c r="AH244" s="13">
        <f t="shared" si="139"/>
        <v>0</v>
      </c>
      <c r="AI244" s="13">
        <f t="shared" si="143"/>
        <v>0</v>
      </c>
      <c r="AJ244" s="13">
        <f t="shared" si="140"/>
        <v>0</v>
      </c>
      <c r="AK244" s="13">
        <f t="shared" si="141"/>
        <v>0</v>
      </c>
      <c r="AL244" s="13">
        <f t="shared" si="143"/>
        <v>0</v>
      </c>
      <c r="AM244" s="13">
        <f t="shared" si="143"/>
        <v>0</v>
      </c>
      <c r="AN244" s="18">
        <f t="shared" si="143"/>
        <v>0</v>
      </c>
      <c r="AO244" s="23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</row>
    <row r="245" spans="1:88" s="36" customFormat="1" ht="21" hidden="1" customHeight="1" x14ac:dyDescent="0.15">
      <c r="A245" s="34">
        <v>5441</v>
      </c>
      <c r="B245" s="13" t="s">
        <v>280</v>
      </c>
      <c r="C245" s="28" t="s">
        <v>51</v>
      </c>
      <c r="D245" s="13"/>
      <c r="E245" s="13"/>
      <c r="F245" s="61"/>
      <c r="G245" s="61"/>
      <c r="H245" s="61"/>
      <c r="I245" s="61"/>
      <c r="J245" s="61"/>
      <c r="K245" s="61"/>
      <c r="L245" s="61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>
        <f t="shared" si="139"/>
        <v>0</v>
      </c>
      <c r="AI245" s="13"/>
      <c r="AJ245" s="13">
        <f t="shared" si="140"/>
        <v>0</v>
      </c>
      <c r="AK245" s="13">
        <f t="shared" si="141"/>
        <v>0</v>
      </c>
      <c r="AL245" s="13"/>
      <c r="AM245" s="13"/>
      <c r="AN245" s="18"/>
      <c r="AO245" s="23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</row>
    <row r="246" spans="1:88" s="36" customFormat="1" ht="31.5" hidden="1" customHeight="1" x14ac:dyDescent="0.15">
      <c r="A246" s="34">
        <v>0</v>
      </c>
      <c r="B246" s="13" t="s">
        <v>281</v>
      </c>
      <c r="C246" s="28" t="s">
        <v>51</v>
      </c>
      <c r="D246" s="13">
        <f t="shared" ref="D246:T247" si="144">+D247</f>
        <v>0</v>
      </c>
      <c r="E246" s="13">
        <f t="shared" si="144"/>
        <v>0</v>
      </c>
      <c r="F246" s="61">
        <f t="shared" si="144"/>
        <v>0</v>
      </c>
      <c r="G246" s="61">
        <f t="shared" si="144"/>
        <v>0</v>
      </c>
      <c r="H246" s="61">
        <f t="shared" si="144"/>
        <v>0</v>
      </c>
      <c r="I246" s="61">
        <f t="shared" si="144"/>
        <v>0</v>
      </c>
      <c r="J246" s="61">
        <f t="shared" si="144"/>
        <v>0</v>
      </c>
      <c r="K246" s="61">
        <f t="shared" si="144"/>
        <v>0</v>
      </c>
      <c r="L246" s="61">
        <f t="shared" si="144"/>
        <v>0</v>
      </c>
      <c r="M246" s="13">
        <f t="shared" si="144"/>
        <v>0</v>
      </c>
      <c r="N246" s="13">
        <f t="shared" si="144"/>
        <v>0</v>
      </c>
      <c r="O246" s="13">
        <f t="shared" si="144"/>
        <v>0</v>
      </c>
      <c r="P246" s="13">
        <f t="shared" si="144"/>
        <v>0</v>
      </c>
      <c r="Q246" s="13">
        <f t="shared" si="144"/>
        <v>0</v>
      </c>
      <c r="R246" s="13">
        <f t="shared" si="144"/>
        <v>0</v>
      </c>
      <c r="S246" s="13">
        <f t="shared" si="144"/>
        <v>0</v>
      </c>
      <c r="T246" s="13">
        <f t="shared" si="144"/>
        <v>0</v>
      </c>
      <c r="U246" s="13">
        <f t="shared" ref="U246:AN247" si="145">+U247</f>
        <v>0</v>
      </c>
      <c r="V246" s="13">
        <f t="shared" si="145"/>
        <v>0</v>
      </c>
      <c r="W246" s="13">
        <f t="shared" si="145"/>
        <v>0</v>
      </c>
      <c r="X246" s="13">
        <f t="shared" si="145"/>
        <v>0</v>
      </c>
      <c r="Y246" s="13">
        <f t="shared" si="145"/>
        <v>0</v>
      </c>
      <c r="Z246" s="13">
        <f t="shared" si="145"/>
        <v>0</v>
      </c>
      <c r="AA246" s="13">
        <f t="shared" si="145"/>
        <v>0</v>
      </c>
      <c r="AB246" s="13">
        <f t="shared" si="145"/>
        <v>0</v>
      </c>
      <c r="AC246" s="13">
        <f t="shared" si="145"/>
        <v>0</v>
      </c>
      <c r="AD246" s="13">
        <f t="shared" si="145"/>
        <v>0</v>
      </c>
      <c r="AE246" s="13">
        <f t="shared" si="145"/>
        <v>0</v>
      </c>
      <c r="AF246" s="13">
        <f t="shared" si="145"/>
        <v>0</v>
      </c>
      <c r="AG246" s="13">
        <f t="shared" si="145"/>
        <v>0</v>
      </c>
      <c r="AH246" s="13">
        <f t="shared" si="139"/>
        <v>0</v>
      </c>
      <c r="AI246" s="13">
        <f t="shared" si="145"/>
        <v>0</v>
      </c>
      <c r="AJ246" s="13">
        <f t="shared" si="140"/>
        <v>0</v>
      </c>
      <c r="AK246" s="13">
        <f t="shared" si="141"/>
        <v>0</v>
      </c>
      <c r="AL246" s="13">
        <f t="shared" si="145"/>
        <v>0</v>
      </c>
      <c r="AM246" s="13">
        <f t="shared" si="145"/>
        <v>0</v>
      </c>
      <c r="AN246" s="18">
        <f t="shared" si="145"/>
        <v>0</v>
      </c>
      <c r="AO246" s="23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</row>
    <row r="247" spans="1:88" s="36" customFormat="1" ht="31.5" hidden="1" customHeight="1" x14ac:dyDescent="0.15">
      <c r="A247" s="34">
        <v>0</v>
      </c>
      <c r="B247" s="13" t="s">
        <v>281</v>
      </c>
      <c r="C247" s="28" t="s">
        <v>51</v>
      </c>
      <c r="D247" s="13">
        <f t="shared" si="144"/>
        <v>0</v>
      </c>
      <c r="E247" s="13">
        <f t="shared" si="144"/>
        <v>0</v>
      </c>
      <c r="F247" s="61">
        <f t="shared" si="144"/>
        <v>0</v>
      </c>
      <c r="G247" s="61">
        <f t="shared" si="144"/>
        <v>0</v>
      </c>
      <c r="H247" s="61">
        <f t="shared" si="144"/>
        <v>0</v>
      </c>
      <c r="I247" s="61">
        <f t="shared" si="144"/>
        <v>0</v>
      </c>
      <c r="J247" s="61">
        <f t="shared" si="144"/>
        <v>0</v>
      </c>
      <c r="K247" s="61">
        <f t="shared" si="144"/>
        <v>0</v>
      </c>
      <c r="L247" s="61">
        <f t="shared" si="144"/>
        <v>0</v>
      </c>
      <c r="M247" s="13">
        <f t="shared" si="144"/>
        <v>0</v>
      </c>
      <c r="N247" s="13">
        <f t="shared" si="144"/>
        <v>0</v>
      </c>
      <c r="O247" s="13">
        <f t="shared" si="144"/>
        <v>0</v>
      </c>
      <c r="P247" s="13">
        <f t="shared" si="144"/>
        <v>0</v>
      </c>
      <c r="Q247" s="13">
        <f t="shared" si="144"/>
        <v>0</v>
      </c>
      <c r="R247" s="13">
        <f t="shared" si="144"/>
        <v>0</v>
      </c>
      <c r="S247" s="13">
        <f t="shared" si="144"/>
        <v>0</v>
      </c>
      <c r="T247" s="13">
        <f t="shared" si="144"/>
        <v>0</v>
      </c>
      <c r="U247" s="13">
        <f t="shared" si="145"/>
        <v>0</v>
      </c>
      <c r="V247" s="13">
        <f t="shared" si="145"/>
        <v>0</v>
      </c>
      <c r="W247" s="13">
        <f t="shared" si="145"/>
        <v>0</v>
      </c>
      <c r="X247" s="13">
        <f t="shared" si="145"/>
        <v>0</v>
      </c>
      <c r="Y247" s="13">
        <f t="shared" si="145"/>
        <v>0</v>
      </c>
      <c r="Z247" s="13">
        <f t="shared" si="145"/>
        <v>0</v>
      </c>
      <c r="AA247" s="13">
        <f t="shared" si="145"/>
        <v>0</v>
      </c>
      <c r="AB247" s="13">
        <f t="shared" si="145"/>
        <v>0</v>
      </c>
      <c r="AC247" s="13">
        <f t="shared" si="145"/>
        <v>0</v>
      </c>
      <c r="AD247" s="13">
        <f t="shared" si="145"/>
        <v>0</v>
      </c>
      <c r="AE247" s="13">
        <f t="shared" si="145"/>
        <v>0</v>
      </c>
      <c r="AF247" s="13">
        <f t="shared" si="145"/>
        <v>0</v>
      </c>
      <c r="AG247" s="13">
        <f t="shared" si="145"/>
        <v>0</v>
      </c>
      <c r="AH247" s="13">
        <f t="shared" si="139"/>
        <v>0</v>
      </c>
      <c r="AI247" s="13">
        <f t="shared" si="145"/>
        <v>0</v>
      </c>
      <c r="AJ247" s="13">
        <f t="shared" si="140"/>
        <v>0</v>
      </c>
      <c r="AK247" s="13">
        <f t="shared" si="141"/>
        <v>0</v>
      </c>
      <c r="AL247" s="13">
        <f t="shared" si="145"/>
        <v>0</v>
      </c>
      <c r="AM247" s="13">
        <f t="shared" si="145"/>
        <v>0</v>
      </c>
      <c r="AN247" s="18">
        <f t="shared" si="145"/>
        <v>0</v>
      </c>
      <c r="AO247" s="23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</row>
    <row r="248" spans="1:88" s="36" customFormat="1" ht="29.25" hidden="1" customHeight="1" x14ac:dyDescent="0.15">
      <c r="A248" s="34">
        <v>5999</v>
      </c>
      <c r="B248" s="13" t="s">
        <v>282</v>
      </c>
      <c r="C248" s="28" t="s">
        <v>51</v>
      </c>
      <c r="D248" s="13"/>
      <c r="E248" s="13"/>
      <c r="F248" s="61"/>
      <c r="G248" s="61"/>
      <c r="H248" s="61"/>
      <c r="I248" s="61"/>
      <c r="J248" s="61"/>
      <c r="K248" s="61"/>
      <c r="L248" s="61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>
        <f t="shared" si="139"/>
        <v>0</v>
      </c>
      <c r="AI248" s="13"/>
      <c r="AJ248" s="13">
        <f t="shared" si="140"/>
        <v>0</v>
      </c>
      <c r="AK248" s="13">
        <f t="shared" si="141"/>
        <v>0</v>
      </c>
      <c r="AL248" s="13"/>
      <c r="AM248" s="13"/>
      <c r="AN248" s="18"/>
      <c r="AO248" s="23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</row>
    <row r="249" spans="1:88" s="36" customFormat="1" ht="21" hidden="1" customHeight="1" x14ac:dyDescent="0.15">
      <c r="A249" s="34">
        <v>0</v>
      </c>
      <c r="B249" s="13" t="s">
        <v>244</v>
      </c>
      <c r="C249" s="28" t="s">
        <v>51</v>
      </c>
      <c r="D249" s="13">
        <f t="shared" ref="D249:T250" si="146">+D250</f>
        <v>0</v>
      </c>
      <c r="E249" s="13">
        <f t="shared" si="146"/>
        <v>0</v>
      </c>
      <c r="F249" s="61">
        <f t="shared" si="146"/>
        <v>0</v>
      </c>
      <c r="G249" s="61">
        <f t="shared" si="146"/>
        <v>0</v>
      </c>
      <c r="H249" s="61">
        <f t="shared" si="146"/>
        <v>0</v>
      </c>
      <c r="I249" s="61">
        <f t="shared" si="146"/>
        <v>0</v>
      </c>
      <c r="J249" s="61">
        <f t="shared" si="146"/>
        <v>0</v>
      </c>
      <c r="K249" s="61">
        <f t="shared" si="146"/>
        <v>0</v>
      </c>
      <c r="L249" s="61">
        <f t="shared" si="146"/>
        <v>0</v>
      </c>
      <c r="M249" s="13">
        <f t="shared" si="146"/>
        <v>0</v>
      </c>
      <c r="N249" s="13">
        <f t="shared" si="146"/>
        <v>0</v>
      </c>
      <c r="O249" s="13">
        <f t="shared" si="146"/>
        <v>0</v>
      </c>
      <c r="P249" s="13">
        <f t="shared" si="146"/>
        <v>0</v>
      </c>
      <c r="Q249" s="13">
        <f t="shared" si="146"/>
        <v>0</v>
      </c>
      <c r="R249" s="13">
        <f t="shared" si="146"/>
        <v>0</v>
      </c>
      <c r="S249" s="13">
        <f t="shared" si="146"/>
        <v>0</v>
      </c>
      <c r="T249" s="13">
        <f t="shared" si="146"/>
        <v>0</v>
      </c>
      <c r="U249" s="13">
        <f t="shared" ref="U249:AN250" si="147">+U250</f>
        <v>0</v>
      </c>
      <c r="V249" s="13">
        <f t="shared" si="147"/>
        <v>0</v>
      </c>
      <c r="W249" s="13">
        <f t="shared" si="147"/>
        <v>0</v>
      </c>
      <c r="X249" s="13">
        <f t="shared" si="147"/>
        <v>0</v>
      </c>
      <c r="Y249" s="13">
        <f t="shared" si="147"/>
        <v>0</v>
      </c>
      <c r="Z249" s="13">
        <f t="shared" si="147"/>
        <v>0</v>
      </c>
      <c r="AA249" s="13">
        <f t="shared" si="147"/>
        <v>0</v>
      </c>
      <c r="AB249" s="13">
        <f t="shared" si="147"/>
        <v>0</v>
      </c>
      <c r="AC249" s="13">
        <f t="shared" si="147"/>
        <v>0</v>
      </c>
      <c r="AD249" s="13">
        <f t="shared" si="147"/>
        <v>0</v>
      </c>
      <c r="AE249" s="13">
        <f t="shared" si="147"/>
        <v>0</v>
      </c>
      <c r="AF249" s="13">
        <f t="shared" si="147"/>
        <v>0</v>
      </c>
      <c r="AG249" s="13">
        <f t="shared" si="147"/>
        <v>0</v>
      </c>
      <c r="AH249" s="13">
        <f t="shared" si="139"/>
        <v>0</v>
      </c>
      <c r="AI249" s="13">
        <f t="shared" si="147"/>
        <v>0</v>
      </c>
      <c r="AJ249" s="13">
        <f t="shared" si="140"/>
        <v>0</v>
      </c>
      <c r="AK249" s="13">
        <f t="shared" si="141"/>
        <v>0</v>
      </c>
      <c r="AL249" s="13">
        <f t="shared" si="147"/>
        <v>0</v>
      </c>
      <c r="AM249" s="13">
        <f t="shared" si="147"/>
        <v>0</v>
      </c>
      <c r="AN249" s="18">
        <f t="shared" si="147"/>
        <v>0</v>
      </c>
      <c r="AO249" s="23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</row>
    <row r="250" spans="1:88" s="36" customFormat="1" ht="21" hidden="1" customHeight="1" x14ac:dyDescent="0.15">
      <c r="A250" s="34">
        <v>0</v>
      </c>
      <c r="B250" s="13" t="s">
        <v>283</v>
      </c>
      <c r="C250" s="28" t="s">
        <v>51</v>
      </c>
      <c r="D250" s="13">
        <f t="shared" si="146"/>
        <v>0</v>
      </c>
      <c r="E250" s="13">
        <f t="shared" si="146"/>
        <v>0</v>
      </c>
      <c r="F250" s="61">
        <f t="shared" si="146"/>
        <v>0</v>
      </c>
      <c r="G250" s="61">
        <f t="shared" si="146"/>
        <v>0</v>
      </c>
      <c r="H250" s="61">
        <f t="shared" si="146"/>
        <v>0</v>
      </c>
      <c r="I250" s="61">
        <f t="shared" si="146"/>
        <v>0</v>
      </c>
      <c r="J250" s="61">
        <f t="shared" si="146"/>
        <v>0</v>
      </c>
      <c r="K250" s="61">
        <f t="shared" si="146"/>
        <v>0</v>
      </c>
      <c r="L250" s="61">
        <f t="shared" si="146"/>
        <v>0</v>
      </c>
      <c r="M250" s="13">
        <f t="shared" si="146"/>
        <v>0</v>
      </c>
      <c r="N250" s="13">
        <f t="shared" si="146"/>
        <v>0</v>
      </c>
      <c r="O250" s="13">
        <f t="shared" si="146"/>
        <v>0</v>
      </c>
      <c r="P250" s="13">
        <f t="shared" si="146"/>
        <v>0</v>
      </c>
      <c r="Q250" s="13">
        <f t="shared" si="146"/>
        <v>0</v>
      </c>
      <c r="R250" s="13">
        <f t="shared" si="146"/>
        <v>0</v>
      </c>
      <c r="S250" s="13">
        <f t="shared" si="146"/>
        <v>0</v>
      </c>
      <c r="T250" s="13">
        <f t="shared" si="146"/>
        <v>0</v>
      </c>
      <c r="U250" s="13">
        <f t="shared" si="147"/>
        <v>0</v>
      </c>
      <c r="V250" s="13">
        <f t="shared" si="147"/>
        <v>0</v>
      </c>
      <c r="W250" s="13">
        <f t="shared" si="147"/>
        <v>0</v>
      </c>
      <c r="X250" s="13">
        <f t="shared" si="147"/>
        <v>0</v>
      </c>
      <c r="Y250" s="13">
        <f t="shared" si="147"/>
        <v>0</v>
      </c>
      <c r="Z250" s="13">
        <f t="shared" si="147"/>
        <v>0</v>
      </c>
      <c r="AA250" s="13">
        <f t="shared" si="147"/>
        <v>0</v>
      </c>
      <c r="AB250" s="13">
        <f t="shared" si="147"/>
        <v>0</v>
      </c>
      <c r="AC250" s="13">
        <f t="shared" si="147"/>
        <v>0</v>
      </c>
      <c r="AD250" s="13">
        <f t="shared" si="147"/>
        <v>0</v>
      </c>
      <c r="AE250" s="13">
        <f t="shared" si="147"/>
        <v>0</v>
      </c>
      <c r="AF250" s="13">
        <f t="shared" si="147"/>
        <v>0</v>
      </c>
      <c r="AG250" s="13">
        <f t="shared" si="147"/>
        <v>0</v>
      </c>
      <c r="AH250" s="13">
        <f t="shared" si="139"/>
        <v>0</v>
      </c>
      <c r="AI250" s="13">
        <f t="shared" si="147"/>
        <v>0</v>
      </c>
      <c r="AJ250" s="13">
        <f t="shared" si="140"/>
        <v>0</v>
      </c>
      <c r="AK250" s="13">
        <f t="shared" si="141"/>
        <v>0</v>
      </c>
      <c r="AL250" s="13">
        <f t="shared" si="147"/>
        <v>0</v>
      </c>
      <c r="AM250" s="13">
        <f t="shared" si="147"/>
        <v>0</v>
      </c>
      <c r="AN250" s="18">
        <f t="shared" si="147"/>
        <v>0</v>
      </c>
      <c r="AO250" s="23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</row>
    <row r="251" spans="1:88" s="36" customFormat="1" ht="21" hidden="1" customHeight="1" x14ac:dyDescent="0.15">
      <c r="A251" s="41">
        <v>6501</v>
      </c>
      <c r="B251" s="13" t="s">
        <v>284</v>
      </c>
      <c r="C251" s="28" t="s">
        <v>51</v>
      </c>
      <c r="D251" s="44"/>
      <c r="E251" s="44"/>
      <c r="F251" s="65"/>
      <c r="G251" s="65"/>
      <c r="H251" s="65"/>
      <c r="I251" s="65"/>
      <c r="J251" s="65"/>
      <c r="K251" s="65"/>
      <c r="L251" s="65"/>
      <c r="M251" s="44"/>
      <c r="N251" s="44"/>
      <c r="O251" s="44"/>
      <c r="P251" s="44"/>
      <c r="Q251" s="44"/>
      <c r="R251" s="44"/>
      <c r="S251" s="44"/>
      <c r="T251" s="44"/>
      <c r="U251" s="44"/>
      <c r="V251" s="44"/>
      <c r="W251" s="44"/>
      <c r="X251" s="44"/>
      <c r="Y251" s="44"/>
      <c r="Z251" s="44"/>
      <c r="AA251" s="44"/>
      <c r="AB251" s="44"/>
      <c r="AC251" s="44"/>
      <c r="AD251" s="44"/>
      <c r="AE251" s="44"/>
      <c r="AF251" s="44"/>
      <c r="AG251" s="44"/>
      <c r="AH251" s="13">
        <f t="shared" si="139"/>
        <v>0</v>
      </c>
      <c r="AI251" s="44"/>
      <c r="AJ251" s="13">
        <f t="shared" si="140"/>
        <v>0</v>
      </c>
      <c r="AK251" s="13">
        <f t="shared" si="141"/>
        <v>0</v>
      </c>
      <c r="AL251" s="44"/>
      <c r="AM251" s="44"/>
      <c r="AN251" s="45"/>
      <c r="AO251" s="46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</row>
    <row r="252" spans="1:88" s="36" customFormat="1" ht="13.5" hidden="1" customHeight="1" x14ac:dyDescent="0.15">
      <c r="A252" s="41">
        <v>6502</v>
      </c>
      <c r="B252" s="44" t="s">
        <v>285</v>
      </c>
      <c r="C252" s="28" t="s">
        <v>51</v>
      </c>
      <c r="D252" s="44"/>
      <c r="E252" s="44"/>
      <c r="F252" s="65"/>
      <c r="G252" s="65"/>
      <c r="H252" s="65"/>
      <c r="I252" s="65"/>
      <c r="J252" s="65"/>
      <c r="K252" s="65"/>
      <c r="L252" s="65"/>
      <c r="M252" s="44"/>
      <c r="N252" s="44"/>
      <c r="O252" s="44"/>
      <c r="P252" s="44"/>
      <c r="Q252" s="44"/>
      <c r="R252" s="44"/>
      <c r="S252" s="44"/>
      <c r="T252" s="44"/>
      <c r="U252" s="44"/>
      <c r="V252" s="44"/>
      <c r="W252" s="44"/>
      <c r="X252" s="44"/>
      <c r="Y252" s="44"/>
      <c r="Z252" s="44"/>
      <c r="AA252" s="44"/>
      <c r="AB252" s="44"/>
      <c r="AC252" s="44"/>
      <c r="AD252" s="44"/>
      <c r="AE252" s="44"/>
      <c r="AF252" s="44"/>
      <c r="AG252" s="44"/>
      <c r="AH252" s="13">
        <f t="shared" si="139"/>
        <v>0</v>
      </c>
      <c r="AI252" s="44"/>
      <c r="AJ252" s="13">
        <f t="shared" si="140"/>
        <v>0</v>
      </c>
      <c r="AK252" s="13">
        <f t="shared" si="141"/>
        <v>0</v>
      </c>
      <c r="AL252" s="44"/>
      <c r="AM252" s="44"/>
      <c r="AN252" s="45"/>
      <c r="AO252" s="46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</row>
    <row r="253" spans="1:88" ht="11.25" customHeight="1" thickBot="1" x14ac:dyDescent="0.2">
      <c r="A253" s="49"/>
      <c r="B253" s="50"/>
      <c r="C253" s="50"/>
      <c r="D253" s="51"/>
      <c r="E253" s="51"/>
      <c r="F253" s="67"/>
      <c r="G253" s="67"/>
      <c r="H253" s="67"/>
      <c r="I253" s="67"/>
      <c r="J253" s="67"/>
      <c r="K253" s="67"/>
      <c r="L253" s="67"/>
      <c r="M253" s="51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  <c r="AC253" s="50"/>
      <c r="AD253" s="50"/>
      <c r="AE253" s="50"/>
      <c r="AF253" s="50"/>
      <c r="AG253" s="50"/>
      <c r="AH253" s="52"/>
      <c r="AI253" s="50"/>
      <c r="AJ253" s="52"/>
      <c r="AK253" s="52"/>
      <c r="AL253" s="50"/>
      <c r="AM253" s="50"/>
      <c r="AN253" s="53"/>
      <c r="AO253" s="54"/>
    </row>
    <row r="254" spans="1:88" s="3" customFormat="1" ht="19.5" customHeight="1" x14ac:dyDescent="0.3">
      <c r="B254" s="55" t="s">
        <v>286</v>
      </c>
      <c r="C254" s="56"/>
      <c r="D254" s="57"/>
      <c r="E254" s="57"/>
      <c r="F254" s="68"/>
      <c r="G254" s="68"/>
      <c r="H254" s="68"/>
      <c r="I254" s="68"/>
      <c r="J254" s="64"/>
      <c r="K254" s="64"/>
      <c r="L254" s="64"/>
      <c r="M254" s="57"/>
    </row>
    <row r="255" spans="1:88" s="3" customFormat="1" ht="87" customHeight="1" x14ac:dyDescent="0.25">
      <c r="B255" s="95" t="s">
        <v>287</v>
      </c>
      <c r="C255" s="96"/>
      <c r="D255" s="96"/>
      <c r="E255" s="96"/>
      <c r="F255" s="96"/>
      <c r="G255" s="96"/>
      <c r="H255" s="96"/>
      <c r="I255" s="96"/>
      <c r="J255" s="96"/>
      <c r="K255" s="96"/>
      <c r="L255" s="96"/>
      <c r="M255" s="96"/>
    </row>
    <row r="256" spans="1:88" s="3" customFormat="1" ht="91.5" customHeight="1" x14ac:dyDescent="0.2">
      <c r="B256" s="100" t="s">
        <v>288</v>
      </c>
      <c r="C256" s="101"/>
      <c r="D256" s="101"/>
      <c r="E256" s="101"/>
      <c r="F256" s="101"/>
      <c r="G256" s="101"/>
      <c r="H256" s="101"/>
      <c r="I256" s="101"/>
      <c r="J256" s="101"/>
      <c r="K256" s="101"/>
      <c r="L256" s="101"/>
      <c r="M256" s="101"/>
    </row>
    <row r="257" spans="2:13" s="3" customFormat="1" ht="99.75" customHeight="1" x14ac:dyDescent="0.2">
      <c r="B257" s="100" t="s">
        <v>289</v>
      </c>
      <c r="C257" s="101"/>
      <c r="D257" s="101"/>
      <c r="E257" s="101"/>
      <c r="F257" s="101"/>
      <c r="G257" s="101"/>
      <c r="H257" s="101"/>
      <c r="I257" s="101"/>
      <c r="J257" s="101"/>
      <c r="K257" s="101"/>
      <c r="L257" s="101"/>
      <c r="M257" s="101"/>
    </row>
    <row r="258" spans="2:13" s="3" customFormat="1" ht="75" customHeight="1" x14ac:dyDescent="0.2">
      <c r="B258" s="102" t="s">
        <v>290</v>
      </c>
      <c r="C258" s="101"/>
      <c r="D258" s="101"/>
      <c r="E258" s="101"/>
      <c r="F258" s="101"/>
      <c r="G258" s="101"/>
      <c r="H258" s="101"/>
      <c r="I258" s="101"/>
      <c r="J258" s="101"/>
      <c r="K258" s="101"/>
      <c r="L258" s="101"/>
      <c r="M258" s="101"/>
    </row>
    <row r="259" spans="2:13" s="3" customFormat="1" ht="79.5" customHeight="1" x14ac:dyDescent="0.2">
      <c r="B259" s="103" t="s">
        <v>291</v>
      </c>
      <c r="C259" s="101"/>
      <c r="D259" s="101"/>
      <c r="E259" s="101"/>
      <c r="F259" s="101"/>
      <c r="G259" s="101"/>
      <c r="H259" s="101"/>
      <c r="I259" s="101"/>
      <c r="J259" s="101"/>
      <c r="K259" s="101"/>
      <c r="L259" s="101"/>
      <c r="M259" s="101"/>
    </row>
  </sheetData>
  <mergeCells count="38">
    <mergeCell ref="B256:M256"/>
    <mergeCell ref="B257:M257"/>
    <mergeCell ref="B258:M258"/>
    <mergeCell ref="B259:M259"/>
    <mergeCell ref="AK5:AK6"/>
    <mergeCell ref="Z5:AB5"/>
    <mergeCell ref="I5:I6"/>
    <mergeCell ref="J5:J6"/>
    <mergeCell ref="K5:K6"/>
    <mergeCell ref="L5:L6"/>
    <mergeCell ref="M5:M6"/>
    <mergeCell ref="N5:P5"/>
    <mergeCell ref="AL5:AL6"/>
    <mergeCell ref="AM5:AM6"/>
    <mergeCell ref="AN5:AN6"/>
    <mergeCell ref="AO5:AO6"/>
    <mergeCell ref="B255:M255"/>
    <mergeCell ref="AC5:AE5"/>
    <mergeCell ref="AF5:AF6"/>
    <mergeCell ref="AG5:AG6"/>
    <mergeCell ref="AH5:AH6"/>
    <mergeCell ref="AI5:AI6"/>
    <mergeCell ref="AJ5:AJ6"/>
    <mergeCell ref="Q5:Q6"/>
    <mergeCell ref="R5:T5"/>
    <mergeCell ref="U5:U6"/>
    <mergeCell ref="V5:X5"/>
    <mergeCell ref="Y5:Y6"/>
    <mergeCell ref="D2:M2"/>
    <mergeCell ref="D3:P3"/>
    <mergeCell ref="A5:A6"/>
    <mergeCell ref="B5:B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259"/>
  <sheetViews>
    <sheetView tabSelected="1" topLeftCell="A5" workbookViewId="0">
      <selection activeCell="H34" sqref="H34"/>
    </sheetView>
  </sheetViews>
  <sheetFormatPr defaultRowHeight="10.5" x14ac:dyDescent="0.15"/>
  <cols>
    <col min="1" max="1" width="8.140625" style="11" customWidth="1"/>
    <col min="2" max="2" width="28.140625" style="11" customWidth="1"/>
    <col min="3" max="3" width="7.5703125" style="11" customWidth="1"/>
    <col min="4" max="7" width="10.140625" style="36" customWidth="1"/>
    <col min="8" max="9" width="9.7109375" style="36" customWidth="1"/>
    <col min="10" max="12" width="9.140625" style="3"/>
    <col min="13" max="13" width="9.7109375" style="36" customWidth="1"/>
    <col min="14" max="14" width="9.140625" style="3"/>
    <col min="15" max="15" width="10.140625" style="3" customWidth="1"/>
    <col min="16" max="18" width="9.140625" style="3"/>
    <col min="19" max="19" width="10.28515625" style="3" customWidth="1"/>
    <col min="20" max="22" width="9.140625" style="3"/>
    <col min="23" max="23" width="10.28515625" style="3" customWidth="1"/>
    <col min="24" max="26" width="9.140625" style="3"/>
    <col min="27" max="27" width="11.140625" style="3" customWidth="1"/>
    <col min="28" max="29" width="9.140625" style="3"/>
    <col min="30" max="30" width="10.5703125" style="3" customWidth="1"/>
    <col min="31" max="38" width="9.140625" style="3"/>
    <col min="39" max="39" width="12.140625" style="3" customWidth="1"/>
    <col min="40" max="40" width="20.7109375" style="3" customWidth="1"/>
    <col min="41" max="41" width="20.85546875" style="3" customWidth="1"/>
    <col min="42" max="88" width="9.140625" style="3"/>
    <col min="89" max="256" width="9.140625" style="11"/>
    <col min="257" max="257" width="8.140625" style="11" customWidth="1"/>
    <col min="258" max="258" width="28.140625" style="11" customWidth="1"/>
    <col min="259" max="259" width="7.5703125" style="11" customWidth="1"/>
    <col min="260" max="263" width="10.140625" style="11" customWidth="1"/>
    <col min="264" max="265" width="9.7109375" style="11" customWidth="1"/>
    <col min="266" max="268" width="9.140625" style="11"/>
    <col min="269" max="269" width="9.7109375" style="11" customWidth="1"/>
    <col min="270" max="270" width="9.140625" style="11"/>
    <col min="271" max="271" width="10.140625" style="11" customWidth="1"/>
    <col min="272" max="274" width="9.140625" style="11"/>
    <col min="275" max="275" width="10.28515625" style="11" customWidth="1"/>
    <col min="276" max="278" width="9.140625" style="11"/>
    <col min="279" max="279" width="10.28515625" style="11" customWidth="1"/>
    <col min="280" max="282" width="9.140625" style="11"/>
    <col min="283" max="283" width="11.140625" style="11" customWidth="1"/>
    <col min="284" max="285" width="9.140625" style="11"/>
    <col min="286" max="286" width="10.5703125" style="11" customWidth="1"/>
    <col min="287" max="294" width="9.140625" style="11"/>
    <col min="295" max="295" width="12.140625" style="11" customWidth="1"/>
    <col min="296" max="296" width="20.7109375" style="11" customWidth="1"/>
    <col min="297" max="297" width="20.85546875" style="11" customWidth="1"/>
    <col min="298" max="512" width="9.140625" style="11"/>
    <col min="513" max="513" width="8.140625" style="11" customWidth="1"/>
    <col min="514" max="514" width="28.140625" style="11" customWidth="1"/>
    <col min="515" max="515" width="7.5703125" style="11" customWidth="1"/>
    <col min="516" max="519" width="10.140625" style="11" customWidth="1"/>
    <col min="520" max="521" width="9.7109375" style="11" customWidth="1"/>
    <col min="522" max="524" width="9.140625" style="11"/>
    <col min="525" max="525" width="9.7109375" style="11" customWidth="1"/>
    <col min="526" max="526" width="9.140625" style="11"/>
    <col min="527" max="527" width="10.140625" style="11" customWidth="1"/>
    <col min="528" max="530" width="9.140625" style="11"/>
    <col min="531" max="531" width="10.28515625" style="11" customWidth="1"/>
    <col min="532" max="534" width="9.140625" style="11"/>
    <col min="535" max="535" width="10.28515625" style="11" customWidth="1"/>
    <col min="536" max="538" width="9.140625" style="11"/>
    <col min="539" max="539" width="11.140625" style="11" customWidth="1"/>
    <col min="540" max="541" width="9.140625" style="11"/>
    <col min="542" max="542" width="10.5703125" style="11" customWidth="1"/>
    <col min="543" max="550" width="9.140625" style="11"/>
    <col min="551" max="551" width="12.140625" style="11" customWidth="1"/>
    <col min="552" max="552" width="20.7109375" style="11" customWidth="1"/>
    <col min="553" max="553" width="20.85546875" style="11" customWidth="1"/>
    <col min="554" max="768" width="9.140625" style="11"/>
    <col min="769" max="769" width="8.140625" style="11" customWidth="1"/>
    <col min="770" max="770" width="28.140625" style="11" customWidth="1"/>
    <col min="771" max="771" width="7.5703125" style="11" customWidth="1"/>
    <col min="772" max="775" width="10.140625" style="11" customWidth="1"/>
    <col min="776" max="777" width="9.7109375" style="11" customWidth="1"/>
    <col min="778" max="780" width="9.140625" style="11"/>
    <col min="781" max="781" width="9.7109375" style="11" customWidth="1"/>
    <col min="782" max="782" width="9.140625" style="11"/>
    <col min="783" max="783" width="10.140625" style="11" customWidth="1"/>
    <col min="784" max="786" width="9.140625" style="11"/>
    <col min="787" max="787" width="10.28515625" style="11" customWidth="1"/>
    <col min="788" max="790" width="9.140625" style="11"/>
    <col min="791" max="791" width="10.28515625" style="11" customWidth="1"/>
    <col min="792" max="794" width="9.140625" style="11"/>
    <col min="795" max="795" width="11.140625" style="11" customWidth="1"/>
    <col min="796" max="797" width="9.140625" style="11"/>
    <col min="798" max="798" width="10.5703125" style="11" customWidth="1"/>
    <col min="799" max="806" width="9.140625" style="11"/>
    <col min="807" max="807" width="12.140625" style="11" customWidth="1"/>
    <col min="808" max="808" width="20.7109375" style="11" customWidth="1"/>
    <col min="809" max="809" width="20.85546875" style="11" customWidth="1"/>
    <col min="810" max="1024" width="9.140625" style="11"/>
    <col min="1025" max="1025" width="8.140625" style="11" customWidth="1"/>
    <col min="1026" max="1026" width="28.140625" style="11" customWidth="1"/>
    <col min="1027" max="1027" width="7.5703125" style="11" customWidth="1"/>
    <col min="1028" max="1031" width="10.140625" style="11" customWidth="1"/>
    <col min="1032" max="1033" width="9.7109375" style="11" customWidth="1"/>
    <col min="1034" max="1036" width="9.140625" style="11"/>
    <col min="1037" max="1037" width="9.7109375" style="11" customWidth="1"/>
    <col min="1038" max="1038" width="9.140625" style="11"/>
    <col min="1039" max="1039" width="10.140625" style="11" customWidth="1"/>
    <col min="1040" max="1042" width="9.140625" style="11"/>
    <col min="1043" max="1043" width="10.28515625" style="11" customWidth="1"/>
    <col min="1044" max="1046" width="9.140625" style="11"/>
    <col min="1047" max="1047" width="10.28515625" style="11" customWidth="1"/>
    <col min="1048" max="1050" width="9.140625" style="11"/>
    <col min="1051" max="1051" width="11.140625" style="11" customWidth="1"/>
    <col min="1052" max="1053" width="9.140625" style="11"/>
    <col min="1054" max="1054" width="10.5703125" style="11" customWidth="1"/>
    <col min="1055" max="1062" width="9.140625" style="11"/>
    <col min="1063" max="1063" width="12.140625" style="11" customWidth="1"/>
    <col min="1064" max="1064" width="20.7109375" style="11" customWidth="1"/>
    <col min="1065" max="1065" width="20.85546875" style="11" customWidth="1"/>
    <col min="1066" max="1280" width="9.140625" style="11"/>
    <col min="1281" max="1281" width="8.140625" style="11" customWidth="1"/>
    <col min="1282" max="1282" width="28.140625" style="11" customWidth="1"/>
    <col min="1283" max="1283" width="7.5703125" style="11" customWidth="1"/>
    <col min="1284" max="1287" width="10.140625" style="11" customWidth="1"/>
    <col min="1288" max="1289" width="9.7109375" style="11" customWidth="1"/>
    <col min="1290" max="1292" width="9.140625" style="11"/>
    <col min="1293" max="1293" width="9.7109375" style="11" customWidth="1"/>
    <col min="1294" max="1294" width="9.140625" style="11"/>
    <col min="1295" max="1295" width="10.140625" style="11" customWidth="1"/>
    <col min="1296" max="1298" width="9.140625" style="11"/>
    <col min="1299" max="1299" width="10.28515625" style="11" customWidth="1"/>
    <col min="1300" max="1302" width="9.140625" style="11"/>
    <col min="1303" max="1303" width="10.28515625" style="11" customWidth="1"/>
    <col min="1304" max="1306" width="9.140625" style="11"/>
    <col min="1307" max="1307" width="11.140625" style="11" customWidth="1"/>
    <col min="1308" max="1309" width="9.140625" style="11"/>
    <col min="1310" max="1310" width="10.5703125" style="11" customWidth="1"/>
    <col min="1311" max="1318" width="9.140625" style="11"/>
    <col min="1319" max="1319" width="12.140625" style="11" customWidth="1"/>
    <col min="1320" max="1320" width="20.7109375" style="11" customWidth="1"/>
    <col min="1321" max="1321" width="20.85546875" style="11" customWidth="1"/>
    <col min="1322" max="1536" width="9.140625" style="11"/>
    <col min="1537" max="1537" width="8.140625" style="11" customWidth="1"/>
    <col min="1538" max="1538" width="28.140625" style="11" customWidth="1"/>
    <col min="1539" max="1539" width="7.5703125" style="11" customWidth="1"/>
    <col min="1540" max="1543" width="10.140625" style="11" customWidth="1"/>
    <col min="1544" max="1545" width="9.7109375" style="11" customWidth="1"/>
    <col min="1546" max="1548" width="9.140625" style="11"/>
    <col min="1549" max="1549" width="9.7109375" style="11" customWidth="1"/>
    <col min="1550" max="1550" width="9.140625" style="11"/>
    <col min="1551" max="1551" width="10.140625" style="11" customWidth="1"/>
    <col min="1552" max="1554" width="9.140625" style="11"/>
    <col min="1555" max="1555" width="10.28515625" style="11" customWidth="1"/>
    <col min="1556" max="1558" width="9.140625" style="11"/>
    <col min="1559" max="1559" width="10.28515625" style="11" customWidth="1"/>
    <col min="1560" max="1562" width="9.140625" style="11"/>
    <col min="1563" max="1563" width="11.140625" style="11" customWidth="1"/>
    <col min="1564" max="1565" width="9.140625" style="11"/>
    <col min="1566" max="1566" width="10.5703125" style="11" customWidth="1"/>
    <col min="1567" max="1574" width="9.140625" style="11"/>
    <col min="1575" max="1575" width="12.140625" style="11" customWidth="1"/>
    <col min="1576" max="1576" width="20.7109375" style="11" customWidth="1"/>
    <col min="1577" max="1577" width="20.85546875" style="11" customWidth="1"/>
    <col min="1578" max="1792" width="9.140625" style="11"/>
    <col min="1793" max="1793" width="8.140625" style="11" customWidth="1"/>
    <col min="1794" max="1794" width="28.140625" style="11" customWidth="1"/>
    <col min="1795" max="1795" width="7.5703125" style="11" customWidth="1"/>
    <col min="1796" max="1799" width="10.140625" style="11" customWidth="1"/>
    <col min="1800" max="1801" width="9.7109375" style="11" customWidth="1"/>
    <col min="1802" max="1804" width="9.140625" style="11"/>
    <col min="1805" max="1805" width="9.7109375" style="11" customWidth="1"/>
    <col min="1806" max="1806" width="9.140625" style="11"/>
    <col min="1807" max="1807" width="10.140625" style="11" customWidth="1"/>
    <col min="1808" max="1810" width="9.140625" style="11"/>
    <col min="1811" max="1811" width="10.28515625" style="11" customWidth="1"/>
    <col min="1812" max="1814" width="9.140625" style="11"/>
    <col min="1815" max="1815" width="10.28515625" style="11" customWidth="1"/>
    <col min="1816" max="1818" width="9.140625" style="11"/>
    <col min="1819" max="1819" width="11.140625" style="11" customWidth="1"/>
    <col min="1820" max="1821" width="9.140625" style="11"/>
    <col min="1822" max="1822" width="10.5703125" style="11" customWidth="1"/>
    <col min="1823" max="1830" width="9.140625" style="11"/>
    <col min="1831" max="1831" width="12.140625" style="11" customWidth="1"/>
    <col min="1832" max="1832" width="20.7109375" style="11" customWidth="1"/>
    <col min="1833" max="1833" width="20.85546875" style="11" customWidth="1"/>
    <col min="1834" max="2048" width="9.140625" style="11"/>
    <col min="2049" max="2049" width="8.140625" style="11" customWidth="1"/>
    <col min="2050" max="2050" width="28.140625" style="11" customWidth="1"/>
    <col min="2051" max="2051" width="7.5703125" style="11" customWidth="1"/>
    <col min="2052" max="2055" width="10.140625" style="11" customWidth="1"/>
    <col min="2056" max="2057" width="9.7109375" style="11" customWidth="1"/>
    <col min="2058" max="2060" width="9.140625" style="11"/>
    <col min="2061" max="2061" width="9.7109375" style="11" customWidth="1"/>
    <col min="2062" max="2062" width="9.140625" style="11"/>
    <col min="2063" max="2063" width="10.140625" style="11" customWidth="1"/>
    <col min="2064" max="2066" width="9.140625" style="11"/>
    <col min="2067" max="2067" width="10.28515625" style="11" customWidth="1"/>
    <col min="2068" max="2070" width="9.140625" style="11"/>
    <col min="2071" max="2071" width="10.28515625" style="11" customWidth="1"/>
    <col min="2072" max="2074" width="9.140625" style="11"/>
    <col min="2075" max="2075" width="11.140625" style="11" customWidth="1"/>
    <col min="2076" max="2077" width="9.140625" style="11"/>
    <col min="2078" max="2078" width="10.5703125" style="11" customWidth="1"/>
    <col min="2079" max="2086" width="9.140625" style="11"/>
    <col min="2087" max="2087" width="12.140625" style="11" customWidth="1"/>
    <col min="2088" max="2088" width="20.7109375" style="11" customWidth="1"/>
    <col min="2089" max="2089" width="20.85546875" style="11" customWidth="1"/>
    <col min="2090" max="2304" width="9.140625" style="11"/>
    <col min="2305" max="2305" width="8.140625" style="11" customWidth="1"/>
    <col min="2306" max="2306" width="28.140625" style="11" customWidth="1"/>
    <col min="2307" max="2307" width="7.5703125" style="11" customWidth="1"/>
    <col min="2308" max="2311" width="10.140625" style="11" customWidth="1"/>
    <col min="2312" max="2313" width="9.7109375" style="11" customWidth="1"/>
    <col min="2314" max="2316" width="9.140625" style="11"/>
    <col min="2317" max="2317" width="9.7109375" style="11" customWidth="1"/>
    <col min="2318" max="2318" width="9.140625" style="11"/>
    <col min="2319" max="2319" width="10.140625" style="11" customWidth="1"/>
    <col min="2320" max="2322" width="9.140625" style="11"/>
    <col min="2323" max="2323" width="10.28515625" style="11" customWidth="1"/>
    <col min="2324" max="2326" width="9.140625" style="11"/>
    <col min="2327" max="2327" width="10.28515625" style="11" customWidth="1"/>
    <col min="2328" max="2330" width="9.140625" style="11"/>
    <col min="2331" max="2331" width="11.140625" style="11" customWidth="1"/>
    <col min="2332" max="2333" width="9.140625" style="11"/>
    <col min="2334" max="2334" width="10.5703125" style="11" customWidth="1"/>
    <col min="2335" max="2342" width="9.140625" style="11"/>
    <col min="2343" max="2343" width="12.140625" style="11" customWidth="1"/>
    <col min="2344" max="2344" width="20.7109375" style="11" customWidth="1"/>
    <col min="2345" max="2345" width="20.85546875" style="11" customWidth="1"/>
    <col min="2346" max="2560" width="9.140625" style="11"/>
    <col min="2561" max="2561" width="8.140625" style="11" customWidth="1"/>
    <col min="2562" max="2562" width="28.140625" style="11" customWidth="1"/>
    <col min="2563" max="2563" width="7.5703125" style="11" customWidth="1"/>
    <col min="2564" max="2567" width="10.140625" style="11" customWidth="1"/>
    <col min="2568" max="2569" width="9.7109375" style="11" customWidth="1"/>
    <col min="2570" max="2572" width="9.140625" style="11"/>
    <col min="2573" max="2573" width="9.7109375" style="11" customWidth="1"/>
    <col min="2574" max="2574" width="9.140625" style="11"/>
    <col min="2575" max="2575" width="10.140625" style="11" customWidth="1"/>
    <col min="2576" max="2578" width="9.140625" style="11"/>
    <col min="2579" max="2579" width="10.28515625" style="11" customWidth="1"/>
    <col min="2580" max="2582" width="9.140625" style="11"/>
    <col min="2583" max="2583" width="10.28515625" style="11" customWidth="1"/>
    <col min="2584" max="2586" width="9.140625" style="11"/>
    <col min="2587" max="2587" width="11.140625" style="11" customWidth="1"/>
    <col min="2588" max="2589" width="9.140625" style="11"/>
    <col min="2590" max="2590" width="10.5703125" style="11" customWidth="1"/>
    <col min="2591" max="2598" width="9.140625" style="11"/>
    <col min="2599" max="2599" width="12.140625" style="11" customWidth="1"/>
    <col min="2600" max="2600" width="20.7109375" style="11" customWidth="1"/>
    <col min="2601" max="2601" width="20.85546875" style="11" customWidth="1"/>
    <col min="2602" max="2816" width="9.140625" style="11"/>
    <col min="2817" max="2817" width="8.140625" style="11" customWidth="1"/>
    <col min="2818" max="2818" width="28.140625" style="11" customWidth="1"/>
    <col min="2819" max="2819" width="7.5703125" style="11" customWidth="1"/>
    <col min="2820" max="2823" width="10.140625" style="11" customWidth="1"/>
    <col min="2824" max="2825" width="9.7109375" style="11" customWidth="1"/>
    <col min="2826" max="2828" width="9.140625" style="11"/>
    <col min="2829" max="2829" width="9.7109375" style="11" customWidth="1"/>
    <col min="2830" max="2830" width="9.140625" style="11"/>
    <col min="2831" max="2831" width="10.140625" style="11" customWidth="1"/>
    <col min="2832" max="2834" width="9.140625" style="11"/>
    <col min="2835" max="2835" width="10.28515625" style="11" customWidth="1"/>
    <col min="2836" max="2838" width="9.140625" style="11"/>
    <col min="2839" max="2839" width="10.28515625" style="11" customWidth="1"/>
    <col min="2840" max="2842" width="9.140625" style="11"/>
    <col min="2843" max="2843" width="11.140625" style="11" customWidth="1"/>
    <col min="2844" max="2845" width="9.140625" style="11"/>
    <col min="2846" max="2846" width="10.5703125" style="11" customWidth="1"/>
    <col min="2847" max="2854" width="9.140625" style="11"/>
    <col min="2855" max="2855" width="12.140625" style="11" customWidth="1"/>
    <col min="2856" max="2856" width="20.7109375" style="11" customWidth="1"/>
    <col min="2857" max="2857" width="20.85546875" style="11" customWidth="1"/>
    <col min="2858" max="3072" width="9.140625" style="11"/>
    <col min="3073" max="3073" width="8.140625" style="11" customWidth="1"/>
    <col min="3074" max="3074" width="28.140625" style="11" customWidth="1"/>
    <col min="3075" max="3075" width="7.5703125" style="11" customWidth="1"/>
    <col min="3076" max="3079" width="10.140625" style="11" customWidth="1"/>
    <col min="3080" max="3081" width="9.7109375" style="11" customWidth="1"/>
    <col min="3082" max="3084" width="9.140625" style="11"/>
    <col min="3085" max="3085" width="9.7109375" style="11" customWidth="1"/>
    <col min="3086" max="3086" width="9.140625" style="11"/>
    <col min="3087" max="3087" width="10.140625" style="11" customWidth="1"/>
    <col min="3088" max="3090" width="9.140625" style="11"/>
    <col min="3091" max="3091" width="10.28515625" style="11" customWidth="1"/>
    <col min="3092" max="3094" width="9.140625" style="11"/>
    <col min="3095" max="3095" width="10.28515625" style="11" customWidth="1"/>
    <col min="3096" max="3098" width="9.140625" style="11"/>
    <col min="3099" max="3099" width="11.140625" style="11" customWidth="1"/>
    <col min="3100" max="3101" width="9.140625" style="11"/>
    <col min="3102" max="3102" width="10.5703125" style="11" customWidth="1"/>
    <col min="3103" max="3110" width="9.140625" style="11"/>
    <col min="3111" max="3111" width="12.140625" style="11" customWidth="1"/>
    <col min="3112" max="3112" width="20.7109375" style="11" customWidth="1"/>
    <col min="3113" max="3113" width="20.85546875" style="11" customWidth="1"/>
    <col min="3114" max="3328" width="9.140625" style="11"/>
    <col min="3329" max="3329" width="8.140625" style="11" customWidth="1"/>
    <col min="3330" max="3330" width="28.140625" style="11" customWidth="1"/>
    <col min="3331" max="3331" width="7.5703125" style="11" customWidth="1"/>
    <col min="3332" max="3335" width="10.140625" style="11" customWidth="1"/>
    <col min="3336" max="3337" width="9.7109375" style="11" customWidth="1"/>
    <col min="3338" max="3340" width="9.140625" style="11"/>
    <col min="3341" max="3341" width="9.7109375" style="11" customWidth="1"/>
    <col min="3342" max="3342" width="9.140625" style="11"/>
    <col min="3343" max="3343" width="10.140625" style="11" customWidth="1"/>
    <col min="3344" max="3346" width="9.140625" style="11"/>
    <col min="3347" max="3347" width="10.28515625" style="11" customWidth="1"/>
    <col min="3348" max="3350" width="9.140625" style="11"/>
    <col min="3351" max="3351" width="10.28515625" style="11" customWidth="1"/>
    <col min="3352" max="3354" width="9.140625" style="11"/>
    <col min="3355" max="3355" width="11.140625" style="11" customWidth="1"/>
    <col min="3356" max="3357" width="9.140625" style="11"/>
    <col min="3358" max="3358" width="10.5703125" style="11" customWidth="1"/>
    <col min="3359" max="3366" width="9.140625" style="11"/>
    <col min="3367" max="3367" width="12.140625" style="11" customWidth="1"/>
    <col min="3368" max="3368" width="20.7109375" style="11" customWidth="1"/>
    <col min="3369" max="3369" width="20.85546875" style="11" customWidth="1"/>
    <col min="3370" max="3584" width="9.140625" style="11"/>
    <col min="3585" max="3585" width="8.140625" style="11" customWidth="1"/>
    <col min="3586" max="3586" width="28.140625" style="11" customWidth="1"/>
    <col min="3587" max="3587" width="7.5703125" style="11" customWidth="1"/>
    <col min="3588" max="3591" width="10.140625" style="11" customWidth="1"/>
    <col min="3592" max="3593" width="9.7109375" style="11" customWidth="1"/>
    <col min="3594" max="3596" width="9.140625" style="11"/>
    <col min="3597" max="3597" width="9.7109375" style="11" customWidth="1"/>
    <col min="3598" max="3598" width="9.140625" style="11"/>
    <col min="3599" max="3599" width="10.140625" style="11" customWidth="1"/>
    <col min="3600" max="3602" width="9.140625" style="11"/>
    <col min="3603" max="3603" width="10.28515625" style="11" customWidth="1"/>
    <col min="3604" max="3606" width="9.140625" style="11"/>
    <col min="3607" max="3607" width="10.28515625" style="11" customWidth="1"/>
    <col min="3608" max="3610" width="9.140625" style="11"/>
    <col min="3611" max="3611" width="11.140625" style="11" customWidth="1"/>
    <col min="3612" max="3613" width="9.140625" style="11"/>
    <col min="3614" max="3614" width="10.5703125" style="11" customWidth="1"/>
    <col min="3615" max="3622" width="9.140625" style="11"/>
    <col min="3623" max="3623" width="12.140625" style="11" customWidth="1"/>
    <col min="3624" max="3624" width="20.7109375" style="11" customWidth="1"/>
    <col min="3625" max="3625" width="20.85546875" style="11" customWidth="1"/>
    <col min="3626" max="3840" width="9.140625" style="11"/>
    <col min="3841" max="3841" width="8.140625" style="11" customWidth="1"/>
    <col min="3842" max="3842" width="28.140625" style="11" customWidth="1"/>
    <col min="3843" max="3843" width="7.5703125" style="11" customWidth="1"/>
    <col min="3844" max="3847" width="10.140625" style="11" customWidth="1"/>
    <col min="3848" max="3849" width="9.7109375" style="11" customWidth="1"/>
    <col min="3850" max="3852" width="9.140625" style="11"/>
    <col min="3853" max="3853" width="9.7109375" style="11" customWidth="1"/>
    <col min="3854" max="3854" width="9.140625" style="11"/>
    <col min="3855" max="3855" width="10.140625" style="11" customWidth="1"/>
    <col min="3856" max="3858" width="9.140625" style="11"/>
    <col min="3859" max="3859" width="10.28515625" style="11" customWidth="1"/>
    <col min="3860" max="3862" width="9.140625" style="11"/>
    <col min="3863" max="3863" width="10.28515625" style="11" customWidth="1"/>
    <col min="3864" max="3866" width="9.140625" style="11"/>
    <col min="3867" max="3867" width="11.140625" style="11" customWidth="1"/>
    <col min="3868" max="3869" width="9.140625" style="11"/>
    <col min="3870" max="3870" width="10.5703125" style="11" customWidth="1"/>
    <col min="3871" max="3878" width="9.140625" style="11"/>
    <col min="3879" max="3879" width="12.140625" style="11" customWidth="1"/>
    <col min="3880" max="3880" width="20.7109375" style="11" customWidth="1"/>
    <col min="3881" max="3881" width="20.85546875" style="11" customWidth="1"/>
    <col min="3882" max="4096" width="9.140625" style="11"/>
    <col min="4097" max="4097" width="8.140625" style="11" customWidth="1"/>
    <col min="4098" max="4098" width="28.140625" style="11" customWidth="1"/>
    <col min="4099" max="4099" width="7.5703125" style="11" customWidth="1"/>
    <col min="4100" max="4103" width="10.140625" style="11" customWidth="1"/>
    <col min="4104" max="4105" width="9.7109375" style="11" customWidth="1"/>
    <col min="4106" max="4108" width="9.140625" style="11"/>
    <col min="4109" max="4109" width="9.7109375" style="11" customWidth="1"/>
    <col min="4110" max="4110" width="9.140625" style="11"/>
    <col min="4111" max="4111" width="10.140625" style="11" customWidth="1"/>
    <col min="4112" max="4114" width="9.140625" style="11"/>
    <col min="4115" max="4115" width="10.28515625" style="11" customWidth="1"/>
    <col min="4116" max="4118" width="9.140625" style="11"/>
    <col min="4119" max="4119" width="10.28515625" style="11" customWidth="1"/>
    <col min="4120" max="4122" width="9.140625" style="11"/>
    <col min="4123" max="4123" width="11.140625" style="11" customWidth="1"/>
    <col min="4124" max="4125" width="9.140625" style="11"/>
    <col min="4126" max="4126" width="10.5703125" style="11" customWidth="1"/>
    <col min="4127" max="4134" width="9.140625" style="11"/>
    <col min="4135" max="4135" width="12.140625" style="11" customWidth="1"/>
    <col min="4136" max="4136" width="20.7109375" style="11" customWidth="1"/>
    <col min="4137" max="4137" width="20.85546875" style="11" customWidth="1"/>
    <col min="4138" max="4352" width="9.140625" style="11"/>
    <col min="4353" max="4353" width="8.140625" style="11" customWidth="1"/>
    <col min="4354" max="4354" width="28.140625" style="11" customWidth="1"/>
    <col min="4355" max="4355" width="7.5703125" style="11" customWidth="1"/>
    <col min="4356" max="4359" width="10.140625" style="11" customWidth="1"/>
    <col min="4360" max="4361" width="9.7109375" style="11" customWidth="1"/>
    <col min="4362" max="4364" width="9.140625" style="11"/>
    <col min="4365" max="4365" width="9.7109375" style="11" customWidth="1"/>
    <col min="4366" max="4366" width="9.140625" style="11"/>
    <col min="4367" max="4367" width="10.140625" style="11" customWidth="1"/>
    <col min="4368" max="4370" width="9.140625" style="11"/>
    <col min="4371" max="4371" width="10.28515625" style="11" customWidth="1"/>
    <col min="4372" max="4374" width="9.140625" style="11"/>
    <col min="4375" max="4375" width="10.28515625" style="11" customWidth="1"/>
    <col min="4376" max="4378" width="9.140625" style="11"/>
    <col min="4379" max="4379" width="11.140625" style="11" customWidth="1"/>
    <col min="4380" max="4381" width="9.140625" style="11"/>
    <col min="4382" max="4382" width="10.5703125" style="11" customWidth="1"/>
    <col min="4383" max="4390" width="9.140625" style="11"/>
    <col min="4391" max="4391" width="12.140625" style="11" customWidth="1"/>
    <col min="4392" max="4392" width="20.7109375" style="11" customWidth="1"/>
    <col min="4393" max="4393" width="20.85546875" style="11" customWidth="1"/>
    <col min="4394" max="4608" width="9.140625" style="11"/>
    <col min="4609" max="4609" width="8.140625" style="11" customWidth="1"/>
    <col min="4610" max="4610" width="28.140625" style="11" customWidth="1"/>
    <col min="4611" max="4611" width="7.5703125" style="11" customWidth="1"/>
    <col min="4612" max="4615" width="10.140625" style="11" customWidth="1"/>
    <col min="4616" max="4617" width="9.7109375" style="11" customWidth="1"/>
    <col min="4618" max="4620" width="9.140625" style="11"/>
    <col min="4621" max="4621" width="9.7109375" style="11" customWidth="1"/>
    <col min="4622" max="4622" width="9.140625" style="11"/>
    <col min="4623" max="4623" width="10.140625" style="11" customWidth="1"/>
    <col min="4624" max="4626" width="9.140625" style="11"/>
    <col min="4627" max="4627" width="10.28515625" style="11" customWidth="1"/>
    <col min="4628" max="4630" width="9.140625" style="11"/>
    <col min="4631" max="4631" width="10.28515625" style="11" customWidth="1"/>
    <col min="4632" max="4634" width="9.140625" style="11"/>
    <col min="4635" max="4635" width="11.140625" style="11" customWidth="1"/>
    <col min="4636" max="4637" width="9.140625" style="11"/>
    <col min="4638" max="4638" width="10.5703125" style="11" customWidth="1"/>
    <col min="4639" max="4646" width="9.140625" style="11"/>
    <col min="4647" max="4647" width="12.140625" style="11" customWidth="1"/>
    <col min="4648" max="4648" width="20.7109375" style="11" customWidth="1"/>
    <col min="4649" max="4649" width="20.85546875" style="11" customWidth="1"/>
    <col min="4650" max="4864" width="9.140625" style="11"/>
    <col min="4865" max="4865" width="8.140625" style="11" customWidth="1"/>
    <col min="4866" max="4866" width="28.140625" style="11" customWidth="1"/>
    <col min="4867" max="4867" width="7.5703125" style="11" customWidth="1"/>
    <col min="4868" max="4871" width="10.140625" style="11" customWidth="1"/>
    <col min="4872" max="4873" width="9.7109375" style="11" customWidth="1"/>
    <col min="4874" max="4876" width="9.140625" style="11"/>
    <col min="4877" max="4877" width="9.7109375" style="11" customWidth="1"/>
    <col min="4878" max="4878" width="9.140625" style="11"/>
    <col min="4879" max="4879" width="10.140625" style="11" customWidth="1"/>
    <col min="4880" max="4882" width="9.140625" style="11"/>
    <col min="4883" max="4883" width="10.28515625" style="11" customWidth="1"/>
    <col min="4884" max="4886" width="9.140625" style="11"/>
    <col min="4887" max="4887" width="10.28515625" style="11" customWidth="1"/>
    <col min="4888" max="4890" width="9.140625" style="11"/>
    <col min="4891" max="4891" width="11.140625" style="11" customWidth="1"/>
    <col min="4892" max="4893" width="9.140625" style="11"/>
    <col min="4894" max="4894" width="10.5703125" style="11" customWidth="1"/>
    <col min="4895" max="4902" width="9.140625" style="11"/>
    <col min="4903" max="4903" width="12.140625" style="11" customWidth="1"/>
    <col min="4904" max="4904" width="20.7109375" style="11" customWidth="1"/>
    <col min="4905" max="4905" width="20.85546875" style="11" customWidth="1"/>
    <col min="4906" max="5120" width="9.140625" style="11"/>
    <col min="5121" max="5121" width="8.140625" style="11" customWidth="1"/>
    <col min="5122" max="5122" width="28.140625" style="11" customWidth="1"/>
    <col min="5123" max="5123" width="7.5703125" style="11" customWidth="1"/>
    <col min="5124" max="5127" width="10.140625" style="11" customWidth="1"/>
    <col min="5128" max="5129" width="9.7109375" style="11" customWidth="1"/>
    <col min="5130" max="5132" width="9.140625" style="11"/>
    <col min="5133" max="5133" width="9.7109375" style="11" customWidth="1"/>
    <col min="5134" max="5134" width="9.140625" style="11"/>
    <col min="5135" max="5135" width="10.140625" style="11" customWidth="1"/>
    <col min="5136" max="5138" width="9.140625" style="11"/>
    <col min="5139" max="5139" width="10.28515625" style="11" customWidth="1"/>
    <col min="5140" max="5142" width="9.140625" style="11"/>
    <col min="5143" max="5143" width="10.28515625" style="11" customWidth="1"/>
    <col min="5144" max="5146" width="9.140625" style="11"/>
    <col min="5147" max="5147" width="11.140625" style="11" customWidth="1"/>
    <col min="5148" max="5149" width="9.140625" style="11"/>
    <col min="5150" max="5150" width="10.5703125" style="11" customWidth="1"/>
    <col min="5151" max="5158" width="9.140625" style="11"/>
    <col min="5159" max="5159" width="12.140625" style="11" customWidth="1"/>
    <col min="5160" max="5160" width="20.7109375" style="11" customWidth="1"/>
    <col min="5161" max="5161" width="20.85546875" style="11" customWidth="1"/>
    <col min="5162" max="5376" width="9.140625" style="11"/>
    <col min="5377" max="5377" width="8.140625" style="11" customWidth="1"/>
    <col min="5378" max="5378" width="28.140625" style="11" customWidth="1"/>
    <col min="5379" max="5379" width="7.5703125" style="11" customWidth="1"/>
    <col min="5380" max="5383" width="10.140625" style="11" customWidth="1"/>
    <col min="5384" max="5385" width="9.7109375" style="11" customWidth="1"/>
    <col min="5386" max="5388" width="9.140625" style="11"/>
    <col min="5389" max="5389" width="9.7109375" style="11" customWidth="1"/>
    <col min="5390" max="5390" width="9.140625" style="11"/>
    <col min="5391" max="5391" width="10.140625" style="11" customWidth="1"/>
    <col min="5392" max="5394" width="9.140625" style="11"/>
    <col min="5395" max="5395" width="10.28515625" style="11" customWidth="1"/>
    <col min="5396" max="5398" width="9.140625" style="11"/>
    <col min="5399" max="5399" width="10.28515625" style="11" customWidth="1"/>
    <col min="5400" max="5402" width="9.140625" style="11"/>
    <col min="5403" max="5403" width="11.140625" style="11" customWidth="1"/>
    <col min="5404" max="5405" width="9.140625" style="11"/>
    <col min="5406" max="5406" width="10.5703125" style="11" customWidth="1"/>
    <col min="5407" max="5414" width="9.140625" style="11"/>
    <col min="5415" max="5415" width="12.140625" style="11" customWidth="1"/>
    <col min="5416" max="5416" width="20.7109375" style="11" customWidth="1"/>
    <col min="5417" max="5417" width="20.85546875" style="11" customWidth="1"/>
    <col min="5418" max="5632" width="9.140625" style="11"/>
    <col min="5633" max="5633" width="8.140625" style="11" customWidth="1"/>
    <col min="5634" max="5634" width="28.140625" style="11" customWidth="1"/>
    <col min="5635" max="5635" width="7.5703125" style="11" customWidth="1"/>
    <col min="5636" max="5639" width="10.140625" style="11" customWidth="1"/>
    <col min="5640" max="5641" width="9.7109375" style="11" customWidth="1"/>
    <col min="5642" max="5644" width="9.140625" style="11"/>
    <col min="5645" max="5645" width="9.7109375" style="11" customWidth="1"/>
    <col min="5646" max="5646" width="9.140625" style="11"/>
    <col min="5647" max="5647" width="10.140625" style="11" customWidth="1"/>
    <col min="5648" max="5650" width="9.140625" style="11"/>
    <col min="5651" max="5651" width="10.28515625" style="11" customWidth="1"/>
    <col min="5652" max="5654" width="9.140625" style="11"/>
    <col min="5655" max="5655" width="10.28515625" style="11" customWidth="1"/>
    <col min="5656" max="5658" width="9.140625" style="11"/>
    <col min="5659" max="5659" width="11.140625" style="11" customWidth="1"/>
    <col min="5660" max="5661" width="9.140625" style="11"/>
    <col min="5662" max="5662" width="10.5703125" style="11" customWidth="1"/>
    <col min="5663" max="5670" width="9.140625" style="11"/>
    <col min="5671" max="5671" width="12.140625" style="11" customWidth="1"/>
    <col min="5672" max="5672" width="20.7109375" style="11" customWidth="1"/>
    <col min="5673" max="5673" width="20.85546875" style="11" customWidth="1"/>
    <col min="5674" max="5888" width="9.140625" style="11"/>
    <col min="5889" max="5889" width="8.140625" style="11" customWidth="1"/>
    <col min="5890" max="5890" width="28.140625" style="11" customWidth="1"/>
    <col min="5891" max="5891" width="7.5703125" style="11" customWidth="1"/>
    <col min="5892" max="5895" width="10.140625" style="11" customWidth="1"/>
    <col min="5896" max="5897" width="9.7109375" style="11" customWidth="1"/>
    <col min="5898" max="5900" width="9.140625" style="11"/>
    <col min="5901" max="5901" width="9.7109375" style="11" customWidth="1"/>
    <col min="5902" max="5902" width="9.140625" style="11"/>
    <col min="5903" max="5903" width="10.140625" style="11" customWidth="1"/>
    <col min="5904" max="5906" width="9.140625" style="11"/>
    <col min="5907" max="5907" width="10.28515625" style="11" customWidth="1"/>
    <col min="5908" max="5910" width="9.140625" style="11"/>
    <col min="5911" max="5911" width="10.28515625" style="11" customWidth="1"/>
    <col min="5912" max="5914" width="9.140625" style="11"/>
    <col min="5915" max="5915" width="11.140625" style="11" customWidth="1"/>
    <col min="5916" max="5917" width="9.140625" style="11"/>
    <col min="5918" max="5918" width="10.5703125" style="11" customWidth="1"/>
    <col min="5919" max="5926" width="9.140625" style="11"/>
    <col min="5927" max="5927" width="12.140625" style="11" customWidth="1"/>
    <col min="5928" max="5928" width="20.7109375" style="11" customWidth="1"/>
    <col min="5929" max="5929" width="20.85546875" style="11" customWidth="1"/>
    <col min="5930" max="6144" width="9.140625" style="11"/>
    <col min="6145" max="6145" width="8.140625" style="11" customWidth="1"/>
    <col min="6146" max="6146" width="28.140625" style="11" customWidth="1"/>
    <col min="6147" max="6147" width="7.5703125" style="11" customWidth="1"/>
    <col min="6148" max="6151" width="10.140625" style="11" customWidth="1"/>
    <col min="6152" max="6153" width="9.7109375" style="11" customWidth="1"/>
    <col min="6154" max="6156" width="9.140625" style="11"/>
    <col min="6157" max="6157" width="9.7109375" style="11" customWidth="1"/>
    <col min="6158" max="6158" width="9.140625" style="11"/>
    <col min="6159" max="6159" width="10.140625" style="11" customWidth="1"/>
    <col min="6160" max="6162" width="9.140625" style="11"/>
    <col min="6163" max="6163" width="10.28515625" style="11" customWidth="1"/>
    <col min="6164" max="6166" width="9.140625" style="11"/>
    <col min="6167" max="6167" width="10.28515625" style="11" customWidth="1"/>
    <col min="6168" max="6170" width="9.140625" style="11"/>
    <col min="6171" max="6171" width="11.140625" style="11" customWidth="1"/>
    <col min="6172" max="6173" width="9.140625" style="11"/>
    <col min="6174" max="6174" width="10.5703125" style="11" customWidth="1"/>
    <col min="6175" max="6182" width="9.140625" style="11"/>
    <col min="6183" max="6183" width="12.140625" style="11" customWidth="1"/>
    <col min="6184" max="6184" width="20.7109375" style="11" customWidth="1"/>
    <col min="6185" max="6185" width="20.85546875" style="11" customWidth="1"/>
    <col min="6186" max="6400" width="9.140625" style="11"/>
    <col min="6401" max="6401" width="8.140625" style="11" customWidth="1"/>
    <col min="6402" max="6402" width="28.140625" style="11" customWidth="1"/>
    <col min="6403" max="6403" width="7.5703125" style="11" customWidth="1"/>
    <col min="6404" max="6407" width="10.140625" style="11" customWidth="1"/>
    <col min="6408" max="6409" width="9.7109375" style="11" customWidth="1"/>
    <col min="6410" max="6412" width="9.140625" style="11"/>
    <col min="6413" max="6413" width="9.7109375" style="11" customWidth="1"/>
    <col min="6414" max="6414" width="9.140625" style="11"/>
    <col min="6415" max="6415" width="10.140625" style="11" customWidth="1"/>
    <col min="6416" max="6418" width="9.140625" style="11"/>
    <col min="6419" max="6419" width="10.28515625" style="11" customWidth="1"/>
    <col min="6420" max="6422" width="9.140625" style="11"/>
    <col min="6423" max="6423" width="10.28515625" style="11" customWidth="1"/>
    <col min="6424" max="6426" width="9.140625" style="11"/>
    <col min="6427" max="6427" width="11.140625" style="11" customWidth="1"/>
    <col min="6428" max="6429" width="9.140625" style="11"/>
    <col min="6430" max="6430" width="10.5703125" style="11" customWidth="1"/>
    <col min="6431" max="6438" width="9.140625" style="11"/>
    <col min="6439" max="6439" width="12.140625" style="11" customWidth="1"/>
    <col min="6440" max="6440" width="20.7109375" style="11" customWidth="1"/>
    <col min="6441" max="6441" width="20.85546875" style="11" customWidth="1"/>
    <col min="6442" max="6656" width="9.140625" style="11"/>
    <col min="6657" max="6657" width="8.140625" style="11" customWidth="1"/>
    <col min="6658" max="6658" width="28.140625" style="11" customWidth="1"/>
    <col min="6659" max="6659" width="7.5703125" style="11" customWidth="1"/>
    <col min="6660" max="6663" width="10.140625" style="11" customWidth="1"/>
    <col min="6664" max="6665" width="9.7109375" style="11" customWidth="1"/>
    <col min="6666" max="6668" width="9.140625" style="11"/>
    <col min="6669" max="6669" width="9.7109375" style="11" customWidth="1"/>
    <col min="6670" max="6670" width="9.140625" style="11"/>
    <col min="6671" max="6671" width="10.140625" style="11" customWidth="1"/>
    <col min="6672" max="6674" width="9.140625" style="11"/>
    <col min="6675" max="6675" width="10.28515625" style="11" customWidth="1"/>
    <col min="6676" max="6678" width="9.140625" style="11"/>
    <col min="6679" max="6679" width="10.28515625" style="11" customWidth="1"/>
    <col min="6680" max="6682" width="9.140625" style="11"/>
    <col min="6683" max="6683" width="11.140625" style="11" customWidth="1"/>
    <col min="6684" max="6685" width="9.140625" style="11"/>
    <col min="6686" max="6686" width="10.5703125" style="11" customWidth="1"/>
    <col min="6687" max="6694" width="9.140625" style="11"/>
    <col min="6695" max="6695" width="12.140625" style="11" customWidth="1"/>
    <col min="6696" max="6696" width="20.7109375" style="11" customWidth="1"/>
    <col min="6697" max="6697" width="20.85546875" style="11" customWidth="1"/>
    <col min="6698" max="6912" width="9.140625" style="11"/>
    <col min="6913" max="6913" width="8.140625" style="11" customWidth="1"/>
    <col min="6914" max="6914" width="28.140625" style="11" customWidth="1"/>
    <col min="6915" max="6915" width="7.5703125" style="11" customWidth="1"/>
    <col min="6916" max="6919" width="10.140625" style="11" customWidth="1"/>
    <col min="6920" max="6921" width="9.7109375" style="11" customWidth="1"/>
    <col min="6922" max="6924" width="9.140625" style="11"/>
    <col min="6925" max="6925" width="9.7109375" style="11" customWidth="1"/>
    <col min="6926" max="6926" width="9.140625" style="11"/>
    <col min="6927" max="6927" width="10.140625" style="11" customWidth="1"/>
    <col min="6928" max="6930" width="9.140625" style="11"/>
    <col min="6931" max="6931" width="10.28515625" style="11" customWidth="1"/>
    <col min="6932" max="6934" width="9.140625" style="11"/>
    <col min="6935" max="6935" width="10.28515625" style="11" customWidth="1"/>
    <col min="6936" max="6938" width="9.140625" style="11"/>
    <col min="6939" max="6939" width="11.140625" style="11" customWidth="1"/>
    <col min="6940" max="6941" width="9.140625" style="11"/>
    <col min="6942" max="6942" width="10.5703125" style="11" customWidth="1"/>
    <col min="6943" max="6950" width="9.140625" style="11"/>
    <col min="6951" max="6951" width="12.140625" style="11" customWidth="1"/>
    <col min="6952" max="6952" width="20.7109375" style="11" customWidth="1"/>
    <col min="6953" max="6953" width="20.85546875" style="11" customWidth="1"/>
    <col min="6954" max="7168" width="9.140625" style="11"/>
    <col min="7169" max="7169" width="8.140625" style="11" customWidth="1"/>
    <col min="7170" max="7170" width="28.140625" style="11" customWidth="1"/>
    <col min="7171" max="7171" width="7.5703125" style="11" customWidth="1"/>
    <col min="7172" max="7175" width="10.140625" style="11" customWidth="1"/>
    <col min="7176" max="7177" width="9.7109375" style="11" customWidth="1"/>
    <col min="7178" max="7180" width="9.140625" style="11"/>
    <col min="7181" max="7181" width="9.7109375" style="11" customWidth="1"/>
    <col min="7182" max="7182" width="9.140625" style="11"/>
    <col min="7183" max="7183" width="10.140625" style="11" customWidth="1"/>
    <col min="7184" max="7186" width="9.140625" style="11"/>
    <col min="7187" max="7187" width="10.28515625" style="11" customWidth="1"/>
    <col min="7188" max="7190" width="9.140625" style="11"/>
    <col min="7191" max="7191" width="10.28515625" style="11" customWidth="1"/>
    <col min="7192" max="7194" width="9.140625" style="11"/>
    <col min="7195" max="7195" width="11.140625" style="11" customWidth="1"/>
    <col min="7196" max="7197" width="9.140625" style="11"/>
    <col min="7198" max="7198" width="10.5703125" style="11" customWidth="1"/>
    <col min="7199" max="7206" width="9.140625" style="11"/>
    <col min="7207" max="7207" width="12.140625" style="11" customWidth="1"/>
    <col min="7208" max="7208" width="20.7109375" style="11" customWidth="1"/>
    <col min="7209" max="7209" width="20.85546875" style="11" customWidth="1"/>
    <col min="7210" max="7424" width="9.140625" style="11"/>
    <col min="7425" max="7425" width="8.140625" style="11" customWidth="1"/>
    <col min="7426" max="7426" width="28.140625" style="11" customWidth="1"/>
    <col min="7427" max="7427" width="7.5703125" style="11" customWidth="1"/>
    <col min="7428" max="7431" width="10.140625" style="11" customWidth="1"/>
    <col min="7432" max="7433" width="9.7109375" style="11" customWidth="1"/>
    <col min="7434" max="7436" width="9.140625" style="11"/>
    <col min="7437" max="7437" width="9.7109375" style="11" customWidth="1"/>
    <col min="7438" max="7438" width="9.140625" style="11"/>
    <col min="7439" max="7439" width="10.140625" style="11" customWidth="1"/>
    <col min="7440" max="7442" width="9.140625" style="11"/>
    <col min="7443" max="7443" width="10.28515625" style="11" customWidth="1"/>
    <col min="7444" max="7446" width="9.140625" style="11"/>
    <col min="7447" max="7447" width="10.28515625" style="11" customWidth="1"/>
    <col min="7448" max="7450" width="9.140625" style="11"/>
    <col min="7451" max="7451" width="11.140625" style="11" customWidth="1"/>
    <col min="7452" max="7453" width="9.140625" style="11"/>
    <col min="7454" max="7454" width="10.5703125" style="11" customWidth="1"/>
    <col min="7455" max="7462" width="9.140625" style="11"/>
    <col min="7463" max="7463" width="12.140625" style="11" customWidth="1"/>
    <col min="7464" max="7464" width="20.7109375" style="11" customWidth="1"/>
    <col min="7465" max="7465" width="20.85546875" style="11" customWidth="1"/>
    <col min="7466" max="7680" width="9.140625" style="11"/>
    <col min="7681" max="7681" width="8.140625" style="11" customWidth="1"/>
    <col min="7682" max="7682" width="28.140625" style="11" customWidth="1"/>
    <col min="7683" max="7683" width="7.5703125" style="11" customWidth="1"/>
    <col min="7684" max="7687" width="10.140625" style="11" customWidth="1"/>
    <col min="7688" max="7689" width="9.7109375" style="11" customWidth="1"/>
    <col min="7690" max="7692" width="9.140625" style="11"/>
    <col min="7693" max="7693" width="9.7109375" style="11" customWidth="1"/>
    <col min="7694" max="7694" width="9.140625" style="11"/>
    <col min="7695" max="7695" width="10.140625" style="11" customWidth="1"/>
    <col min="7696" max="7698" width="9.140625" style="11"/>
    <col min="7699" max="7699" width="10.28515625" style="11" customWidth="1"/>
    <col min="7700" max="7702" width="9.140625" style="11"/>
    <col min="7703" max="7703" width="10.28515625" style="11" customWidth="1"/>
    <col min="7704" max="7706" width="9.140625" style="11"/>
    <col min="7707" max="7707" width="11.140625" style="11" customWidth="1"/>
    <col min="7708" max="7709" width="9.140625" style="11"/>
    <col min="7710" max="7710" width="10.5703125" style="11" customWidth="1"/>
    <col min="7711" max="7718" width="9.140625" style="11"/>
    <col min="7719" max="7719" width="12.140625" style="11" customWidth="1"/>
    <col min="7720" max="7720" width="20.7109375" style="11" customWidth="1"/>
    <col min="7721" max="7721" width="20.85546875" style="11" customWidth="1"/>
    <col min="7722" max="7936" width="9.140625" style="11"/>
    <col min="7937" max="7937" width="8.140625" style="11" customWidth="1"/>
    <col min="7938" max="7938" width="28.140625" style="11" customWidth="1"/>
    <col min="7939" max="7939" width="7.5703125" style="11" customWidth="1"/>
    <col min="7940" max="7943" width="10.140625" style="11" customWidth="1"/>
    <col min="7944" max="7945" width="9.7109375" style="11" customWidth="1"/>
    <col min="7946" max="7948" width="9.140625" style="11"/>
    <col min="7949" max="7949" width="9.7109375" style="11" customWidth="1"/>
    <col min="7950" max="7950" width="9.140625" style="11"/>
    <col min="7951" max="7951" width="10.140625" style="11" customWidth="1"/>
    <col min="7952" max="7954" width="9.140625" style="11"/>
    <col min="7955" max="7955" width="10.28515625" style="11" customWidth="1"/>
    <col min="7956" max="7958" width="9.140625" style="11"/>
    <col min="7959" max="7959" width="10.28515625" style="11" customWidth="1"/>
    <col min="7960" max="7962" width="9.140625" style="11"/>
    <col min="7963" max="7963" width="11.140625" style="11" customWidth="1"/>
    <col min="7964" max="7965" width="9.140625" style="11"/>
    <col min="7966" max="7966" width="10.5703125" style="11" customWidth="1"/>
    <col min="7967" max="7974" width="9.140625" style="11"/>
    <col min="7975" max="7975" width="12.140625" style="11" customWidth="1"/>
    <col min="7976" max="7976" width="20.7109375" style="11" customWidth="1"/>
    <col min="7977" max="7977" width="20.85546875" style="11" customWidth="1"/>
    <col min="7978" max="8192" width="9.140625" style="11"/>
    <col min="8193" max="8193" width="8.140625" style="11" customWidth="1"/>
    <col min="8194" max="8194" width="28.140625" style="11" customWidth="1"/>
    <col min="8195" max="8195" width="7.5703125" style="11" customWidth="1"/>
    <col min="8196" max="8199" width="10.140625" style="11" customWidth="1"/>
    <col min="8200" max="8201" width="9.7109375" style="11" customWidth="1"/>
    <col min="8202" max="8204" width="9.140625" style="11"/>
    <col min="8205" max="8205" width="9.7109375" style="11" customWidth="1"/>
    <col min="8206" max="8206" width="9.140625" style="11"/>
    <col min="8207" max="8207" width="10.140625" style="11" customWidth="1"/>
    <col min="8208" max="8210" width="9.140625" style="11"/>
    <col min="8211" max="8211" width="10.28515625" style="11" customWidth="1"/>
    <col min="8212" max="8214" width="9.140625" style="11"/>
    <col min="8215" max="8215" width="10.28515625" style="11" customWidth="1"/>
    <col min="8216" max="8218" width="9.140625" style="11"/>
    <col min="8219" max="8219" width="11.140625" style="11" customWidth="1"/>
    <col min="8220" max="8221" width="9.140625" style="11"/>
    <col min="8222" max="8222" width="10.5703125" style="11" customWidth="1"/>
    <col min="8223" max="8230" width="9.140625" style="11"/>
    <col min="8231" max="8231" width="12.140625" style="11" customWidth="1"/>
    <col min="8232" max="8232" width="20.7109375" style="11" customWidth="1"/>
    <col min="8233" max="8233" width="20.85546875" style="11" customWidth="1"/>
    <col min="8234" max="8448" width="9.140625" style="11"/>
    <col min="8449" max="8449" width="8.140625" style="11" customWidth="1"/>
    <col min="8450" max="8450" width="28.140625" style="11" customWidth="1"/>
    <col min="8451" max="8451" width="7.5703125" style="11" customWidth="1"/>
    <col min="8452" max="8455" width="10.140625" style="11" customWidth="1"/>
    <col min="8456" max="8457" width="9.7109375" style="11" customWidth="1"/>
    <col min="8458" max="8460" width="9.140625" style="11"/>
    <col min="8461" max="8461" width="9.7109375" style="11" customWidth="1"/>
    <col min="8462" max="8462" width="9.140625" style="11"/>
    <col min="8463" max="8463" width="10.140625" style="11" customWidth="1"/>
    <col min="8464" max="8466" width="9.140625" style="11"/>
    <col min="8467" max="8467" width="10.28515625" style="11" customWidth="1"/>
    <col min="8468" max="8470" width="9.140625" style="11"/>
    <col min="8471" max="8471" width="10.28515625" style="11" customWidth="1"/>
    <col min="8472" max="8474" width="9.140625" style="11"/>
    <col min="8475" max="8475" width="11.140625" style="11" customWidth="1"/>
    <col min="8476" max="8477" width="9.140625" style="11"/>
    <col min="8478" max="8478" width="10.5703125" style="11" customWidth="1"/>
    <col min="8479" max="8486" width="9.140625" style="11"/>
    <col min="8487" max="8487" width="12.140625" style="11" customWidth="1"/>
    <col min="8488" max="8488" width="20.7109375" style="11" customWidth="1"/>
    <col min="8489" max="8489" width="20.85546875" style="11" customWidth="1"/>
    <col min="8490" max="8704" width="9.140625" style="11"/>
    <col min="8705" max="8705" width="8.140625" style="11" customWidth="1"/>
    <col min="8706" max="8706" width="28.140625" style="11" customWidth="1"/>
    <col min="8707" max="8707" width="7.5703125" style="11" customWidth="1"/>
    <col min="8708" max="8711" width="10.140625" style="11" customWidth="1"/>
    <col min="8712" max="8713" width="9.7109375" style="11" customWidth="1"/>
    <col min="8714" max="8716" width="9.140625" style="11"/>
    <col min="8717" max="8717" width="9.7109375" style="11" customWidth="1"/>
    <col min="8718" max="8718" width="9.140625" style="11"/>
    <col min="8719" max="8719" width="10.140625" style="11" customWidth="1"/>
    <col min="8720" max="8722" width="9.140625" style="11"/>
    <col min="8723" max="8723" width="10.28515625" style="11" customWidth="1"/>
    <col min="8724" max="8726" width="9.140625" style="11"/>
    <col min="8727" max="8727" width="10.28515625" style="11" customWidth="1"/>
    <col min="8728" max="8730" width="9.140625" style="11"/>
    <col min="8731" max="8731" width="11.140625" style="11" customWidth="1"/>
    <col min="8732" max="8733" width="9.140625" style="11"/>
    <col min="8734" max="8734" width="10.5703125" style="11" customWidth="1"/>
    <col min="8735" max="8742" width="9.140625" style="11"/>
    <col min="8743" max="8743" width="12.140625" style="11" customWidth="1"/>
    <col min="8744" max="8744" width="20.7109375" style="11" customWidth="1"/>
    <col min="8745" max="8745" width="20.85546875" style="11" customWidth="1"/>
    <col min="8746" max="8960" width="9.140625" style="11"/>
    <col min="8961" max="8961" width="8.140625" style="11" customWidth="1"/>
    <col min="8962" max="8962" width="28.140625" style="11" customWidth="1"/>
    <col min="8963" max="8963" width="7.5703125" style="11" customWidth="1"/>
    <col min="8964" max="8967" width="10.140625" style="11" customWidth="1"/>
    <col min="8968" max="8969" width="9.7109375" style="11" customWidth="1"/>
    <col min="8970" max="8972" width="9.140625" style="11"/>
    <col min="8973" max="8973" width="9.7109375" style="11" customWidth="1"/>
    <col min="8974" max="8974" width="9.140625" style="11"/>
    <col min="8975" max="8975" width="10.140625" style="11" customWidth="1"/>
    <col min="8976" max="8978" width="9.140625" style="11"/>
    <col min="8979" max="8979" width="10.28515625" style="11" customWidth="1"/>
    <col min="8980" max="8982" width="9.140625" style="11"/>
    <col min="8983" max="8983" width="10.28515625" style="11" customWidth="1"/>
    <col min="8984" max="8986" width="9.140625" style="11"/>
    <col min="8987" max="8987" width="11.140625" style="11" customWidth="1"/>
    <col min="8988" max="8989" width="9.140625" style="11"/>
    <col min="8990" max="8990" width="10.5703125" style="11" customWidth="1"/>
    <col min="8991" max="8998" width="9.140625" style="11"/>
    <col min="8999" max="8999" width="12.140625" style="11" customWidth="1"/>
    <col min="9000" max="9000" width="20.7109375" style="11" customWidth="1"/>
    <col min="9001" max="9001" width="20.85546875" style="11" customWidth="1"/>
    <col min="9002" max="9216" width="9.140625" style="11"/>
    <col min="9217" max="9217" width="8.140625" style="11" customWidth="1"/>
    <col min="9218" max="9218" width="28.140625" style="11" customWidth="1"/>
    <col min="9219" max="9219" width="7.5703125" style="11" customWidth="1"/>
    <col min="9220" max="9223" width="10.140625" style="11" customWidth="1"/>
    <col min="9224" max="9225" width="9.7109375" style="11" customWidth="1"/>
    <col min="9226" max="9228" width="9.140625" style="11"/>
    <col min="9229" max="9229" width="9.7109375" style="11" customWidth="1"/>
    <col min="9230" max="9230" width="9.140625" style="11"/>
    <col min="9231" max="9231" width="10.140625" style="11" customWidth="1"/>
    <col min="9232" max="9234" width="9.140625" style="11"/>
    <col min="9235" max="9235" width="10.28515625" style="11" customWidth="1"/>
    <col min="9236" max="9238" width="9.140625" style="11"/>
    <col min="9239" max="9239" width="10.28515625" style="11" customWidth="1"/>
    <col min="9240" max="9242" width="9.140625" style="11"/>
    <col min="9243" max="9243" width="11.140625" style="11" customWidth="1"/>
    <col min="9244" max="9245" width="9.140625" style="11"/>
    <col min="9246" max="9246" width="10.5703125" style="11" customWidth="1"/>
    <col min="9247" max="9254" width="9.140625" style="11"/>
    <col min="9255" max="9255" width="12.140625" style="11" customWidth="1"/>
    <col min="9256" max="9256" width="20.7109375" style="11" customWidth="1"/>
    <col min="9257" max="9257" width="20.85546875" style="11" customWidth="1"/>
    <col min="9258" max="9472" width="9.140625" style="11"/>
    <col min="9473" max="9473" width="8.140625" style="11" customWidth="1"/>
    <col min="9474" max="9474" width="28.140625" style="11" customWidth="1"/>
    <col min="9475" max="9475" width="7.5703125" style="11" customWidth="1"/>
    <col min="9476" max="9479" width="10.140625" style="11" customWidth="1"/>
    <col min="9480" max="9481" width="9.7109375" style="11" customWidth="1"/>
    <col min="9482" max="9484" width="9.140625" style="11"/>
    <col min="9485" max="9485" width="9.7109375" style="11" customWidth="1"/>
    <col min="9486" max="9486" width="9.140625" style="11"/>
    <col min="9487" max="9487" width="10.140625" style="11" customWidth="1"/>
    <col min="9488" max="9490" width="9.140625" style="11"/>
    <col min="9491" max="9491" width="10.28515625" style="11" customWidth="1"/>
    <col min="9492" max="9494" width="9.140625" style="11"/>
    <col min="9495" max="9495" width="10.28515625" style="11" customWidth="1"/>
    <col min="9496" max="9498" width="9.140625" style="11"/>
    <col min="9499" max="9499" width="11.140625" style="11" customWidth="1"/>
    <col min="9500" max="9501" width="9.140625" style="11"/>
    <col min="9502" max="9502" width="10.5703125" style="11" customWidth="1"/>
    <col min="9503" max="9510" width="9.140625" style="11"/>
    <col min="9511" max="9511" width="12.140625" style="11" customWidth="1"/>
    <col min="9512" max="9512" width="20.7109375" style="11" customWidth="1"/>
    <col min="9513" max="9513" width="20.85546875" style="11" customWidth="1"/>
    <col min="9514" max="9728" width="9.140625" style="11"/>
    <col min="9729" max="9729" width="8.140625" style="11" customWidth="1"/>
    <col min="9730" max="9730" width="28.140625" style="11" customWidth="1"/>
    <col min="9731" max="9731" width="7.5703125" style="11" customWidth="1"/>
    <col min="9732" max="9735" width="10.140625" style="11" customWidth="1"/>
    <col min="9736" max="9737" width="9.7109375" style="11" customWidth="1"/>
    <col min="9738" max="9740" width="9.140625" style="11"/>
    <col min="9741" max="9741" width="9.7109375" style="11" customWidth="1"/>
    <col min="9742" max="9742" width="9.140625" style="11"/>
    <col min="9743" max="9743" width="10.140625" style="11" customWidth="1"/>
    <col min="9744" max="9746" width="9.140625" style="11"/>
    <col min="9747" max="9747" width="10.28515625" style="11" customWidth="1"/>
    <col min="9748" max="9750" width="9.140625" style="11"/>
    <col min="9751" max="9751" width="10.28515625" style="11" customWidth="1"/>
    <col min="9752" max="9754" width="9.140625" style="11"/>
    <col min="9755" max="9755" width="11.140625" style="11" customWidth="1"/>
    <col min="9756" max="9757" width="9.140625" style="11"/>
    <col min="9758" max="9758" width="10.5703125" style="11" customWidth="1"/>
    <col min="9759" max="9766" width="9.140625" style="11"/>
    <col min="9767" max="9767" width="12.140625" style="11" customWidth="1"/>
    <col min="9768" max="9768" width="20.7109375" style="11" customWidth="1"/>
    <col min="9769" max="9769" width="20.85546875" style="11" customWidth="1"/>
    <col min="9770" max="9984" width="9.140625" style="11"/>
    <col min="9985" max="9985" width="8.140625" style="11" customWidth="1"/>
    <col min="9986" max="9986" width="28.140625" style="11" customWidth="1"/>
    <col min="9987" max="9987" width="7.5703125" style="11" customWidth="1"/>
    <col min="9988" max="9991" width="10.140625" style="11" customWidth="1"/>
    <col min="9992" max="9993" width="9.7109375" style="11" customWidth="1"/>
    <col min="9994" max="9996" width="9.140625" style="11"/>
    <col min="9997" max="9997" width="9.7109375" style="11" customWidth="1"/>
    <col min="9998" max="9998" width="9.140625" style="11"/>
    <col min="9999" max="9999" width="10.140625" style="11" customWidth="1"/>
    <col min="10000" max="10002" width="9.140625" style="11"/>
    <col min="10003" max="10003" width="10.28515625" style="11" customWidth="1"/>
    <col min="10004" max="10006" width="9.140625" style="11"/>
    <col min="10007" max="10007" width="10.28515625" style="11" customWidth="1"/>
    <col min="10008" max="10010" width="9.140625" style="11"/>
    <col min="10011" max="10011" width="11.140625" style="11" customWidth="1"/>
    <col min="10012" max="10013" width="9.140625" style="11"/>
    <col min="10014" max="10014" width="10.5703125" style="11" customWidth="1"/>
    <col min="10015" max="10022" width="9.140625" style="11"/>
    <col min="10023" max="10023" width="12.140625" style="11" customWidth="1"/>
    <col min="10024" max="10024" width="20.7109375" style="11" customWidth="1"/>
    <col min="10025" max="10025" width="20.85546875" style="11" customWidth="1"/>
    <col min="10026" max="10240" width="9.140625" style="11"/>
    <col min="10241" max="10241" width="8.140625" style="11" customWidth="1"/>
    <col min="10242" max="10242" width="28.140625" style="11" customWidth="1"/>
    <col min="10243" max="10243" width="7.5703125" style="11" customWidth="1"/>
    <col min="10244" max="10247" width="10.140625" style="11" customWidth="1"/>
    <col min="10248" max="10249" width="9.7109375" style="11" customWidth="1"/>
    <col min="10250" max="10252" width="9.140625" style="11"/>
    <col min="10253" max="10253" width="9.7109375" style="11" customWidth="1"/>
    <col min="10254" max="10254" width="9.140625" style="11"/>
    <col min="10255" max="10255" width="10.140625" style="11" customWidth="1"/>
    <col min="10256" max="10258" width="9.140625" style="11"/>
    <col min="10259" max="10259" width="10.28515625" style="11" customWidth="1"/>
    <col min="10260" max="10262" width="9.140625" style="11"/>
    <col min="10263" max="10263" width="10.28515625" style="11" customWidth="1"/>
    <col min="10264" max="10266" width="9.140625" style="11"/>
    <col min="10267" max="10267" width="11.140625" style="11" customWidth="1"/>
    <col min="10268" max="10269" width="9.140625" style="11"/>
    <col min="10270" max="10270" width="10.5703125" style="11" customWidth="1"/>
    <col min="10271" max="10278" width="9.140625" style="11"/>
    <col min="10279" max="10279" width="12.140625" style="11" customWidth="1"/>
    <col min="10280" max="10280" width="20.7109375" style="11" customWidth="1"/>
    <col min="10281" max="10281" width="20.85546875" style="11" customWidth="1"/>
    <col min="10282" max="10496" width="9.140625" style="11"/>
    <col min="10497" max="10497" width="8.140625" style="11" customWidth="1"/>
    <col min="10498" max="10498" width="28.140625" style="11" customWidth="1"/>
    <col min="10499" max="10499" width="7.5703125" style="11" customWidth="1"/>
    <col min="10500" max="10503" width="10.140625" style="11" customWidth="1"/>
    <col min="10504" max="10505" width="9.7109375" style="11" customWidth="1"/>
    <col min="10506" max="10508" width="9.140625" style="11"/>
    <col min="10509" max="10509" width="9.7109375" style="11" customWidth="1"/>
    <col min="10510" max="10510" width="9.140625" style="11"/>
    <col min="10511" max="10511" width="10.140625" style="11" customWidth="1"/>
    <col min="10512" max="10514" width="9.140625" style="11"/>
    <col min="10515" max="10515" width="10.28515625" style="11" customWidth="1"/>
    <col min="10516" max="10518" width="9.140625" style="11"/>
    <col min="10519" max="10519" width="10.28515625" style="11" customWidth="1"/>
    <col min="10520" max="10522" width="9.140625" style="11"/>
    <col min="10523" max="10523" width="11.140625" style="11" customWidth="1"/>
    <col min="10524" max="10525" width="9.140625" style="11"/>
    <col min="10526" max="10526" width="10.5703125" style="11" customWidth="1"/>
    <col min="10527" max="10534" width="9.140625" style="11"/>
    <col min="10535" max="10535" width="12.140625" style="11" customWidth="1"/>
    <col min="10536" max="10536" width="20.7109375" style="11" customWidth="1"/>
    <col min="10537" max="10537" width="20.85546875" style="11" customWidth="1"/>
    <col min="10538" max="10752" width="9.140625" style="11"/>
    <col min="10753" max="10753" width="8.140625" style="11" customWidth="1"/>
    <col min="10754" max="10754" width="28.140625" style="11" customWidth="1"/>
    <col min="10755" max="10755" width="7.5703125" style="11" customWidth="1"/>
    <col min="10756" max="10759" width="10.140625" style="11" customWidth="1"/>
    <col min="10760" max="10761" width="9.7109375" style="11" customWidth="1"/>
    <col min="10762" max="10764" width="9.140625" style="11"/>
    <col min="10765" max="10765" width="9.7109375" style="11" customWidth="1"/>
    <col min="10766" max="10766" width="9.140625" style="11"/>
    <col min="10767" max="10767" width="10.140625" style="11" customWidth="1"/>
    <col min="10768" max="10770" width="9.140625" style="11"/>
    <col min="10771" max="10771" width="10.28515625" style="11" customWidth="1"/>
    <col min="10772" max="10774" width="9.140625" style="11"/>
    <col min="10775" max="10775" width="10.28515625" style="11" customWidth="1"/>
    <col min="10776" max="10778" width="9.140625" style="11"/>
    <col min="10779" max="10779" width="11.140625" style="11" customWidth="1"/>
    <col min="10780" max="10781" width="9.140625" style="11"/>
    <col min="10782" max="10782" width="10.5703125" style="11" customWidth="1"/>
    <col min="10783" max="10790" width="9.140625" style="11"/>
    <col min="10791" max="10791" width="12.140625" style="11" customWidth="1"/>
    <col min="10792" max="10792" width="20.7109375" style="11" customWidth="1"/>
    <col min="10793" max="10793" width="20.85546875" style="11" customWidth="1"/>
    <col min="10794" max="11008" width="9.140625" style="11"/>
    <col min="11009" max="11009" width="8.140625" style="11" customWidth="1"/>
    <col min="11010" max="11010" width="28.140625" style="11" customWidth="1"/>
    <col min="11011" max="11011" width="7.5703125" style="11" customWidth="1"/>
    <col min="11012" max="11015" width="10.140625" style="11" customWidth="1"/>
    <col min="11016" max="11017" width="9.7109375" style="11" customWidth="1"/>
    <col min="11018" max="11020" width="9.140625" style="11"/>
    <col min="11021" max="11021" width="9.7109375" style="11" customWidth="1"/>
    <col min="11022" max="11022" width="9.140625" style="11"/>
    <col min="11023" max="11023" width="10.140625" style="11" customWidth="1"/>
    <col min="11024" max="11026" width="9.140625" style="11"/>
    <col min="11027" max="11027" width="10.28515625" style="11" customWidth="1"/>
    <col min="11028" max="11030" width="9.140625" style="11"/>
    <col min="11031" max="11031" width="10.28515625" style="11" customWidth="1"/>
    <col min="11032" max="11034" width="9.140625" style="11"/>
    <col min="11035" max="11035" width="11.140625" style="11" customWidth="1"/>
    <col min="11036" max="11037" width="9.140625" style="11"/>
    <col min="11038" max="11038" width="10.5703125" style="11" customWidth="1"/>
    <col min="11039" max="11046" width="9.140625" style="11"/>
    <col min="11047" max="11047" width="12.140625" style="11" customWidth="1"/>
    <col min="11048" max="11048" width="20.7109375" style="11" customWidth="1"/>
    <col min="11049" max="11049" width="20.85546875" style="11" customWidth="1"/>
    <col min="11050" max="11264" width="9.140625" style="11"/>
    <col min="11265" max="11265" width="8.140625" style="11" customWidth="1"/>
    <col min="11266" max="11266" width="28.140625" style="11" customWidth="1"/>
    <col min="11267" max="11267" width="7.5703125" style="11" customWidth="1"/>
    <col min="11268" max="11271" width="10.140625" style="11" customWidth="1"/>
    <col min="11272" max="11273" width="9.7109375" style="11" customWidth="1"/>
    <col min="11274" max="11276" width="9.140625" style="11"/>
    <col min="11277" max="11277" width="9.7109375" style="11" customWidth="1"/>
    <col min="11278" max="11278" width="9.140625" style="11"/>
    <col min="11279" max="11279" width="10.140625" style="11" customWidth="1"/>
    <col min="11280" max="11282" width="9.140625" style="11"/>
    <col min="11283" max="11283" width="10.28515625" style="11" customWidth="1"/>
    <col min="11284" max="11286" width="9.140625" style="11"/>
    <col min="11287" max="11287" width="10.28515625" style="11" customWidth="1"/>
    <col min="11288" max="11290" width="9.140625" style="11"/>
    <col min="11291" max="11291" width="11.140625" style="11" customWidth="1"/>
    <col min="11292" max="11293" width="9.140625" style="11"/>
    <col min="11294" max="11294" width="10.5703125" style="11" customWidth="1"/>
    <col min="11295" max="11302" width="9.140625" style="11"/>
    <col min="11303" max="11303" width="12.140625" style="11" customWidth="1"/>
    <col min="11304" max="11304" width="20.7109375" style="11" customWidth="1"/>
    <col min="11305" max="11305" width="20.85546875" style="11" customWidth="1"/>
    <col min="11306" max="11520" width="9.140625" style="11"/>
    <col min="11521" max="11521" width="8.140625" style="11" customWidth="1"/>
    <col min="11522" max="11522" width="28.140625" style="11" customWidth="1"/>
    <col min="11523" max="11523" width="7.5703125" style="11" customWidth="1"/>
    <col min="11524" max="11527" width="10.140625" style="11" customWidth="1"/>
    <col min="11528" max="11529" width="9.7109375" style="11" customWidth="1"/>
    <col min="11530" max="11532" width="9.140625" style="11"/>
    <col min="11533" max="11533" width="9.7109375" style="11" customWidth="1"/>
    <col min="11534" max="11534" width="9.140625" style="11"/>
    <col min="11535" max="11535" width="10.140625" style="11" customWidth="1"/>
    <col min="11536" max="11538" width="9.140625" style="11"/>
    <col min="11539" max="11539" width="10.28515625" style="11" customWidth="1"/>
    <col min="11540" max="11542" width="9.140625" style="11"/>
    <col min="11543" max="11543" width="10.28515625" style="11" customWidth="1"/>
    <col min="11544" max="11546" width="9.140625" style="11"/>
    <col min="11547" max="11547" width="11.140625" style="11" customWidth="1"/>
    <col min="11548" max="11549" width="9.140625" style="11"/>
    <col min="11550" max="11550" width="10.5703125" style="11" customWidth="1"/>
    <col min="11551" max="11558" width="9.140625" style="11"/>
    <col min="11559" max="11559" width="12.140625" style="11" customWidth="1"/>
    <col min="11560" max="11560" width="20.7109375" style="11" customWidth="1"/>
    <col min="11561" max="11561" width="20.85546875" style="11" customWidth="1"/>
    <col min="11562" max="11776" width="9.140625" style="11"/>
    <col min="11777" max="11777" width="8.140625" style="11" customWidth="1"/>
    <col min="11778" max="11778" width="28.140625" style="11" customWidth="1"/>
    <col min="11779" max="11779" width="7.5703125" style="11" customWidth="1"/>
    <col min="11780" max="11783" width="10.140625" style="11" customWidth="1"/>
    <col min="11784" max="11785" width="9.7109375" style="11" customWidth="1"/>
    <col min="11786" max="11788" width="9.140625" style="11"/>
    <col min="11789" max="11789" width="9.7109375" style="11" customWidth="1"/>
    <col min="11790" max="11790" width="9.140625" style="11"/>
    <col min="11791" max="11791" width="10.140625" style="11" customWidth="1"/>
    <col min="11792" max="11794" width="9.140625" style="11"/>
    <col min="11795" max="11795" width="10.28515625" style="11" customWidth="1"/>
    <col min="11796" max="11798" width="9.140625" style="11"/>
    <col min="11799" max="11799" width="10.28515625" style="11" customWidth="1"/>
    <col min="11800" max="11802" width="9.140625" style="11"/>
    <col min="11803" max="11803" width="11.140625" style="11" customWidth="1"/>
    <col min="11804" max="11805" width="9.140625" style="11"/>
    <col min="11806" max="11806" width="10.5703125" style="11" customWidth="1"/>
    <col min="11807" max="11814" width="9.140625" style="11"/>
    <col min="11815" max="11815" width="12.140625" style="11" customWidth="1"/>
    <col min="11816" max="11816" width="20.7109375" style="11" customWidth="1"/>
    <col min="11817" max="11817" width="20.85546875" style="11" customWidth="1"/>
    <col min="11818" max="12032" width="9.140625" style="11"/>
    <col min="12033" max="12033" width="8.140625" style="11" customWidth="1"/>
    <col min="12034" max="12034" width="28.140625" style="11" customWidth="1"/>
    <col min="12035" max="12035" width="7.5703125" style="11" customWidth="1"/>
    <col min="12036" max="12039" width="10.140625" style="11" customWidth="1"/>
    <col min="12040" max="12041" width="9.7109375" style="11" customWidth="1"/>
    <col min="12042" max="12044" width="9.140625" style="11"/>
    <col min="12045" max="12045" width="9.7109375" style="11" customWidth="1"/>
    <col min="12046" max="12046" width="9.140625" style="11"/>
    <col min="12047" max="12047" width="10.140625" style="11" customWidth="1"/>
    <col min="12048" max="12050" width="9.140625" style="11"/>
    <col min="12051" max="12051" width="10.28515625" style="11" customWidth="1"/>
    <col min="12052" max="12054" width="9.140625" style="11"/>
    <col min="12055" max="12055" width="10.28515625" style="11" customWidth="1"/>
    <col min="12056" max="12058" width="9.140625" style="11"/>
    <col min="12059" max="12059" width="11.140625" style="11" customWidth="1"/>
    <col min="12060" max="12061" width="9.140625" style="11"/>
    <col min="12062" max="12062" width="10.5703125" style="11" customWidth="1"/>
    <col min="12063" max="12070" width="9.140625" style="11"/>
    <col min="12071" max="12071" width="12.140625" style="11" customWidth="1"/>
    <col min="12072" max="12072" width="20.7109375" style="11" customWidth="1"/>
    <col min="12073" max="12073" width="20.85546875" style="11" customWidth="1"/>
    <col min="12074" max="12288" width="9.140625" style="11"/>
    <col min="12289" max="12289" width="8.140625" style="11" customWidth="1"/>
    <col min="12290" max="12290" width="28.140625" style="11" customWidth="1"/>
    <col min="12291" max="12291" width="7.5703125" style="11" customWidth="1"/>
    <col min="12292" max="12295" width="10.140625" style="11" customWidth="1"/>
    <col min="12296" max="12297" width="9.7109375" style="11" customWidth="1"/>
    <col min="12298" max="12300" width="9.140625" style="11"/>
    <col min="12301" max="12301" width="9.7109375" style="11" customWidth="1"/>
    <col min="12302" max="12302" width="9.140625" style="11"/>
    <col min="12303" max="12303" width="10.140625" style="11" customWidth="1"/>
    <col min="12304" max="12306" width="9.140625" style="11"/>
    <col min="12307" max="12307" width="10.28515625" style="11" customWidth="1"/>
    <col min="12308" max="12310" width="9.140625" style="11"/>
    <col min="12311" max="12311" width="10.28515625" style="11" customWidth="1"/>
    <col min="12312" max="12314" width="9.140625" style="11"/>
    <col min="12315" max="12315" width="11.140625" style="11" customWidth="1"/>
    <col min="12316" max="12317" width="9.140625" style="11"/>
    <col min="12318" max="12318" width="10.5703125" style="11" customWidth="1"/>
    <col min="12319" max="12326" width="9.140625" style="11"/>
    <col min="12327" max="12327" width="12.140625" style="11" customWidth="1"/>
    <col min="12328" max="12328" width="20.7109375" style="11" customWidth="1"/>
    <col min="12329" max="12329" width="20.85546875" style="11" customWidth="1"/>
    <col min="12330" max="12544" width="9.140625" style="11"/>
    <col min="12545" max="12545" width="8.140625" style="11" customWidth="1"/>
    <col min="12546" max="12546" width="28.140625" style="11" customWidth="1"/>
    <col min="12547" max="12547" width="7.5703125" style="11" customWidth="1"/>
    <col min="12548" max="12551" width="10.140625" style="11" customWidth="1"/>
    <col min="12552" max="12553" width="9.7109375" style="11" customWidth="1"/>
    <col min="12554" max="12556" width="9.140625" style="11"/>
    <col min="12557" max="12557" width="9.7109375" style="11" customWidth="1"/>
    <col min="12558" max="12558" width="9.140625" style="11"/>
    <col min="12559" max="12559" width="10.140625" style="11" customWidth="1"/>
    <col min="12560" max="12562" width="9.140625" style="11"/>
    <col min="12563" max="12563" width="10.28515625" style="11" customWidth="1"/>
    <col min="12564" max="12566" width="9.140625" style="11"/>
    <col min="12567" max="12567" width="10.28515625" style="11" customWidth="1"/>
    <col min="12568" max="12570" width="9.140625" style="11"/>
    <col min="12571" max="12571" width="11.140625" style="11" customWidth="1"/>
    <col min="12572" max="12573" width="9.140625" style="11"/>
    <col min="12574" max="12574" width="10.5703125" style="11" customWidth="1"/>
    <col min="12575" max="12582" width="9.140625" style="11"/>
    <col min="12583" max="12583" width="12.140625" style="11" customWidth="1"/>
    <col min="12584" max="12584" width="20.7109375" style="11" customWidth="1"/>
    <col min="12585" max="12585" width="20.85546875" style="11" customWidth="1"/>
    <col min="12586" max="12800" width="9.140625" style="11"/>
    <col min="12801" max="12801" width="8.140625" style="11" customWidth="1"/>
    <col min="12802" max="12802" width="28.140625" style="11" customWidth="1"/>
    <col min="12803" max="12803" width="7.5703125" style="11" customWidth="1"/>
    <col min="12804" max="12807" width="10.140625" style="11" customWidth="1"/>
    <col min="12808" max="12809" width="9.7109375" style="11" customWidth="1"/>
    <col min="12810" max="12812" width="9.140625" style="11"/>
    <col min="12813" max="12813" width="9.7109375" style="11" customWidth="1"/>
    <col min="12814" max="12814" width="9.140625" style="11"/>
    <col min="12815" max="12815" width="10.140625" style="11" customWidth="1"/>
    <col min="12816" max="12818" width="9.140625" style="11"/>
    <col min="12819" max="12819" width="10.28515625" style="11" customWidth="1"/>
    <col min="12820" max="12822" width="9.140625" style="11"/>
    <col min="12823" max="12823" width="10.28515625" style="11" customWidth="1"/>
    <col min="12824" max="12826" width="9.140625" style="11"/>
    <col min="12827" max="12827" width="11.140625" style="11" customWidth="1"/>
    <col min="12828" max="12829" width="9.140625" style="11"/>
    <col min="12830" max="12830" width="10.5703125" style="11" customWidth="1"/>
    <col min="12831" max="12838" width="9.140625" style="11"/>
    <col min="12839" max="12839" width="12.140625" style="11" customWidth="1"/>
    <col min="12840" max="12840" width="20.7109375" style="11" customWidth="1"/>
    <col min="12841" max="12841" width="20.85546875" style="11" customWidth="1"/>
    <col min="12842" max="13056" width="9.140625" style="11"/>
    <col min="13057" max="13057" width="8.140625" style="11" customWidth="1"/>
    <col min="13058" max="13058" width="28.140625" style="11" customWidth="1"/>
    <col min="13059" max="13059" width="7.5703125" style="11" customWidth="1"/>
    <col min="13060" max="13063" width="10.140625" style="11" customWidth="1"/>
    <col min="13064" max="13065" width="9.7109375" style="11" customWidth="1"/>
    <col min="13066" max="13068" width="9.140625" style="11"/>
    <col min="13069" max="13069" width="9.7109375" style="11" customWidth="1"/>
    <col min="13070" max="13070" width="9.140625" style="11"/>
    <col min="13071" max="13071" width="10.140625" style="11" customWidth="1"/>
    <col min="13072" max="13074" width="9.140625" style="11"/>
    <col min="13075" max="13075" width="10.28515625" style="11" customWidth="1"/>
    <col min="13076" max="13078" width="9.140625" style="11"/>
    <col min="13079" max="13079" width="10.28515625" style="11" customWidth="1"/>
    <col min="13080" max="13082" width="9.140625" style="11"/>
    <col min="13083" max="13083" width="11.140625" style="11" customWidth="1"/>
    <col min="13084" max="13085" width="9.140625" style="11"/>
    <col min="13086" max="13086" width="10.5703125" style="11" customWidth="1"/>
    <col min="13087" max="13094" width="9.140625" style="11"/>
    <col min="13095" max="13095" width="12.140625" style="11" customWidth="1"/>
    <col min="13096" max="13096" width="20.7109375" style="11" customWidth="1"/>
    <col min="13097" max="13097" width="20.85546875" style="11" customWidth="1"/>
    <col min="13098" max="13312" width="9.140625" style="11"/>
    <col min="13313" max="13313" width="8.140625" style="11" customWidth="1"/>
    <col min="13314" max="13314" width="28.140625" style="11" customWidth="1"/>
    <col min="13315" max="13315" width="7.5703125" style="11" customWidth="1"/>
    <col min="13316" max="13319" width="10.140625" style="11" customWidth="1"/>
    <col min="13320" max="13321" width="9.7109375" style="11" customWidth="1"/>
    <col min="13322" max="13324" width="9.140625" style="11"/>
    <col min="13325" max="13325" width="9.7109375" style="11" customWidth="1"/>
    <col min="13326" max="13326" width="9.140625" style="11"/>
    <col min="13327" max="13327" width="10.140625" style="11" customWidth="1"/>
    <col min="13328" max="13330" width="9.140625" style="11"/>
    <col min="13331" max="13331" width="10.28515625" style="11" customWidth="1"/>
    <col min="13332" max="13334" width="9.140625" style="11"/>
    <col min="13335" max="13335" width="10.28515625" style="11" customWidth="1"/>
    <col min="13336" max="13338" width="9.140625" style="11"/>
    <col min="13339" max="13339" width="11.140625" style="11" customWidth="1"/>
    <col min="13340" max="13341" width="9.140625" style="11"/>
    <col min="13342" max="13342" width="10.5703125" style="11" customWidth="1"/>
    <col min="13343" max="13350" width="9.140625" style="11"/>
    <col min="13351" max="13351" width="12.140625" style="11" customWidth="1"/>
    <col min="13352" max="13352" width="20.7109375" style="11" customWidth="1"/>
    <col min="13353" max="13353" width="20.85546875" style="11" customWidth="1"/>
    <col min="13354" max="13568" width="9.140625" style="11"/>
    <col min="13569" max="13569" width="8.140625" style="11" customWidth="1"/>
    <col min="13570" max="13570" width="28.140625" style="11" customWidth="1"/>
    <col min="13571" max="13571" width="7.5703125" style="11" customWidth="1"/>
    <col min="13572" max="13575" width="10.140625" style="11" customWidth="1"/>
    <col min="13576" max="13577" width="9.7109375" style="11" customWidth="1"/>
    <col min="13578" max="13580" width="9.140625" style="11"/>
    <col min="13581" max="13581" width="9.7109375" style="11" customWidth="1"/>
    <col min="13582" max="13582" width="9.140625" style="11"/>
    <col min="13583" max="13583" width="10.140625" style="11" customWidth="1"/>
    <col min="13584" max="13586" width="9.140625" style="11"/>
    <col min="13587" max="13587" width="10.28515625" style="11" customWidth="1"/>
    <col min="13588" max="13590" width="9.140625" style="11"/>
    <col min="13591" max="13591" width="10.28515625" style="11" customWidth="1"/>
    <col min="13592" max="13594" width="9.140625" style="11"/>
    <col min="13595" max="13595" width="11.140625" style="11" customWidth="1"/>
    <col min="13596" max="13597" width="9.140625" style="11"/>
    <col min="13598" max="13598" width="10.5703125" style="11" customWidth="1"/>
    <col min="13599" max="13606" width="9.140625" style="11"/>
    <col min="13607" max="13607" width="12.140625" style="11" customWidth="1"/>
    <col min="13608" max="13608" width="20.7109375" style="11" customWidth="1"/>
    <col min="13609" max="13609" width="20.85546875" style="11" customWidth="1"/>
    <col min="13610" max="13824" width="9.140625" style="11"/>
    <col min="13825" max="13825" width="8.140625" style="11" customWidth="1"/>
    <col min="13826" max="13826" width="28.140625" style="11" customWidth="1"/>
    <col min="13827" max="13827" width="7.5703125" style="11" customWidth="1"/>
    <col min="13828" max="13831" width="10.140625" style="11" customWidth="1"/>
    <col min="13832" max="13833" width="9.7109375" style="11" customWidth="1"/>
    <col min="13834" max="13836" width="9.140625" style="11"/>
    <col min="13837" max="13837" width="9.7109375" style="11" customWidth="1"/>
    <col min="13838" max="13838" width="9.140625" style="11"/>
    <col min="13839" max="13839" width="10.140625" style="11" customWidth="1"/>
    <col min="13840" max="13842" width="9.140625" style="11"/>
    <col min="13843" max="13843" width="10.28515625" style="11" customWidth="1"/>
    <col min="13844" max="13846" width="9.140625" style="11"/>
    <col min="13847" max="13847" width="10.28515625" style="11" customWidth="1"/>
    <col min="13848" max="13850" width="9.140625" style="11"/>
    <col min="13851" max="13851" width="11.140625" style="11" customWidth="1"/>
    <col min="13852" max="13853" width="9.140625" style="11"/>
    <col min="13854" max="13854" width="10.5703125" style="11" customWidth="1"/>
    <col min="13855" max="13862" width="9.140625" style="11"/>
    <col min="13863" max="13863" width="12.140625" style="11" customWidth="1"/>
    <col min="13864" max="13864" width="20.7109375" style="11" customWidth="1"/>
    <col min="13865" max="13865" width="20.85546875" style="11" customWidth="1"/>
    <col min="13866" max="14080" width="9.140625" style="11"/>
    <col min="14081" max="14081" width="8.140625" style="11" customWidth="1"/>
    <col min="14082" max="14082" width="28.140625" style="11" customWidth="1"/>
    <col min="14083" max="14083" width="7.5703125" style="11" customWidth="1"/>
    <col min="14084" max="14087" width="10.140625" style="11" customWidth="1"/>
    <col min="14088" max="14089" width="9.7109375" style="11" customWidth="1"/>
    <col min="14090" max="14092" width="9.140625" style="11"/>
    <col min="14093" max="14093" width="9.7109375" style="11" customWidth="1"/>
    <col min="14094" max="14094" width="9.140625" style="11"/>
    <col min="14095" max="14095" width="10.140625" style="11" customWidth="1"/>
    <col min="14096" max="14098" width="9.140625" style="11"/>
    <col min="14099" max="14099" width="10.28515625" style="11" customWidth="1"/>
    <col min="14100" max="14102" width="9.140625" style="11"/>
    <col min="14103" max="14103" width="10.28515625" style="11" customWidth="1"/>
    <col min="14104" max="14106" width="9.140625" style="11"/>
    <col min="14107" max="14107" width="11.140625" style="11" customWidth="1"/>
    <col min="14108" max="14109" width="9.140625" style="11"/>
    <col min="14110" max="14110" width="10.5703125" style="11" customWidth="1"/>
    <col min="14111" max="14118" width="9.140625" style="11"/>
    <col min="14119" max="14119" width="12.140625" style="11" customWidth="1"/>
    <col min="14120" max="14120" width="20.7109375" style="11" customWidth="1"/>
    <col min="14121" max="14121" width="20.85546875" style="11" customWidth="1"/>
    <col min="14122" max="14336" width="9.140625" style="11"/>
    <col min="14337" max="14337" width="8.140625" style="11" customWidth="1"/>
    <col min="14338" max="14338" width="28.140625" style="11" customWidth="1"/>
    <col min="14339" max="14339" width="7.5703125" style="11" customWidth="1"/>
    <col min="14340" max="14343" width="10.140625" style="11" customWidth="1"/>
    <col min="14344" max="14345" width="9.7109375" style="11" customWidth="1"/>
    <col min="14346" max="14348" width="9.140625" style="11"/>
    <col min="14349" max="14349" width="9.7109375" style="11" customWidth="1"/>
    <col min="14350" max="14350" width="9.140625" style="11"/>
    <col min="14351" max="14351" width="10.140625" style="11" customWidth="1"/>
    <col min="14352" max="14354" width="9.140625" style="11"/>
    <col min="14355" max="14355" width="10.28515625" style="11" customWidth="1"/>
    <col min="14356" max="14358" width="9.140625" style="11"/>
    <col min="14359" max="14359" width="10.28515625" style="11" customWidth="1"/>
    <col min="14360" max="14362" width="9.140625" style="11"/>
    <col min="14363" max="14363" width="11.140625" style="11" customWidth="1"/>
    <col min="14364" max="14365" width="9.140625" style="11"/>
    <col min="14366" max="14366" width="10.5703125" style="11" customWidth="1"/>
    <col min="14367" max="14374" width="9.140625" style="11"/>
    <col min="14375" max="14375" width="12.140625" style="11" customWidth="1"/>
    <col min="14376" max="14376" width="20.7109375" style="11" customWidth="1"/>
    <col min="14377" max="14377" width="20.85546875" style="11" customWidth="1"/>
    <col min="14378" max="14592" width="9.140625" style="11"/>
    <col min="14593" max="14593" width="8.140625" style="11" customWidth="1"/>
    <col min="14594" max="14594" width="28.140625" style="11" customWidth="1"/>
    <col min="14595" max="14595" width="7.5703125" style="11" customWidth="1"/>
    <col min="14596" max="14599" width="10.140625" style="11" customWidth="1"/>
    <col min="14600" max="14601" width="9.7109375" style="11" customWidth="1"/>
    <col min="14602" max="14604" width="9.140625" style="11"/>
    <col min="14605" max="14605" width="9.7109375" style="11" customWidth="1"/>
    <col min="14606" max="14606" width="9.140625" style="11"/>
    <col min="14607" max="14607" width="10.140625" style="11" customWidth="1"/>
    <col min="14608" max="14610" width="9.140625" style="11"/>
    <col min="14611" max="14611" width="10.28515625" style="11" customWidth="1"/>
    <col min="14612" max="14614" width="9.140625" style="11"/>
    <col min="14615" max="14615" width="10.28515625" style="11" customWidth="1"/>
    <col min="14616" max="14618" width="9.140625" style="11"/>
    <col min="14619" max="14619" width="11.140625" style="11" customWidth="1"/>
    <col min="14620" max="14621" width="9.140625" style="11"/>
    <col min="14622" max="14622" width="10.5703125" style="11" customWidth="1"/>
    <col min="14623" max="14630" width="9.140625" style="11"/>
    <col min="14631" max="14631" width="12.140625" style="11" customWidth="1"/>
    <col min="14632" max="14632" width="20.7109375" style="11" customWidth="1"/>
    <col min="14633" max="14633" width="20.85546875" style="11" customWidth="1"/>
    <col min="14634" max="14848" width="9.140625" style="11"/>
    <col min="14849" max="14849" width="8.140625" style="11" customWidth="1"/>
    <col min="14850" max="14850" width="28.140625" style="11" customWidth="1"/>
    <col min="14851" max="14851" width="7.5703125" style="11" customWidth="1"/>
    <col min="14852" max="14855" width="10.140625" style="11" customWidth="1"/>
    <col min="14856" max="14857" width="9.7109375" style="11" customWidth="1"/>
    <col min="14858" max="14860" width="9.140625" style="11"/>
    <col min="14861" max="14861" width="9.7109375" style="11" customWidth="1"/>
    <col min="14862" max="14862" width="9.140625" style="11"/>
    <col min="14863" max="14863" width="10.140625" style="11" customWidth="1"/>
    <col min="14864" max="14866" width="9.140625" style="11"/>
    <col min="14867" max="14867" width="10.28515625" style="11" customWidth="1"/>
    <col min="14868" max="14870" width="9.140625" style="11"/>
    <col min="14871" max="14871" width="10.28515625" style="11" customWidth="1"/>
    <col min="14872" max="14874" width="9.140625" style="11"/>
    <col min="14875" max="14875" width="11.140625" style="11" customWidth="1"/>
    <col min="14876" max="14877" width="9.140625" style="11"/>
    <col min="14878" max="14878" width="10.5703125" style="11" customWidth="1"/>
    <col min="14879" max="14886" width="9.140625" style="11"/>
    <col min="14887" max="14887" width="12.140625" style="11" customWidth="1"/>
    <col min="14888" max="14888" width="20.7109375" style="11" customWidth="1"/>
    <col min="14889" max="14889" width="20.85546875" style="11" customWidth="1"/>
    <col min="14890" max="15104" width="9.140625" style="11"/>
    <col min="15105" max="15105" width="8.140625" style="11" customWidth="1"/>
    <col min="15106" max="15106" width="28.140625" style="11" customWidth="1"/>
    <col min="15107" max="15107" width="7.5703125" style="11" customWidth="1"/>
    <col min="15108" max="15111" width="10.140625" style="11" customWidth="1"/>
    <col min="15112" max="15113" width="9.7109375" style="11" customWidth="1"/>
    <col min="15114" max="15116" width="9.140625" style="11"/>
    <col min="15117" max="15117" width="9.7109375" style="11" customWidth="1"/>
    <col min="15118" max="15118" width="9.140625" style="11"/>
    <col min="15119" max="15119" width="10.140625" style="11" customWidth="1"/>
    <col min="15120" max="15122" width="9.140625" style="11"/>
    <col min="15123" max="15123" width="10.28515625" style="11" customWidth="1"/>
    <col min="15124" max="15126" width="9.140625" style="11"/>
    <col min="15127" max="15127" width="10.28515625" style="11" customWidth="1"/>
    <col min="15128" max="15130" width="9.140625" style="11"/>
    <col min="15131" max="15131" width="11.140625" style="11" customWidth="1"/>
    <col min="15132" max="15133" width="9.140625" style="11"/>
    <col min="15134" max="15134" width="10.5703125" style="11" customWidth="1"/>
    <col min="15135" max="15142" width="9.140625" style="11"/>
    <col min="15143" max="15143" width="12.140625" style="11" customWidth="1"/>
    <col min="15144" max="15144" width="20.7109375" style="11" customWidth="1"/>
    <col min="15145" max="15145" width="20.85546875" style="11" customWidth="1"/>
    <col min="15146" max="15360" width="9.140625" style="11"/>
    <col min="15361" max="15361" width="8.140625" style="11" customWidth="1"/>
    <col min="15362" max="15362" width="28.140625" style="11" customWidth="1"/>
    <col min="15363" max="15363" width="7.5703125" style="11" customWidth="1"/>
    <col min="15364" max="15367" width="10.140625" style="11" customWidth="1"/>
    <col min="15368" max="15369" width="9.7109375" style="11" customWidth="1"/>
    <col min="15370" max="15372" width="9.140625" style="11"/>
    <col min="15373" max="15373" width="9.7109375" style="11" customWidth="1"/>
    <col min="15374" max="15374" width="9.140625" style="11"/>
    <col min="15375" max="15375" width="10.140625" style="11" customWidth="1"/>
    <col min="15376" max="15378" width="9.140625" style="11"/>
    <col min="15379" max="15379" width="10.28515625" style="11" customWidth="1"/>
    <col min="15380" max="15382" width="9.140625" style="11"/>
    <col min="15383" max="15383" width="10.28515625" style="11" customWidth="1"/>
    <col min="15384" max="15386" width="9.140625" style="11"/>
    <col min="15387" max="15387" width="11.140625" style="11" customWidth="1"/>
    <col min="15388" max="15389" width="9.140625" style="11"/>
    <col min="15390" max="15390" width="10.5703125" style="11" customWidth="1"/>
    <col min="15391" max="15398" width="9.140625" style="11"/>
    <col min="15399" max="15399" width="12.140625" style="11" customWidth="1"/>
    <col min="15400" max="15400" width="20.7109375" style="11" customWidth="1"/>
    <col min="15401" max="15401" width="20.85546875" style="11" customWidth="1"/>
    <col min="15402" max="15616" width="9.140625" style="11"/>
    <col min="15617" max="15617" width="8.140625" style="11" customWidth="1"/>
    <col min="15618" max="15618" width="28.140625" style="11" customWidth="1"/>
    <col min="15619" max="15619" width="7.5703125" style="11" customWidth="1"/>
    <col min="15620" max="15623" width="10.140625" style="11" customWidth="1"/>
    <col min="15624" max="15625" width="9.7109375" style="11" customWidth="1"/>
    <col min="15626" max="15628" width="9.140625" style="11"/>
    <col min="15629" max="15629" width="9.7109375" style="11" customWidth="1"/>
    <col min="15630" max="15630" width="9.140625" style="11"/>
    <col min="15631" max="15631" width="10.140625" style="11" customWidth="1"/>
    <col min="15632" max="15634" width="9.140625" style="11"/>
    <col min="15635" max="15635" width="10.28515625" style="11" customWidth="1"/>
    <col min="15636" max="15638" width="9.140625" style="11"/>
    <col min="15639" max="15639" width="10.28515625" style="11" customWidth="1"/>
    <col min="15640" max="15642" width="9.140625" style="11"/>
    <col min="15643" max="15643" width="11.140625" style="11" customWidth="1"/>
    <col min="15644" max="15645" width="9.140625" style="11"/>
    <col min="15646" max="15646" width="10.5703125" style="11" customWidth="1"/>
    <col min="15647" max="15654" width="9.140625" style="11"/>
    <col min="15655" max="15655" width="12.140625" style="11" customWidth="1"/>
    <col min="15656" max="15656" width="20.7109375" style="11" customWidth="1"/>
    <col min="15657" max="15657" width="20.85546875" style="11" customWidth="1"/>
    <col min="15658" max="15872" width="9.140625" style="11"/>
    <col min="15873" max="15873" width="8.140625" style="11" customWidth="1"/>
    <col min="15874" max="15874" width="28.140625" style="11" customWidth="1"/>
    <col min="15875" max="15875" width="7.5703125" style="11" customWidth="1"/>
    <col min="15876" max="15879" width="10.140625" style="11" customWidth="1"/>
    <col min="15880" max="15881" width="9.7109375" style="11" customWidth="1"/>
    <col min="15882" max="15884" width="9.140625" style="11"/>
    <col min="15885" max="15885" width="9.7109375" style="11" customWidth="1"/>
    <col min="15886" max="15886" width="9.140625" style="11"/>
    <col min="15887" max="15887" width="10.140625" style="11" customWidth="1"/>
    <col min="15888" max="15890" width="9.140625" style="11"/>
    <col min="15891" max="15891" width="10.28515625" style="11" customWidth="1"/>
    <col min="15892" max="15894" width="9.140625" style="11"/>
    <col min="15895" max="15895" width="10.28515625" style="11" customWidth="1"/>
    <col min="15896" max="15898" width="9.140625" style="11"/>
    <col min="15899" max="15899" width="11.140625" style="11" customWidth="1"/>
    <col min="15900" max="15901" width="9.140625" style="11"/>
    <col min="15902" max="15902" width="10.5703125" style="11" customWidth="1"/>
    <col min="15903" max="15910" width="9.140625" style="11"/>
    <col min="15911" max="15911" width="12.140625" style="11" customWidth="1"/>
    <col min="15912" max="15912" width="20.7109375" style="11" customWidth="1"/>
    <col min="15913" max="15913" width="20.85546875" style="11" customWidth="1"/>
    <col min="15914" max="16128" width="9.140625" style="11"/>
    <col min="16129" max="16129" width="8.140625" style="11" customWidth="1"/>
    <col min="16130" max="16130" width="28.140625" style="11" customWidth="1"/>
    <col min="16131" max="16131" width="7.5703125" style="11" customWidth="1"/>
    <col min="16132" max="16135" width="10.140625" style="11" customWidth="1"/>
    <col min="16136" max="16137" width="9.7109375" style="11" customWidth="1"/>
    <col min="16138" max="16140" width="9.140625" style="11"/>
    <col min="16141" max="16141" width="9.7109375" style="11" customWidth="1"/>
    <col min="16142" max="16142" width="9.140625" style="11"/>
    <col min="16143" max="16143" width="10.140625" style="11" customWidth="1"/>
    <col min="16144" max="16146" width="9.140625" style="11"/>
    <col min="16147" max="16147" width="10.28515625" style="11" customWidth="1"/>
    <col min="16148" max="16150" width="9.140625" style="11"/>
    <col min="16151" max="16151" width="10.28515625" style="11" customWidth="1"/>
    <col min="16152" max="16154" width="9.140625" style="11"/>
    <col min="16155" max="16155" width="11.140625" style="11" customWidth="1"/>
    <col min="16156" max="16157" width="9.140625" style="11"/>
    <col min="16158" max="16158" width="10.5703125" style="11" customWidth="1"/>
    <col min="16159" max="16166" width="9.140625" style="11"/>
    <col min="16167" max="16167" width="12.140625" style="11" customWidth="1"/>
    <col min="16168" max="16168" width="20.7109375" style="11" customWidth="1"/>
    <col min="16169" max="16169" width="20.85546875" style="11" customWidth="1"/>
    <col min="16170" max="16384" width="9.140625" style="11"/>
  </cols>
  <sheetData>
    <row r="1" spans="1:88" s="3" customFormat="1" x14ac:dyDescent="0.15">
      <c r="A1" s="1"/>
      <c r="B1" s="1"/>
      <c r="C1" s="1"/>
      <c r="D1" s="2"/>
      <c r="E1" s="2"/>
      <c r="F1" s="2"/>
      <c r="G1" s="2"/>
      <c r="H1" s="2"/>
      <c r="I1" s="2"/>
      <c r="M1" s="2"/>
    </row>
    <row r="2" spans="1:88" s="3" customFormat="1" ht="17.25" customHeight="1" x14ac:dyDescent="0.25">
      <c r="B2" s="4" t="s">
        <v>292</v>
      </c>
      <c r="D2" s="75" t="s">
        <v>0</v>
      </c>
      <c r="E2" s="75"/>
      <c r="F2" s="75"/>
      <c r="G2" s="75"/>
      <c r="H2" s="76"/>
      <c r="I2" s="76"/>
      <c r="J2" s="76"/>
      <c r="K2" s="76"/>
      <c r="L2" s="76"/>
      <c r="M2" s="76"/>
    </row>
    <row r="3" spans="1:88" s="3" customFormat="1" ht="48.75" customHeight="1" x14ac:dyDescent="0.15">
      <c r="B3" s="58" t="s">
        <v>293</v>
      </c>
      <c r="D3" s="77" t="s">
        <v>294</v>
      </c>
      <c r="E3" s="77"/>
      <c r="F3" s="77"/>
      <c r="G3" s="77"/>
      <c r="H3" s="78"/>
      <c r="I3" s="78"/>
      <c r="J3" s="78"/>
      <c r="K3" s="78"/>
      <c r="L3" s="78"/>
      <c r="M3" s="78"/>
      <c r="N3" s="79"/>
      <c r="O3" s="79"/>
      <c r="P3" s="79"/>
    </row>
    <row r="4" spans="1:88" s="3" customFormat="1" ht="12.75" customHeight="1" thickBot="1" x14ac:dyDescent="0.2">
      <c r="B4" s="58" t="s">
        <v>295</v>
      </c>
      <c r="D4" s="5"/>
      <c r="E4" s="5"/>
      <c r="F4" s="5"/>
      <c r="G4" s="5"/>
      <c r="H4" s="5"/>
      <c r="I4" s="5"/>
      <c r="M4" s="5"/>
      <c r="AN4" s="6"/>
      <c r="AO4" s="7" t="s">
        <v>1</v>
      </c>
    </row>
    <row r="5" spans="1:88" s="9" customFormat="1" ht="33" customHeight="1" x14ac:dyDescent="0.2">
      <c r="A5" s="80"/>
      <c r="B5" s="82" t="s">
        <v>2</v>
      </c>
      <c r="C5" s="82" t="s">
        <v>3</v>
      </c>
      <c r="D5" s="84" t="s">
        <v>4</v>
      </c>
      <c r="E5" s="84" t="s">
        <v>296</v>
      </c>
      <c r="F5" s="84" t="s">
        <v>5</v>
      </c>
      <c r="G5" s="84" t="s">
        <v>6</v>
      </c>
      <c r="H5" s="108" t="s">
        <v>7</v>
      </c>
      <c r="I5" s="84" t="s">
        <v>8</v>
      </c>
      <c r="J5" s="104" t="s">
        <v>9</v>
      </c>
      <c r="K5" s="104" t="s">
        <v>10</v>
      </c>
      <c r="L5" s="104" t="s">
        <v>11</v>
      </c>
      <c r="M5" s="106" t="s">
        <v>12</v>
      </c>
      <c r="N5" s="97" t="s">
        <v>13</v>
      </c>
      <c r="O5" s="98"/>
      <c r="P5" s="98"/>
      <c r="Q5" s="89" t="s">
        <v>14</v>
      </c>
      <c r="R5" s="97" t="s">
        <v>15</v>
      </c>
      <c r="S5" s="98"/>
      <c r="T5" s="98"/>
      <c r="U5" s="89" t="s">
        <v>16</v>
      </c>
      <c r="V5" s="97" t="s">
        <v>17</v>
      </c>
      <c r="W5" s="98"/>
      <c r="X5" s="98"/>
      <c r="Y5" s="89" t="s">
        <v>18</v>
      </c>
      <c r="Z5" s="89" t="s">
        <v>19</v>
      </c>
      <c r="AA5" s="98"/>
      <c r="AB5" s="98"/>
      <c r="AC5" s="97" t="s">
        <v>20</v>
      </c>
      <c r="AD5" s="98"/>
      <c r="AE5" s="98"/>
      <c r="AF5" s="99" t="s">
        <v>21</v>
      </c>
      <c r="AG5" s="99" t="s">
        <v>22</v>
      </c>
      <c r="AH5" s="99" t="s">
        <v>23</v>
      </c>
      <c r="AI5" s="99" t="s">
        <v>24</v>
      </c>
      <c r="AJ5" s="99" t="s">
        <v>25</v>
      </c>
      <c r="AK5" s="99" t="s">
        <v>26</v>
      </c>
      <c r="AL5" s="89" t="s">
        <v>297</v>
      </c>
      <c r="AM5" s="90" t="s">
        <v>27</v>
      </c>
      <c r="AN5" s="91" t="s">
        <v>28</v>
      </c>
      <c r="AO5" s="93" t="s">
        <v>29</v>
      </c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</row>
    <row r="6" spans="1:88" ht="79.5" customHeight="1" x14ac:dyDescent="0.25">
      <c r="A6" s="81"/>
      <c r="B6" s="83"/>
      <c r="C6" s="83"/>
      <c r="D6" s="85"/>
      <c r="E6" s="85"/>
      <c r="F6" s="85"/>
      <c r="G6" s="85"/>
      <c r="H6" s="85"/>
      <c r="I6" s="85"/>
      <c r="J6" s="105"/>
      <c r="K6" s="105"/>
      <c r="L6" s="105"/>
      <c r="M6" s="107"/>
      <c r="N6" s="10" t="s">
        <v>30</v>
      </c>
      <c r="O6" s="10" t="s">
        <v>31</v>
      </c>
      <c r="P6" s="10" t="s">
        <v>32</v>
      </c>
      <c r="Q6" s="83"/>
      <c r="R6" s="10" t="s">
        <v>30</v>
      </c>
      <c r="S6" s="10" t="s">
        <v>31</v>
      </c>
      <c r="T6" s="10" t="s">
        <v>32</v>
      </c>
      <c r="U6" s="83"/>
      <c r="V6" s="10" t="s">
        <v>30</v>
      </c>
      <c r="W6" s="10" t="s">
        <v>31</v>
      </c>
      <c r="X6" s="10" t="s">
        <v>32</v>
      </c>
      <c r="Y6" s="83"/>
      <c r="Z6" s="10" t="s">
        <v>30</v>
      </c>
      <c r="AA6" s="10" t="s">
        <v>31</v>
      </c>
      <c r="AB6" s="10" t="s">
        <v>32</v>
      </c>
      <c r="AC6" s="10" t="s">
        <v>30</v>
      </c>
      <c r="AD6" s="10" t="s">
        <v>31</v>
      </c>
      <c r="AE6" s="10" t="s">
        <v>32</v>
      </c>
      <c r="AF6" s="85"/>
      <c r="AG6" s="85"/>
      <c r="AH6" s="85"/>
      <c r="AI6" s="85"/>
      <c r="AJ6" s="85"/>
      <c r="AK6" s="85"/>
      <c r="AL6" s="83"/>
      <c r="AM6" s="85"/>
      <c r="AN6" s="92"/>
      <c r="AO6" s="94"/>
    </row>
    <row r="7" spans="1:88" ht="10.5" customHeight="1" x14ac:dyDescent="0.15">
      <c r="A7" s="12" t="s">
        <v>33</v>
      </c>
      <c r="B7" s="4" t="s">
        <v>34</v>
      </c>
      <c r="C7" s="4"/>
      <c r="D7" s="13"/>
      <c r="E7" s="13"/>
      <c r="F7" s="13"/>
      <c r="G7" s="13"/>
      <c r="H7" s="13"/>
      <c r="I7" s="13"/>
      <c r="J7" s="14"/>
      <c r="K7" s="14"/>
      <c r="L7" s="14"/>
      <c r="M7" s="13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5"/>
      <c r="AO7" s="16"/>
    </row>
    <row r="8" spans="1:88" ht="15" customHeight="1" x14ac:dyDescent="0.25">
      <c r="A8" s="12"/>
      <c r="B8" s="17" t="s">
        <v>35</v>
      </c>
      <c r="C8" s="17" t="s">
        <v>36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8"/>
      <c r="AO8" s="19"/>
    </row>
    <row r="9" spans="1:88" ht="17.25" customHeight="1" x14ac:dyDescent="0.2">
      <c r="A9" s="12"/>
      <c r="B9" s="20" t="s">
        <v>37</v>
      </c>
      <c r="C9" s="17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8"/>
      <c r="AO9" s="21"/>
    </row>
    <row r="10" spans="1:88" ht="25.5" x14ac:dyDescent="0.25">
      <c r="A10" s="12"/>
      <c r="B10" s="22" t="s">
        <v>38</v>
      </c>
      <c r="C10" s="17" t="s">
        <v>39</v>
      </c>
      <c r="D10" s="28" t="s">
        <v>298</v>
      </c>
      <c r="E10" s="28"/>
      <c r="F10" s="28" t="s">
        <v>298</v>
      </c>
      <c r="G10" s="28"/>
      <c r="H10" s="28" t="s">
        <v>298</v>
      </c>
      <c r="I10" s="28"/>
      <c r="J10" s="28"/>
      <c r="K10" s="28" t="s">
        <v>298</v>
      </c>
      <c r="L10" s="28" t="s">
        <v>298</v>
      </c>
      <c r="M10" s="28"/>
      <c r="N10" s="28"/>
      <c r="O10" s="28"/>
      <c r="P10" s="28" t="s">
        <v>298</v>
      </c>
      <c r="Q10" s="28"/>
      <c r="R10" s="28"/>
      <c r="S10" s="28"/>
      <c r="T10" s="28" t="s">
        <v>298</v>
      </c>
      <c r="U10" s="28"/>
      <c r="V10" s="28"/>
      <c r="W10" s="28"/>
      <c r="X10" s="28" t="s">
        <v>298</v>
      </c>
      <c r="Y10" s="28"/>
      <c r="Z10" s="28"/>
      <c r="AA10" s="28"/>
      <c r="AB10" s="28" t="s">
        <v>298</v>
      </c>
      <c r="AC10" s="28"/>
      <c r="AD10" s="28"/>
      <c r="AE10" s="28" t="s">
        <v>298</v>
      </c>
      <c r="AF10" s="28"/>
      <c r="AG10" s="28"/>
      <c r="AH10" s="28"/>
      <c r="AI10" s="28"/>
      <c r="AJ10" s="28"/>
      <c r="AK10" s="28"/>
      <c r="AL10" s="28"/>
      <c r="AM10" s="28" t="s">
        <v>298</v>
      </c>
      <c r="AN10" s="18"/>
      <c r="AO10" s="23"/>
    </row>
    <row r="11" spans="1:88" ht="24.75" customHeight="1" x14ac:dyDescent="0.15">
      <c r="A11" s="12"/>
      <c r="B11" s="24" t="s">
        <v>40</v>
      </c>
      <c r="C11" s="25" t="s">
        <v>41</v>
      </c>
      <c r="D11" s="13">
        <v>12</v>
      </c>
      <c r="E11" s="13">
        <f t="shared" ref="E11:AL11" si="0">E12+E14+E16+E19</f>
        <v>0</v>
      </c>
      <c r="F11" s="13">
        <v>12</v>
      </c>
      <c r="G11" s="13">
        <f t="shared" si="0"/>
        <v>0</v>
      </c>
      <c r="H11" s="13">
        <v>12</v>
      </c>
      <c r="I11" s="13">
        <f t="shared" si="0"/>
        <v>0</v>
      </c>
      <c r="J11" s="13">
        <f t="shared" si="0"/>
        <v>0</v>
      </c>
      <c r="K11" s="13">
        <v>12</v>
      </c>
      <c r="L11" s="13">
        <v>12</v>
      </c>
      <c r="M11" s="13">
        <f t="shared" si="0"/>
        <v>0</v>
      </c>
      <c r="N11" s="13">
        <f t="shared" si="0"/>
        <v>0</v>
      </c>
      <c r="O11" s="13">
        <f t="shared" si="0"/>
        <v>0</v>
      </c>
      <c r="P11" s="13">
        <v>12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v>52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v>12</v>
      </c>
      <c r="Y11" s="13">
        <f t="shared" si="0"/>
        <v>0</v>
      </c>
      <c r="Z11" s="13">
        <f t="shared" si="0"/>
        <v>0</v>
      </c>
      <c r="AA11" s="13">
        <f t="shared" si="0"/>
        <v>0</v>
      </c>
      <c r="AB11" s="13">
        <v>12</v>
      </c>
      <c r="AC11" s="13">
        <v>0</v>
      </c>
      <c r="AD11" s="13">
        <f>AD12+AD14+AD16+AD19</f>
        <v>0</v>
      </c>
      <c r="AE11" s="13">
        <v>12</v>
      </c>
      <c r="AF11" s="13">
        <v>0</v>
      </c>
      <c r="AG11" s="13">
        <f>AG12+AG14+AG16+AG19</f>
        <v>0</v>
      </c>
      <c r="AH11" s="13">
        <v>0</v>
      </c>
      <c r="AI11" s="13">
        <f>AI12+AI14+AI16+AI19</f>
        <v>0</v>
      </c>
      <c r="AJ11" s="13">
        <v>0</v>
      </c>
      <c r="AK11" s="13">
        <v>0</v>
      </c>
      <c r="AL11" s="13">
        <f t="shared" si="0"/>
        <v>0</v>
      </c>
      <c r="AM11" s="13">
        <v>12</v>
      </c>
      <c r="AN11" s="18">
        <f>AN12+AN14+AN16+AN19</f>
        <v>0</v>
      </c>
      <c r="AO11" s="23"/>
    </row>
    <row r="12" spans="1:88" ht="27.75" hidden="1" customHeight="1" x14ac:dyDescent="0.25">
      <c r="A12" s="12"/>
      <c r="B12" s="26" t="s">
        <v>42</v>
      </c>
      <c r="C12" s="25" t="s">
        <v>41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>
        <f t="shared" ref="AH12:AH75" si="1">AF12+AG12</f>
        <v>0</v>
      </c>
      <c r="AI12" s="13"/>
      <c r="AJ12" s="13">
        <f t="shared" ref="AJ12:AJ75" si="2">AH12+AI12</f>
        <v>0</v>
      </c>
      <c r="AK12" s="13">
        <f t="shared" ref="AK12:AK75" si="3">AE12-AJ12</f>
        <v>0</v>
      </c>
      <c r="AL12" s="13"/>
      <c r="AM12" s="13"/>
      <c r="AN12" s="18"/>
      <c r="AO12" s="23"/>
    </row>
    <row r="13" spans="1:88" ht="29.25" hidden="1" customHeight="1" x14ac:dyDescent="0.25">
      <c r="A13" s="12"/>
      <c r="B13" s="10" t="s">
        <v>43</v>
      </c>
      <c r="C13" s="25" t="s">
        <v>41</v>
      </c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>
        <f t="shared" si="1"/>
        <v>0</v>
      </c>
      <c r="AI13" s="13"/>
      <c r="AJ13" s="13">
        <f t="shared" si="2"/>
        <v>0</v>
      </c>
      <c r="AK13" s="13">
        <f t="shared" si="3"/>
        <v>0</v>
      </c>
      <c r="AL13" s="13"/>
      <c r="AM13" s="13"/>
      <c r="AN13" s="18"/>
      <c r="AO13" s="23"/>
    </row>
    <row r="14" spans="1:88" ht="30" hidden="1" customHeight="1" x14ac:dyDescent="0.25">
      <c r="A14" s="12"/>
      <c r="B14" s="26" t="s">
        <v>44</v>
      </c>
      <c r="C14" s="25" t="s">
        <v>41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>
        <f t="shared" si="1"/>
        <v>0</v>
      </c>
      <c r="AI14" s="13"/>
      <c r="AJ14" s="13">
        <f t="shared" si="2"/>
        <v>0</v>
      </c>
      <c r="AK14" s="13">
        <f t="shared" si="3"/>
        <v>0</v>
      </c>
      <c r="AL14" s="13"/>
      <c r="AM14" s="13"/>
      <c r="AN14" s="18"/>
      <c r="AO14" s="23"/>
    </row>
    <row r="15" spans="1:88" ht="40.5" hidden="1" customHeight="1" x14ac:dyDescent="0.25">
      <c r="A15" s="12"/>
      <c r="B15" s="10" t="s">
        <v>45</v>
      </c>
      <c r="C15" s="25" t="s">
        <v>41</v>
      </c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>
        <f t="shared" si="1"/>
        <v>0</v>
      </c>
      <c r="AI15" s="13"/>
      <c r="AJ15" s="13">
        <f t="shared" si="2"/>
        <v>0</v>
      </c>
      <c r="AK15" s="13">
        <f t="shared" si="3"/>
        <v>0</v>
      </c>
      <c r="AL15" s="13"/>
      <c r="AM15" s="13"/>
      <c r="AN15" s="18"/>
      <c r="AO15" s="23"/>
    </row>
    <row r="16" spans="1:88" ht="18" hidden="1" customHeight="1" x14ac:dyDescent="0.15">
      <c r="A16" s="12"/>
      <c r="B16" s="27" t="s">
        <v>46</v>
      </c>
      <c r="C16" s="25" t="s">
        <v>41</v>
      </c>
      <c r="D16" s="13">
        <f t="shared" ref="D16:AM16" si="4">D17+D18</f>
        <v>0</v>
      </c>
      <c r="E16" s="13">
        <f t="shared" si="4"/>
        <v>0</v>
      </c>
      <c r="F16" s="13">
        <f t="shared" si="4"/>
        <v>0</v>
      </c>
      <c r="G16" s="13">
        <f t="shared" si="4"/>
        <v>0</v>
      </c>
      <c r="H16" s="13">
        <f t="shared" si="4"/>
        <v>0</v>
      </c>
      <c r="I16" s="13">
        <f t="shared" si="4"/>
        <v>0</v>
      </c>
      <c r="J16" s="13">
        <f t="shared" si="4"/>
        <v>0</v>
      </c>
      <c r="K16" s="13">
        <f t="shared" si="4"/>
        <v>0</v>
      </c>
      <c r="L16" s="13">
        <f t="shared" si="4"/>
        <v>0</v>
      </c>
      <c r="M16" s="13">
        <f t="shared" si="4"/>
        <v>0</v>
      </c>
      <c r="N16" s="13">
        <f t="shared" si="4"/>
        <v>0</v>
      </c>
      <c r="O16" s="13">
        <f t="shared" si="4"/>
        <v>0</v>
      </c>
      <c r="P16" s="13">
        <f t="shared" si="4"/>
        <v>0</v>
      </c>
      <c r="Q16" s="13">
        <f t="shared" si="4"/>
        <v>0</v>
      </c>
      <c r="R16" s="13">
        <f t="shared" si="4"/>
        <v>0</v>
      </c>
      <c r="S16" s="13">
        <f t="shared" si="4"/>
        <v>0</v>
      </c>
      <c r="T16" s="13">
        <f t="shared" si="4"/>
        <v>0</v>
      </c>
      <c r="U16" s="13">
        <f t="shared" si="4"/>
        <v>0</v>
      </c>
      <c r="V16" s="13">
        <f t="shared" si="4"/>
        <v>0</v>
      </c>
      <c r="W16" s="13">
        <f t="shared" si="4"/>
        <v>0</v>
      </c>
      <c r="X16" s="13">
        <f t="shared" si="4"/>
        <v>0</v>
      </c>
      <c r="Y16" s="13">
        <f t="shared" si="4"/>
        <v>0</v>
      </c>
      <c r="Z16" s="13">
        <f t="shared" si="4"/>
        <v>0</v>
      </c>
      <c r="AA16" s="13">
        <f t="shared" si="4"/>
        <v>0</v>
      </c>
      <c r="AB16" s="13">
        <f t="shared" si="4"/>
        <v>0</v>
      </c>
      <c r="AC16" s="13">
        <f t="shared" si="4"/>
        <v>0</v>
      </c>
      <c r="AD16" s="13">
        <f t="shared" si="4"/>
        <v>0</v>
      </c>
      <c r="AE16" s="13">
        <f t="shared" si="4"/>
        <v>0</v>
      </c>
      <c r="AF16" s="13">
        <f>AF17+AF18</f>
        <v>0</v>
      </c>
      <c r="AG16" s="13">
        <f>AG17+AG18</f>
        <v>0</v>
      </c>
      <c r="AH16" s="13">
        <f t="shared" si="1"/>
        <v>0</v>
      </c>
      <c r="AI16" s="13">
        <f>AI17+AI18</f>
        <v>0</v>
      </c>
      <c r="AJ16" s="13">
        <f t="shared" si="2"/>
        <v>0</v>
      </c>
      <c r="AK16" s="13">
        <f t="shared" si="3"/>
        <v>0</v>
      </c>
      <c r="AL16" s="13">
        <f t="shared" si="4"/>
        <v>0</v>
      </c>
      <c r="AM16" s="13">
        <f t="shared" si="4"/>
        <v>0</v>
      </c>
      <c r="AN16" s="18">
        <f>AN17+AN18</f>
        <v>0</v>
      </c>
      <c r="AO16" s="23"/>
    </row>
    <row r="17" spans="1:41" ht="34.5" hidden="1" customHeight="1" x14ac:dyDescent="0.15">
      <c r="A17" s="12"/>
      <c r="B17" s="17" t="s">
        <v>47</v>
      </c>
      <c r="C17" s="25" t="s">
        <v>41</v>
      </c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>
        <f t="shared" si="1"/>
        <v>0</v>
      </c>
      <c r="AI17" s="13"/>
      <c r="AJ17" s="13">
        <f t="shared" si="2"/>
        <v>0</v>
      </c>
      <c r="AK17" s="13">
        <f t="shared" si="3"/>
        <v>0</v>
      </c>
      <c r="AL17" s="13"/>
      <c r="AM17" s="13"/>
      <c r="AN17" s="18"/>
      <c r="AO17" s="23"/>
    </row>
    <row r="18" spans="1:41" ht="27" hidden="1" customHeight="1" x14ac:dyDescent="0.15">
      <c r="A18" s="12"/>
      <c r="B18" s="28" t="s">
        <v>48</v>
      </c>
      <c r="C18" s="25" t="s">
        <v>41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>
        <f t="shared" si="1"/>
        <v>0</v>
      </c>
      <c r="AI18" s="13"/>
      <c r="AJ18" s="13">
        <f t="shared" si="2"/>
        <v>0</v>
      </c>
      <c r="AK18" s="13">
        <f t="shared" si="3"/>
        <v>0</v>
      </c>
      <c r="AL18" s="13"/>
      <c r="AM18" s="13"/>
      <c r="AN18" s="18"/>
      <c r="AO18" s="23"/>
    </row>
    <row r="19" spans="1:41" ht="21.75" hidden="1" customHeight="1" x14ac:dyDescent="0.15">
      <c r="A19" s="12"/>
      <c r="B19" s="29" t="s">
        <v>49</v>
      </c>
      <c r="C19" s="25" t="s">
        <v>41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>
        <f t="shared" si="1"/>
        <v>0</v>
      </c>
      <c r="AI19" s="13"/>
      <c r="AJ19" s="13">
        <f t="shared" si="2"/>
        <v>0</v>
      </c>
      <c r="AK19" s="13">
        <f t="shared" si="3"/>
        <v>0</v>
      </c>
      <c r="AL19" s="13"/>
      <c r="AM19" s="13"/>
      <c r="AN19" s="18"/>
      <c r="AO19" s="23"/>
    </row>
    <row r="20" spans="1:41" ht="15.75" customHeight="1" x14ac:dyDescent="0.15">
      <c r="A20" s="12">
        <v>0</v>
      </c>
      <c r="B20" s="59" t="s">
        <v>50</v>
      </c>
      <c r="C20" s="29" t="s">
        <v>51</v>
      </c>
      <c r="D20" s="60">
        <f t="shared" ref="D20:AM20" si="5">+D21+D209</f>
        <v>23150.899999999998</v>
      </c>
      <c r="E20" s="60">
        <f t="shared" si="5"/>
        <v>0</v>
      </c>
      <c r="F20" s="60">
        <f t="shared" si="5"/>
        <v>21588</v>
      </c>
      <c r="G20" s="60">
        <f t="shared" si="5"/>
        <v>0</v>
      </c>
      <c r="H20" s="60">
        <f t="shared" si="5"/>
        <v>24055.599999999999</v>
      </c>
      <c r="I20" s="60">
        <f t="shared" si="5"/>
        <v>0</v>
      </c>
      <c r="J20" s="60">
        <f t="shared" si="5"/>
        <v>0</v>
      </c>
      <c r="K20" s="60">
        <f t="shared" si="5"/>
        <v>40149.800000000003</v>
      </c>
      <c r="L20" s="60">
        <f t="shared" si="5"/>
        <v>40149.800000000003</v>
      </c>
      <c r="M20" s="60">
        <f t="shared" si="5"/>
        <v>0</v>
      </c>
      <c r="N20" s="60">
        <f t="shared" si="5"/>
        <v>20074.900000000001</v>
      </c>
      <c r="O20" s="60">
        <f t="shared" si="5"/>
        <v>20074.900000000001</v>
      </c>
      <c r="P20" s="60">
        <f t="shared" si="5"/>
        <v>40149.800000000003</v>
      </c>
      <c r="Q20" s="60">
        <f t="shared" si="5"/>
        <v>0</v>
      </c>
      <c r="R20" s="60">
        <f t="shared" si="5"/>
        <v>20074.900000000001</v>
      </c>
      <c r="S20" s="60">
        <f t="shared" si="5"/>
        <v>20074.900000000001</v>
      </c>
      <c r="T20" s="60">
        <f t="shared" si="5"/>
        <v>40149.800000000003</v>
      </c>
      <c r="U20" s="60">
        <f t="shared" si="5"/>
        <v>0</v>
      </c>
      <c r="V20" s="60">
        <f t="shared" si="5"/>
        <v>20074.900000000001</v>
      </c>
      <c r="W20" s="60">
        <f t="shared" si="5"/>
        <v>20074.900000000001</v>
      </c>
      <c r="X20" s="60">
        <f t="shared" si="5"/>
        <v>40149.800000000003</v>
      </c>
      <c r="Y20" s="60">
        <f t="shared" si="5"/>
        <v>0</v>
      </c>
      <c r="Z20" s="60">
        <f t="shared" si="5"/>
        <v>20074.900000000001</v>
      </c>
      <c r="AA20" s="60">
        <f t="shared" si="5"/>
        <v>20074.900000000001</v>
      </c>
      <c r="AB20" s="60">
        <f t="shared" si="5"/>
        <v>40149.800000000003</v>
      </c>
      <c r="AC20" s="60">
        <f t="shared" si="5"/>
        <v>20074.900000000001</v>
      </c>
      <c r="AD20" s="60">
        <f t="shared" si="5"/>
        <v>20074.900000000001</v>
      </c>
      <c r="AE20" s="60">
        <f t="shared" si="5"/>
        <v>40149.800000000003</v>
      </c>
      <c r="AF20" s="60">
        <f>+AF21+AF209</f>
        <v>10037.450000000001</v>
      </c>
      <c r="AG20" s="60">
        <f>+AG21+AG209</f>
        <v>10037.450000000001</v>
      </c>
      <c r="AH20" s="60">
        <f t="shared" si="1"/>
        <v>20074.900000000001</v>
      </c>
      <c r="AI20" s="60">
        <f>+AI21+AI209</f>
        <v>10037.450000000001</v>
      </c>
      <c r="AJ20" s="60">
        <f t="shared" si="2"/>
        <v>30112.350000000002</v>
      </c>
      <c r="AK20" s="60">
        <f t="shared" si="3"/>
        <v>10037.450000000001</v>
      </c>
      <c r="AL20" s="60">
        <f t="shared" si="5"/>
        <v>0</v>
      </c>
      <c r="AM20" s="60">
        <f t="shared" si="5"/>
        <v>40149.800000000003</v>
      </c>
      <c r="AN20" s="18">
        <f>+AN21+AN209</f>
        <v>0</v>
      </c>
      <c r="AO20" s="23"/>
    </row>
    <row r="21" spans="1:41" ht="17.25" customHeight="1" x14ac:dyDescent="0.15">
      <c r="A21" s="12">
        <v>0</v>
      </c>
      <c r="B21" s="30" t="s">
        <v>52</v>
      </c>
      <c r="C21" s="17" t="s">
        <v>51</v>
      </c>
      <c r="D21" s="13">
        <f t="shared" ref="D21:AM21" si="6">+D22+D42+D126+D137+D144+D167+D184+D189</f>
        <v>23150.899999999998</v>
      </c>
      <c r="E21" s="13">
        <f t="shared" si="6"/>
        <v>0</v>
      </c>
      <c r="F21" s="13">
        <f t="shared" si="6"/>
        <v>21588</v>
      </c>
      <c r="G21" s="13">
        <f t="shared" si="6"/>
        <v>0</v>
      </c>
      <c r="H21" s="13">
        <f t="shared" si="6"/>
        <v>24055.599999999999</v>
      </c>
      <c r="I21" s="13">
        <f t="shared" si="6"/>
        <v>0</v>
      </c>
      <c r="J21" s="13">
        <f t="shared" si="6"/>
        <v>0</v>
      </c>
      <c r="K21" s="13">
        <f t="shared" si="6"/>
        <v>40149.800000000003</v>
      </c>
      <c r="L21" s="13">
        <f t="shared" si="6"/>
        <v>40149.800000000003</v>
      </c>
      <c r="M21" s="13">
        <f t="shared" si="6"/>
        <v>0</v>
      </c>
      <c r="N21" s="13">
        <f t="shared" si="6"/>
        <v>20074.900000000001</v>
      </c>
      <c r="O21" s="13">
        <f t="shared" si="6"/>
        <v>20074.900000000001</v>
      </c>
      <c r="P21" s="13">
        <f t="shared" si="6"/>
        <v>40149.800000000003</v>
      </c>
      <c r="Q21" s="13">
        <f t="shared" si="6"/>
        <v>0</v>
      </c>
      <c r="R21" s="13">
        <f t="shared" si="6"/>
        <v>20074.900000000001</v>
      </c>
      <c r="S21" s="13">
        <f t="shared" si="6"/>
        <v>20074.900000000001</v>
      </c>
      <c r="T21" s="13">
        <f t="shared" si="6"/>
        <v>40149.800000000003</v>
      </c>
      <c r="U21" s="13">
        <f t="shared" si="6"/>
        <v>0</v>
      </c>
      <c r="V21" s="13">
        <f t="shared" si="6"/>
        <v>20074.900000000001</v>
      </c>
      <c r="W21" s="13">
        <f t="shared" si="6"/>
        <v>20074.900000000001</v>
      </c>
      <c r="X21" s="13">
        <f t="shared" si="6"/>
        <v>40149.800000000003</v>
      </c>
      <c r="Y21" s="13">
        <f t="shared" si="6"/>
        <v>0</v>
      </c>
      <c r="Z21" s="13">
        <f t="shared" si="6"/>
        <v>20074.900000000001</v>
      </c>
      <c r="AA21" s="13">
        <f t="shared" si="6"/>
        <v>20074.900000000001</v>
      </c>
      <c r="AB21" s="13">
        <f t="shared" si="6"/>
        <v>40149.800000000003</v>
      </c>
      <c r="AC21" s="13">
        <f t="shared" si="6"/>
        <v>20074.900000000001</v>
      </c>
      <c r="AD21" s="13">
        <f t="shared" si="6"/>
        <v>20074.900000000001</v>
      </c>
      <c r="AE21" s="13">
        <f t="shared" si="6"/>
        <v>40149.800000000003</v>
      </c>
      <c r="AF21" s="13">
        <f>+AF22+AF42+AF126+AF137+AF144+AF167+AF184+AF189</f>
        <v>10037.450000000001</v>
      </c>
      <c r="AG21" s="13">
        <f>+AG22+AG42+AG126+AG137+AG144+AG167+AG184+AG189</f>
        <v>10037.450000000001</v>
      </c>
      <c r="AH21" s="13">
        <f t="shared" si="1"/>
        <v>20074.900000000001</v>
      </c>
      <c r="AI21" s="13">
        <f>+AI22+AI42+AI126+AI137+AI144+AI167+AI184+AI189</f>
        <v>10037.450000000001</v>
      </c>
      <c r="AJ21" s="13">
        <f t="shared" si="2"/>
        <v>30112.350000000002</v>
      </c>
      <c r="AK21" s="13">
        <f t="shared" si="3"/>
        <v>10037.450000000001</v>
      </c>
      <c r="AL21" s="13">
        <f t="shared" si="6"/>
        <v>0</v>
      </c>
      <c r="AM21" s="13">
        <f t="shared" si="6"/>
        <v>40149.800000000003</v>
      </c>
      <c r="AN21" s="18">
        <f>+AN22+AN42+AN126+AN137+AN144+AN167+AN184+AN189</f>
        <v>0</v>
      </c>
      <c r="AO21" s="23"/>
    </row>
    <row r="22" spans="1:41" ht="19.5" customHeight="1" x14ac:dyDescent="0.15">
      <c r="A22" s="12">
        <v>0</v>
      </c>
      <c r="B22" s="30" t="s">
        <v>53</v>
      </c>
      <c r="C22" s="17" t="s">
        <v>51</v>
      </c>
      <c r="D22" s="13">
        <f t="shared" ref="D22:P22" si="7">+D23+D33+D40</f>
        <v>16466.8</v>
      </c>
      <c r="E22" s="13">
        <f t="shared" si="7"/>
        <v>0</v>
      </c>
      <c r="F22" s="13">
        <f t="shared" si="7"/>
        <v>15051.8</v>
      </c>
      <c r="G22" s="13">
        <f t="shared" si="7"/>
        <v>0</v>
      </c>
      <c r="H22" s="13">
        <f t="shared" si="7"/>
        <v>16717</v>
      </c>
      <c r="I22" s="13">
        <f t="shared" si="7"/>
        <v>0</v>
      </c>
      <c r="J22" s="13">
        <f t="shared" si="7"/>
        <v>0</v>
      </c>
      <c r="K22" s="13">
        <f t="shared" si="7"/>
        <v>29807.5</v>
      </c>
      <c r="L22" s="13">
        <f t="shared" si="7"/>
        <v>29807.5</v>
      </c>
      <c r="M22" s="13">
        <f t="shared" si="7"/>
        <v>0</v>
      </c>
      <c r="N22" s="13">
        <f t="shared" si="7"/>
        <v>14903.75</v>
      </c>
      <c r="O22" s="13">
        <f t="shared" si="7"/>
        <v>14903.75</v>
      </c>
      <c r="P22" s="13">
        <f t="shared" si="7"/>
        <v>29807.5</v>
      </c>
      <c r="Q22" s="13">
        <f>+Q23+Q38+Q40</f>
        <v>0</v>
      </c>
      <c r="R22" s="13">
        <f>+R23+R33+R40</f>
        <v>14903.75</v>
      </c>
      <c r="S22" s="13">
        <f>+S23+S33+S40</f>
        <v>14903.75</v>
      </c>
      <c r="T22" s="13">
        <f>R22+S22</f>
        <v>29807.5</v>
      </c>
      <c r="U22" s="13">
        <f>+U23+U38+U40</f>
        <v>0</v>
      </c>
      <c r="V22" s="13">
        <f>+V23+V33+V40</f>
        <v>14903.75</v>
      </c>
      <c r="W22" s="13">
        <f>+W23+W33+W40</f>
        <v>14903.75</v>
      </c>
      <c r="X22" s="13">
        <f>V22+W22</f>
        <v>29807.5</v>
      </c>
      <c r="Y22" s="13">
        <f>+Y23+Y38+Y40</f>
        <v>0</v>
      </c>
      <c r="Z22" s="13">
        <f>+Z23+Z33+Z40</f>
        <v>14903.75</v>
      </c>
      <c r="AA22" s="13">
        <f>+AA23+AA33+AA40</f>
        <v>14903.75</v>
      </c>
      <c r="AB22" s="13">
        <f>Z22+AA22</f>
        <v>29807.5</v>
      </c>
      <c r="AC22" s="13">
        <f>+AC23+AC33+AC40</f>
        <v>14903.75</v>
      </c>
      <c r="AD22" s="13">
        <f>+AD23+AD33+AD40</f>
        <v>14903.75</v>
      </c>
      <c r="AE22" s="13">
        <f>AC22+AD22</f>
        <v>29807.5</v>
      </c>
      <c r="AF22" s="13">
        <f>+AF23+AF38+AF40</f>
        <v>7451.875</v>
      </c>
      <c r="AG22" s="13">
        <f>+AG23+AG38+AG40</f>
        <v>7451.875</v>
      </c>
      <c r="AH22" s="13">
        <f t="shared" si="1"/>
        <v>14903.75</v>
      </c>
      <c r="AI22" s="13">
        <f>+AI23+AI38+AI40</f>
        <v>7451.875</v>
      </c>
      <c r="AJ22" s="13">
        <f t="shared" si="2"/>
        <v>22355.625</v>
      </c>
      <c r="AK22" s="13">
        <f t="shared" si="3"/>
        <v>7451.875</v>
      </c>
      <c r="AL22" s="13">
        <f>+AL23+AL38+AL40</f>
        <v>0</v>
      </c>
      <c r="AM22" s="13">
        <f>AJ22+AK22</f>
        <v>29807.5</v>
      </c>
      <c r="AN22" s="18">
        <f>+AN23+AN38+AN40</f>
        <v>0</v>
      </c>
      <c r="AO22" s="23"/>
    </row>
    <row r="23" spans="1:41" ht="29.25" customHeight="1" x14ac:dyDescent="0.15">
      <c r="A23" s="12">
        <v>0</v>
      </c>
      <c r="B23" s="30" t="s">
        <v>54</v>
      </c>
      <c r="C23" s="17" t="s">
        <v>51</v>
      </c>
      <c r="D23" s="13">
        <f t="shared" ref="D23:AM23" si="8">+D25+D34+D35+D36+D37</f>
        <v>16466.8</v>
      </c>
      <c r="E23" s="13">
        <f t="shared" si="8"/>
        <v>0</v>
      </c>
      <c r="F23" s="13">
        <f t="shared" si="8"/>
        <v>15051.8</v>
      </c>
      <c r="G23" s="13">
        <f t="shared" si="8"/>
        <v>0</v>
      </c>
      <c r="H23" s="13">
        <f t="shared" si="8"/>
        <v>16717</v>
      </c>
      <c r="I23" s="13">
        <f t="shared" si="8"/>
        <v>0</v>
      </c>
      <c r="J23" s="13">
        <f t="shared" si="8"/>
        <v>0</v>
      </c>
      <c r="K23" s="13">
        <f t="shared" si="8"/>
        <v>29807.5</v>
      </c>
      <c r="L23" s="13">
        <f t="shared" si="8"/>
        <v>29807.5</v>
      </c>
      <c r="M23" s="13">
        <f t="shared" si="8"/>
        <v>0</v>
      </c>
      <c r="N23" s="13">
        <f t="shared" si="8"/>
        <v>14903.75</v>
      </c>
      <c r="O23" s="13">
        <f t="shared" si="8"/>
        <v>14903.75</v>
      </c>
      <c r="P23" s="13">
        <f t="shared" si="8"/>
        <v>29807.5</v>
      </c>
      <c r="Q23" s="13">
        <f t="shared" si="8"/>
        <v>0</v>
      </c>
      <c r="R23" s="13">
        <f t="shared" si="8"/>
        <v>14903.75</v>
      </c>
      <c r="S23" s="13">
        <f t="shared" si="8"/>
        <v>14903.75</v>
      </c>
      <c r="T23" s="13">
        <f t="shared" si="8"/>
        <v>29807.5</v>
      </c>
      <c r="U23" s="13">
        <f t="shared" si="8"/>
        <v>0</v>
      </c>
      <c r="V23" s="13">
        <f t="shared" si="8"/>
        <v>14903.75</v>
      </c>
      <c r="W23" s="13">
        <f t="shared" si="8"/>
        <v>14903.75</v>
      </c>
      <c r="X23" s="13">
        <f t="shared" si="8"/>
        <v>29807.5</v>
      </c>
      <c r="Y23" s="13">
        <f t="shared" si="8"/>
        <v>0</v>
      </c>
      <c r="Z23" s="13">
        <f t="shared" si="8"/>
        <v>14903.75</v>
      </c>
      <c r="AA23" s="13">
        <f t="shared" si="8"/>
        <v>14903.75</v>
      </c>
      <c r="AB23" s="13">
        <f t="shared" si="8"/>
        <v>29807.5</v>
      </c>
      <c r="AC23" s="13">
        <f t="shared" si="8"/>
        <v>14903.75</v>
      </c>
      <c r="AD23" s="13">
        <f t="shared" si="8"/>
        <v>14903.75</v>
      </c>
      <c r="AE23" s="13">
        <f t="shared" si="8"/>
        <v>29807.5</v>
      </c>
      <c r="AF23" s="13">
        <f>+AF25+AF34+AF35+AF36+AF37</f>
        <v>7451.875</v>
      </c>
      <c r="AG23" s="13">
        <f>+AG25+AG34+AG35+AG36+AG37</f>
        <v>7451.875</v>
      </c>
      <c r="AH23" s="13">
        <f t="shared" si="1"/>
        <v>14903.75</v>
      </c>
      <c r="AI23" s="13">
        <f>+AI25+AI34+AI35+AI36+AI37</f>
        <v>7451.875</v>
      </c>
      <c r="AJ23" s="13">
        <f t="shared" si="2"/>
        <v>22355.625</v>
      </c>
      <c r="AK23" s="13">
        <f t="shared" si="3"/>
        <v>7451.875</v>
      </c>
      <c r="AL23" s="13">
        <f t="shared" si="8"/>
        <v>0</v>
      </c>
      <c r="AM23" s="13">
        <f t="shared" si="8"/>
        <v>29807.5</v>
      </c>
      <c r="AN23" s="18">
        <f>+AN25+AN34+AN35+AN36+AN37</f>
        <v>0</v>
      </c>
      <c r="AO23" s="23"/>
    </row>
    <row r="24" spans="1:41" ht="34.5" customHeight="1" x14ac:dyDescent="0.15">
      <c r="A24" s="12"/>
      <c r="B24" s="31" t="s">
        <v>55</v>
      </c>
      <c r="C24" s="17" t="s">
        <v>51</v>
      </c>
      <c r="D24" s="13">
        <f t="shared" ref="D24:AM24" si="9">D23*1000/12/D11</f>
        <v>114352.77777777777</v>
      </c>
      <c r="E24" s="13" t="e">
        <f t="shared" si="9"/>
        <v>#DIV/0!</v>
      </c>
      <c r="F24" s="13">
        <f t="shared" si="9"/>
        <v>104526.38888888889</v>
      </c>
      <c r="G24" s="13" t="e">
        <f t="shared" si="9"/>
        <v>#DIV/0!</v>
      </c>
      <c r="H24" s="13">
        <f t="shared" si="9"/>
        <v>116090.27777777777</v>
      </c>
      <c r="I24" s="13" t="e">
        <f t="shared" si="9"/>
        <v>#DIV/0!</v>
      </c>
      <c r="J24" s="13" t="e">
        <f t="shared" si="9"/>
        <v>#DIV/0!</v>
      </c>
      <c r="K24" s="13">
        <f t="shared" si="9"/>
        <v>206996.52777777778</v>
      </c>
      <c r="L24" s="13">
        <f t="shared" si="9"/>
        <v>206996.52777777778</v>
      </c>
      <c r="M24" s="13" t="e">
        <f t="shared" si="9"/>
        <v>#DIV/0!</v>
      </c>
      <c r="N24" s="13" t="e">
        <f t="shared" si="9"/>
        <v>#DIV/0!</v>
      </c>
      <c r="O24" s="13" t="e">
        <f t="shared" si="9"/>
        <v>#DIV/0!</v>
      </c>
      <c r="P24" s="13">
        <f t="shared" si="9"/>
        <v>206996.52777777778</v>
      </c>
      <c r="Q24" s="13" t="e">
        <f t="shared" si="9"/>
        <v>#DIV/0!</v>
      </c>
      <c r="R24" s="13" t="e">
        <f t="shared" si="9"/>
        <v>#DIV/0!</v>
      </c>
      <c r="S24" s="13" t="e">
        <f t="shared" si="9"/>
        <v>#DIV/0!</v>
      </c>
      <c r="T24" s="13">
        <f t="shared" si="9"/>
        <v>47768.429487179492</v>
      </c>
      <c r="U24" s="13" t="e">
        <f t="shared" si="9"/>
        <v>#DIV/0!</v>
      </c>
      <c r="V24" s="13" t="e">
        <f t="shared" si="9"/>
        <v>#DIV/0!</v>
      </c>
      <c r="W24" s="13" t="e">
        <f t="shared" si="9"/>
        <v>#DIV/0!</v>
      </c>
      <c r="X24" s="13">
        <f t="shared" si="9"/>
        <v>206996.52777777778</v>
      </c>
      <c r="Y24" s="13" t="e">
        <f t="shared" si="9"/>
        <v>#DIV/0!</v>
      </c>
      <c r="Z24" s="13" t="e">
        <f t="shared" si="9"/>
        <v>#DIV/0!</v>
      </c>
      <c r="AA24" s="13" t="e">
        <f t="shared" si="9"/>
        <v>#DIV/0!</v>
      </c>
      <c r="AB24" s="13">
        <f t="shared" si="9"/>
        <v>206996.52777777778</v>
      </c>
      <c r="AC24" s="13" t="e">
        <f t="shared" si="9"/>
        <v>#DIV/0!</v>
      </c>
      <c r="AD24" s="13" t="e">
        <f t="shared" si="9"/>
        <v>#DIV/0!</v>
      </c>
      <c r="AE24" s="13">
        <f t="shared" si="9"/>
        <v>206996.52777777778</v>
      </c>
      <c r="AF24" s="13" t="e">
        <f>AF23*1000/12/AF11</f>
        <v>#DIV/0!</v>
      </c>
      <c r="AG24" s="13" t="e">
        <f>AG23*1000/12/AG11</f>
        <v>#DIV/0!</v>
      </c>
      <c r="AH24" s="13" t="e">
        <f t="shared" si="1"/>
        <v>#DIV/0!</v>
      </c>
      <c r="AI24" s="13" t="e">
        <f>AI23*1000/12/AI11</f>
        <v>#DIV/0!</v>
      </c>
      <c r="AJ24" s="13" t="e">
        <f t="shared" si="2"/>
        <v>#DIV/0!</v>
      </c>
      <c r="AK24" s="13" t="e">
        <f t="shared" si="3"/>
        <v>#DIV/0!</v>
      </c>
      <c r="AL24" s="13" t="e">
        <f t="shared" si="9"/>
        <v>#DIV/0!</v>
      </c>
      <c r="AM24" s="13">
        <f t="shared" si="9"/>
        <v>206996.52777777778</v>
      </c>
      <c r="AN24" s="18" t="e">
        <f>AN23*1000/12/AN11</f>
        <v>#DIV/0!</v>
      </c>
      <c r="AO24" s="23"/>
    </row>
    <row r="25" spans="1:41" ht="45.75" customHeight="1" x14ac:dyDescent="0.15">
      <c r="A25" s="12">
        <v>4111</v>
      </c>
      <c r="B25" s="30" t="s">
        <v>56</v>
      </c>
      <c r="C25" s="17" t="s">
        <v>51</v>
      </c>
      <c r="D25" s="13">
        <v>15823.8</v>
      </c>
      <c r="E25" s="13"/>
      <c r="F25" s="13">
        <v>14413.8</v>
      </c>
      <c r="G25" s="13"/>
      <c r="H25" s="13">
        <v>15899.4</v>
      </c>
      <c r="I25" s="13"/>
      <c r="J25" s="13"/>
      <c r="K25" s="13">
        <v>28993.5</v>
      </c>
      <c r="L25" s="13">
        <v>28993.5</v>
      </c>
      <c r="M25" s="13">
        <f>M26+M28+M30+M33</f>
        <v>0</v>
      </c>
      <c r="N25" s="13">
        <f>K25/2</f>
        <v>14496.75</v>
      </c>
      <c r="O25" s="13">
        <f>L25/2</f>
        <v>14496.75</v>
      </c>
      <c r="P25" s="13">
        <f>N25+O25</f>
        <v>28993.5</v>
      </c>
      <c r="Q25" s="13">
        <f>Q26+Q28+Q30+Q33</f>
        <v>0</v>
      </c>
      <c r="R25" s="13">
        <f>K25/2</f>
        <v>14496.75</v>
      </c>
      <c r="S25" s="13">
        <f>P25/2</f>
        <v>14496.75</v>
      </c>
      <c r="T25" s="13">
        <f>R25+S25</f>
        <v>28993.5</v>
      </c>
      <c r="U25" s="13">
        <f>U26+U28+U30+U33</f>
        <v>0</v>
      </c>
      <c r="V25" s="13">
        <f>L25/2</f>
        <v>14496.75</v>
      </c>
      <c r="W25" s="13">
        <f>T25/2</f>
        <v>14496.75</v>
      </c>
      <c r="X25" s="13">
        <f>V25+W25</f>
        <v>28993.5</v>
      </c>
      <c r="Y25" s="13">
        <f>Y26+Y28+Y30+Y33</f>
        <v>0</v>
      </c>
      <c r="Z25" s="13">
        <f>X25/2</f>
        <v>14496.75</v>
      </c>
      <c r="AA25" s="13">
        <f>X25/2</f>
        <v>14496.75</v>
      </c>
      <c r="AB25" s="13">
        <f>Z25+AA25</f>
        <v>28993.5</v>
      </c>
      <c r="AC25" s="13">
        <f>AB25/2</f>
        <v>14496.75</v>
      </c>
      <c r="AD25" s="13">
        <f>AB25/2</f>
        <v>14496.75</v>
      </c>
      <c r="AE25" s="13">
        <f>AC25+AD25</f>
        <v>28993.5</v>
      </c>
      <c r="AF25" s="13">
        <f>AC25/2</f>
        <v>7248.375</v>
      </c>
      <c r="AG25" s="13">
        <f>AC25/2</f>
        <v>7248.375</v>
      </c>
      <c r="AH25" s="13">
        <f t="shared" si="1"/>
        <v>14496.75</v>
      </c>
      <c r="AI25" s="13">
        <f>AF25</f>
        <v>7248.375</v>
      </c>
      <c r="AJ25" s="13">
        <f>AH25+AI25</f>
        <v>21745.125</v>
      </c>
      <c r="AK25" s="13">
        <f t="shared" si="3"/>
        <v>7248.375</v>
      </c>
      <c r="AL25" s="13">
        <f>AL26+AL28+AL30+AL33</f>
        <v>0</v>
      </c>
      <c r="AM25" s="13">
        <f>AJ25+AK25</f>
        <v>28993.5</v>
      </c>
      <c r="AN25" s="18">
        <f>AN26+AN28+AN30+AN33</f>
        <v>0</v>
      </c>
      <c r="AO25" s="23"/>
    </row>
    <row r="26" spans="1:41" ht="38.25" hidden="1" customHeight="1" x14ac:dyDescent="0.25">
      <c r="A26" s="12"/>
      <c r="B26" s="32" t="s">
        <v>42</v>
      </c>
      <c r="C26" s="17" t="s">
        <v>51</v>
      </c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>
        <f t="shared" ref="N26:O41" si="10">K26/2</f>
        <v>0</v>
      </c>
      <c r="O26" s="13">
        <f t="shared" si="10"/>
        <v>0</v>
      </c>
      <c r="P26" s="13">
        <f>N26+O26</f>
        <v>0</v>
      </c>
      <c r="Q26" s="13"/>
      <c r="R26" s="13">
        <f t="shared" ref="R26:R34" si="11">K26/2</f>
        <v>0</v>
      </c>
      <c r="S26" s="13">
        <f t="shared" ref="S26:S34" si="12">P26/2</f>
        <v>0</v>
      </c>
      <c r="T26" s="13">
        <f>R26+S26</f>
        <v>0</v>
      </c>
      <c r="U26" s="13"/>
      <c r="V26" s="13">
        <f t="shared" ref="V26:V34" si="13">L26/2</f>
        <v>0</v>
      </c>
      <c r="W26" s="13">
        <f t="shared" ref="W26:W34" si="14">T26/2</f>
        <v>0</v>
      </c>
      <c r="X26" s="13">
        <f>V26+W26</f>
        <v>0</v>
      </c>
      <c r="Y26" s="13"/>
      <c r="Z26" s="13">
        <f t="shared" ref="Z26:Z34" si="15">X26/2</f>
        <v>0</v>
      </c>
      <c r="AA26" s="13">
        <f t="shared" ref="AA26:AA34" si="16">X26/2</f>
        <v>0</v>
      </c>
      <c r="AB26" s="13">
        <f>Z26+AA26</f>
        <v>0</v>
      </c>
      <c r="AC26" s="13">
        <f t="shared" ref="AC26:AC34" si="17">AB26/2</f>
        <v>0</v>
      </c>
      <c r="AD26" s="13">
        <f t="shared" ref="AD26:AD34" si="18">AB26/2</f>
        <v>0</v>
      </c>
      <c r="AE26" s="13">
        <f>AC26+AD26</f>
        <v>0</v>
      </c>
      <c r="AF26" s="13">
        <f t="shared" ref="AF26:AF34" si="19">AC26/2</f>
        <v>0</v>
      </c>
      <c r="AG26" s="13">
        <f t="shared" ref="AG26:AG34" si="20">AC26/2</f>
        <v>0</v>
      </c>
      <c r="AH26" s="13">
        <f t="shared" si="1"/>
        <v>0</v>
      </c>
      <c r="AI26" s="13">
        <f t="shared" ref="AI26:AI34" si="21">AF26</f>
        <v>0</v>
      </c>
      <c r="AJ26" s="13">
        <f t="shared" si="2"/>
        <v>0</v>
      </c>
      <c r="AK26" s="13">
        <f t="shared" si="3"/>
        <v>0</v>
      </c>
      <c r="AL26" s="13"/>
      <c r="AM26" s="13">
        <f t="shared" ref="AM26:AM34" si="22">AJ26+AK26</f>
        <v>0</v>
      </c>
      <c r="AN26" s="18"/>
      <c r="AO26" s="23"/>
    </row>
    <row r="27" spans="1:41" ht="29.25" hidden="1" customHeight="1" x14ac:dyDescent="0.25">
      <c r="A27" s="12"/>
      <c r="B27" s="33" t="s">
        <v>43</v>
      </c>
      <c r="C27" s="17" t="s">
        <v>51</v>
      </c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>
        <f t="shared" si="10"/>
        <v>0</v>
      </c>
      <c r="O27" s="13">
        <f t="shared" si="10"/>
        <v>0</v>
      </c>
      <c r="P27" s="13">
        <f>N27+O27</f>
        <v>0</v>
      </c>
      <c r="Q27" s="13"/>
      <c r="R27" s="13">
        <f t="shared" si="11"/>
        <v>0</v>
      </c>
      <c r="S27" s="13">
        <f t="shared" si="12"/>
        <v>0</v>
      </c>
      <c r="T27" s="13">
        <f>R27+S27</f>
        <v>0</v>
      </c>
      <c r="U27" s="13"/>
      <c r="V27" s="13">
        <f t="shared" si="13"/>
        <v>0</v>
      </c>
      <c r="W27" s="13">
        <f t="shared" si="14"/>
        <v>0</v>
      </c>
      <c r="X27" s="13">
        <f>V27+W27</f>
        <v>0</v>
      </c>
      <c r="Y27" s="13"/>
      <c r="Z27" s="13">
        <f t="shared" si="15"/>
        <v>0</v>
      </c>
      <c r="AA27" s="13">
        <f t="shared" si="16"/>
        <v>0</v>
      </c>
      <c r="AB27" s="13">
        <f>Z27+AA27</f>
        <v>0</v>
      </c>
      <c r="AC27" s="13">
        <f t="shared" si="17"/>
        <v>0</v>
      </c>
      <c r="AD27" s="13">
        <f t="shared" si="18"/>
        <v>0</v>
      </c>
      <c r="AE27" s="13">
        <f>AC27+AD27</f>
        <v>0</v>
      </c>
      <c r="AF27" s="13">
        <f t="shared" si="19"/>
        <v>0</v>
      </c>
      <c r="AG27" s="13">
        <f t="shared" si="20"/>
        <v>0</v>
      </c>
      <c r="AH27" s="13">
        <f t="shared" si="1"/>
        <v>0</v>
      </c>
      <c r="AI27" s="13">
        <f t="shared" si="21"/>
        <v>0</v>
      </c>
      <c r="AJ27" s="13">
        <f t="shared" si="2"/>
        <v>0</v>
      </c>
      <c r="AK27" s="13">
        <f t="shared" si="3"/>
        <v>0</v>
      </c>
      <c r="AL27" s="13"/>
      <c r="AM27" s="13">
        <f t="shared" si="22"/>
        <v>0</v>
      </c>
      <c r="AN27" s="18"/>
      <c r="AO27" s="23"/>
    </row>
    <row r="28" spans="1:41" ht="32.25" hidden="1" customHeight="1" x14ac:dyDescent="0.25">
      <c r="A28" s="12"/>
      <c r="B28" s="32" t="s">
        <v>44</v>
      </c>
      <c r="C28" s="17" t="s">
        <v>51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>
        <f t="shared" si="10"/>
        <v>0</v>
      </c>
      <c r="O28" s="13">
        <f t="shared" si="10"/>
        <v>0</v>
      </c>
      <c r="P28" s="13">
        <f>N28+O28</f>
        <v>0</v>
      </c>
      <c r="Q28" s="13"/>
      <c r="R28" s="13">
        <f t="shared" si="11"/>
        <v>0</v>
      </c>
      <c r="S28" s="13">
        <f t="shared" si="12"/>
        <v>0</v>
      </c>
      <c r="T28" s="13">
        <f>R28+S28</f>
        <v>0</v>
      </c>
      <c r="U28" s="13"/>
      <c r="V28" s="13">
        <f t="shared" si="13"/>
        <v>0</v>
      </c>
      <c r="W28" s="13">
        <f t="shared" si="14"/>
        <v>0</v>
      </c>
      <c r="X28" s="13">
        <f>V28+W28</f>
        <v>0</v>
      </c>
      <c r="Y28" s="13"/>
      <c r="Z28" s="13">
        <f t="shared" si="15"/>
        <v>0</v>
      </c>
      <c r="AA28" s="13">
        <f t="shared" si="16"/>
        <v>0</v>
      </c>
      <c r="AB28" s="13">
        <f>Z28+AA28</f>
        <v>0</v>
      </c>
      <c r="AC28" s="13">
        <f t="shared" si="17"/>
        <v>0</v>
      </c>
      <c r="AD28" s="13">
        <f t="shared" si="18"/>
        <v>0</v>
      </c>
      <c r="AE28" s="13">
        <f>AC28+AD28</f>
        <v>0</v>
      </c>
      <c r="AF28" s="13">
        <f t="shared" si="19"/>
        <v>0</v>
      </c>
      <c r="AG28" s="13">
        <f t="shared" si="20"/>
        <v>0</v>
      </c>
      <c r="AH28" s="13">
        <f t="shared" si="1"/>
        <v>0</v>
      </c>
      <c r="AI28" s="13">
        <f t="shared" si="21"/>
        <v>0</v>
      </c>
      <c r="AJ28" s="13">
        <f t="shared" si="2"/>
        <v>0</v>
      </c>
      <c r="AK28" s="13">
        <f t="shared" si="3"/>
        <v>0</v>
      </c>
      <c r="AL28" s="13"/>
      <c r="AM28" s="13">
        <f t="shared" si="22"/>
        <v>0</v>
      </c>
      <c r="AN28" s="18"/>
      <c r="AO28" s="23"/>
    </row>
    <row r="29" spans="1:41" ht="42" hidden="1" customHeight="1" x14ac:dyDescent="0.25">
      <c r="A29" s="12"/>
      <c r="B29" s="33" t="s">
        <v>57</v>
      </c>
      <c r="C29" s="17" t="s">
        <v>51</v>
      </c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>
        <f t="shared" si="10"/>
        <v>0</v>
      </c>
      <c r="O29" s="13">
        <f t="shared" si="10"/>
        <v>0</v>
      </c>
      <c r="P29" s="13">
        <f>N29+O29</f>
        <v>0</v>
      </c>
      <c r="Q29" s="13"/>
      <c r="R29" s="13">
        <f t="shared" si="11"/>
        <v>0</v>
      </c>
      <c r="S29" s="13">
        <f t="shared" si="12"/>
        <v>0</v>
      </c>
      <c r="T29" s="13">
        <f>R29+S29</f>
        <v>0</v>
      </c>
      <c r="U29" s="13"/>
      <c r="V29" s="13">
        <f t="shared" si="13"/>
        <v>0</v>
      </c>
      <c r="W29" s="13">
        <f t="shared" si="14"/>
        <v>0</v>
      </c>
      <c r="X29" s="13">
        <f>V29+W29</f>
        <v>0</v>
      </c>
      <c r="Y29" s="13"/>
      <c r="Z29" s="13">
        <f t="shared" si="15"/>
        <v>0</v>
      </c>
      <c r="AA29" s="13">
        <f t="shared" si="16"/>
        <v>0</v>
      </c>
      <c r="AB29" s="13">
        <f>Z29+AA29</f>
        <v>0</v>
      </c>
      <c r="AC29" s="13">
        <f t="shared" si="17"/>
        <v>0</v>
      </c>
      <c r="AD29" s="13">
        <f t="shared" si="18"/>
        <v>0</v>
      </c>
      <c r="AE29" s="13">
        <f>AC29+AD29</f>
        <v>0</v>
      </c>
      <c r="AF29" s="13">
        <f t="shared" si="19"/>
        <v>0</v>
      </c>
      <c r="AG29" s="13">
        <f t="shared" si="20"/>
        <v>0</v>
      </c>
      <c r="AH29" s="13">
        <f t="shared" si="1"/>
        <v>0</v>
      </c>
      <c r="AI29" s="13">
        <f t="shared" si="21"/>
        <v>0</v>
      </c>
      <c r="AJ29" s="13">
        <f t="shared" si="2"/>
        <v>0</v>
      </c>
      <c r="AK29" s="13">
        <f t="shared" si="3"/>
        <v>0</v>
      </c>
      <c r="AL29" s="13"/>
      <c r="AM29" s="13">
        <f t="shared" si="22"/>
        <v>0</v>
      </c>
      <c r="AN29" s="18"/>
      <c r="AO29" s="23"/>
    </row>
    <row r="30" spans="1:41" ht="18" hidden="1" customHeight="1" x14ac:dyDescent="0.15">
      <c r="A30" s="12"/>
      <c r="B30" s="27" t="s">
        <v>46</v>
      </c>
      <c r="C30" s="17" t="s">
        <v>51</v>
      </c>
      <c r="D30" s="13"/>
      <c r="E30" s="13"/>
      <c r="F30" s="13"/>
      <c r="G30" s="13"/>
      <c r="H30" s="13"/>
      <c r="I30" s="13"/>
      <c r="J30" s="13"/>
      <c r="K30" s="13"/>
      <c r="L30" s="13"/>
      <c r="M30" s="13">
        <f>M31+M32</f>
        <v>0</v>
      </c>
      <c r="N30" s="13">
        <f t="shared" si="10"/>
        <v>0</v>
      </c>
      <c r="O30" s="13">
        <f t="shared" si="10"/>
        <v>0</v>
      </c>
      <c r="P30" s="13">
        <f>P31+P32</f>
        <v>0</v>
      </c>
      <c r="Q30" s="13">
        <f>Q31+Q32</f>
        <v>0</v>
      </c>
      <c r="R30" s="13">
        <f t="shared" si="11"/>
        <v>0</v>
      </c>
      <c r="S30" s="13">
        <f t="shared" si="12"/>
        <v>0</v>
      </c>
      <c r="T30" s="13">
        <f>T31+T32</f>
        <v>0</v>
      </c>
      <c r="U30" s="13">
        <f>U31+U32</f>
        <v>0</v>
      </c>
      <c r="V30" s="13">
        <f t="shared" si="13"/>
        <v>0</v>
      </c>
      <c r="W30" s="13">
        <f t="shared" si="14"/>
        <v>0</v>
      </c>
      <c r="X30" s="13">
        <f>X31+X32</f>
        <v>0</v>
      </c>
      <c r="Y30" s="13">
        <f>Y31+Y32</f>
        <v>0</v>
      </c>
      <c r="Z30" s="13">
        <f t="shared" si="15"/>
        <v>0</v>
      </c>
      <c r="AA30" s="13">
        <f t="shared" si="16"/>
        <v>0</v>
      </c>
      <c r="AB30" s="13">
        <f>AB31+AB32</f>
        <v>0</v>
      </c>
      <c r="AC30" s="13">
        <f t="shared" si="17"/>
        <v>0</v>
      </c>
      <c r="AD30" s="13">
        <f t="shared" si="18"/>
        <v>0</v>
      </c>
      <c r="AE30" s="13">
        <f>AE31+AE32</f>
        <v>0</v>
      </c>
      <c r="AF30" s="13">
        <f t="shared" si="19"/>
        <v>0</v>
      </c>
      <c r="AG30" s="13">
        <f t="shared" si="20"/>
        <v>0</v>
      </c>
      <c r="AH30" s="13">
        <f t="shared" si="1"/>
        <v>0</v>
      </c>
      <c r="AI30" s="13">
        <f t="shared" si="21"/>
        <v>0</v>
      </c>
      <c r="AJ30" s="13">
        <f t="shared" si="2"/>
        <v>0</v>
      </c>
      <c r="AK30" s="13">
        <f t="shared" si="3"/>
        <v>0</v>
      </c>
      <c r="AL30" s="13">
        <f>AL31+AL32</f>
        <v>0</v>
      </c>
      <c r="AM30" s="13">
        <f t="shared" si="22"/>
        <v>0</v>
      </c>
      <c r="AN30" s="18">
        <f>AN31+AN32</f>
        <v>0</v>
      </c>
      <c r="AO30" s="23"/>
    </row>
    <row r="31" spans="1:41" ht="42" hidden="1" customHeight="1" x14ac:dyDescent="0.15">
      <c r="A31" s="12"/>
      <c r="B31" s="17" t="s">
        <v>47</v>
      </c>
      <c r="C31" s="17" t="s">
        <v>51</v>
      </c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>
        <f t="shared" si="10"/>
        <v>0</v>
      </c>
      <c r="O31" s="13">
        <f t="shared" si="10"/>
        <v>0</v>
      </c>
      <c r="P31" s="13">
        <f>N31+O31</f>
        <v>0</v>
      </c>
      <c r="Q31" s="13"/>
      <c r="R31" s="13">
        <f t="shared" si="11"/>
        <v>0</v>
      </c>
      <c r="S31" s="13">
        <f t="shared" si="12"/>
        <v>0</v>
      </c>
      <c r="T31" s="13">
        <f>R31+S31</f>
        <v>0</v>
      </c>
      <c r="U31" s="13"/>
      <c r="V31" s="13">
        <f t="shared" si="13"/>
        <v>0</v>
      </c>
      <c r="W31" s="13">
        <f t="shared" si="14"/>
        <v>0</v>
      </c>
      <c r="X31" s="13">
        <f>V31+W31</f>
        <v>0</v>
      </c>
      <c r="Y31" s="13"/>
      <c r="Z31" s="13">
        <f t="shared" si="15"/>
        <v>0</v>
      </c>
      <c r="AA31" s="13">
        <f t="shared" si="16"/>
        <v>0</v>
      </c>
      <c r="AB31" s="13">
        <f>Z31+AA31</f>
        <v>0</v>
      </c>
      <c r="AC31" s="13">
        <f t="shared" si="17"/>
        <v>0</v>
      </c>
      <c r="AD31" s="13">
        <f t="shared" si="18"/>
        <v>0</v>
      </c>
      <c r="AE31" s="13">
        <f>AC31+AD31</f>
        <v>0</v>
      </c>
      <c r="AF31" s="13">
        <f t="shared" si="19"/>
        <v>0</v>
      </c>
      <c r="AG31" s="13">
        <f t="shared" si="20"/>
        <v>0</v>
      </c>
      <c r="AH31" s="13">
        <f t="shared" si="1"/>
        <v>0</v>
      </c>
      <c r="AI31" s="13">
        <f t="shared" si="21"/>
        <v>0</v>
      </c>
      <c r="AJ31" s="13">
        <f t="shared" si="2"/>
        <v>0</v>
      </c>
      <c r="AK31" s="13">
        <f t="shared" si="3"/>
        <v>0</v>
      </c>
      <c r="AL31" s="13"/>
      <c r="AM31" s="13">
        <f t="shared" si="22"/>
        <v>0</v>
      </c>
      <c r="AN31" s="18"/>
      <c r="AO31" s="23"/>
    </row>
    <row r="32" spans="1:41" ht="26.25" hidden="1" customHeight="1" x14ac:dyDescent="0.15">
      <c r="A32" s="12"/>
      <c r="B32" s="28" t="s">
        <v>58</v>
      </c>
      <c r="C32" s="17" t="s">
        <v>51</v>
      </c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>
        <f t="shared" si="10"/>
        <v>0</v>
      </c>
      <c r="O32" s="13">
        <f t="shared" si="10"/>
        <v>0</v>
      </c>
      <c r="P32" s="13">
        <f>N32+O32</f>
        <v>0</v>
      </c>
      <c r="Q32" s="13"/>
      <c r="R32" s="13">
        <f t="shared" si="11"/>
        <v>0</v>
      </c>
      <c r="S32" s="13">
        <f t="shared" si="12"/>
        <v>0</v>
      </c>
      <c r="T32" s="13">
        <f>R32+S32</f>
        <v>0</v>
      </c>
      <c r="U32" s="13"/>
      <c r="V32" s="13">
        <f t="shared" si="13"/>
        <v>0</v>
      </c>
      <c r="W32" s="13">
        <f t="shared" si="14"/>
        <v>0</v>
      </c>
      <c r="X32" s="13">
        <f>V32+W32</f>
        <v>0</v>
      </c>
      <c r="Y32" s="13"/>
      <c r="Z32" s="13">
        <f t="shared" si="15"/>
        <v>0</v>
      </c>
      <c r="AA32" s="13">
        <f t="shared" si="16"/>
        <v>0</v>
      </c>
      <c r="AB32" s="13">
        <f>Z32+AA32</f>
        <v>0</v>
      </c>
      <c r="AC32" s="13">
        <f t="shared" si="17"/>
        <v>0</v>
      </c>
      <c r="AD32" s="13">
        <f t="shared" si="18"/>
        <v>0</v>
      </c>
      <c r="AE32" s="13">
        <f>AC32+AD32</f>
        <v>0</v>
      </c>
      <c r="AF32" s="13">
        <f t="shared" si="19"/>
        <v>0</v>
      </c>
      <c r="AG32" s="13">
        <f t="shared" si="20"/>
        <v>0</v>
      </c>
      <c r="AH32" s="13">
        <f t="shared" si="1"/>
        <v>0</v>
      </c>
      <c r="AI32" s="13">
        <f t="shared" si="21"/>
        <v>0</v>
      </c>
      <c r="AJ32" s="13">
        <f t="shared" si="2"/>
        <v>0</v>
      </c>
      <c r="AK32" s="13">
        <f t="shared" si="3"/>
        <v>0</v>
      </c>
      <c r="AL32" s="13"/>
      <c r="AM32" s="13">
        <f t="shared" si="22"/>
        <v>0</v>
      </c>
      <c r="AN32" s="18"/>
      <c r="AO32" s="23"/>
    </row>
    <row r="33" spans="1:88" ht="15.75" hidden="1" customHeight="1" x14ac:dyDescent="0.15">
      <c r="A33" s="12"/>
      <c r="B33" s="29" t="s">
        <v>49</v>
      </c>
      <c r="C33" s="17" t="s">
        <v>51</v>
      </c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>
        <f t="shared" si="10"/>
        <v>0</v>
      </c>
      <c r="O33" s="13">
        <f t="shared" si="10"/>
        <v>0</v>
      </c>
      <c r="P33" s="13">
        <f>N33+O33</f>
        <v>0</v>
      </c>
      <c r="Q33" s="13"/>
      <c r="R33" s="13">
        <f t="shared" si="11"/>
        <v>0</v>
      </c>
      <c r="S33" s="13">
        <f t="shared" si="12"/>
        <v>0</v>
      </c>
      <c r="T33" s="13">
        <f>R33+S33</f>
        <v>0</v>
      </c>
      <c r="U33" s="13"/>
      <c r="V33" s="13">
        <f t="shared" si="13"/>
        <v>0</v>
      </c>
      <c r="W33" s="13">
        <f t="shared" si="14"/>
        <v>0</v>
      </c>
      <c r="X33" s="13">
        <f>V33+W33</f>
        <v>0</v>
      </c>
      <c r="Y33" s="13"/>
      <c r="Z33" s="13">
        <f t="shared" si="15"/>
        <v>0</v>
      </c>
      <c r="AA33" s="13">
        <f t="shared" si="16"/>
        <v>0</v>
      </c>
      <c r="AB33" s="13">
        <f>Z33+AA33</f>
        <v>0</v>
      </c>
      <c r="AC33" s="13">
        <f t="shared" si="17"/>
        <v>0</v>
      </c>
      <c r="AD33" s="13">
        <f t="shared" si="18"/>
        <v>0</v>
      </c>
      <c r="AE33" s="13">
        <f>AC33+AD33</f>
        <v>0</v>
      </c>
      <c r="AF33" s="13">
        <f t="shared" si="19"/>
        <v>0</v>
      </c>
      <c r="AG33" s="13">
        <f t="shared" si="20"/>
        <v>0</v>
      </c>
      <c r="AH33" s="13">
        <f t="shared" si="1"/>
        <v>0</v>
      </c>
      <c r="AI33" s="13">
        <f t="shared" si="21"/>
        <v>0</v>
      </c>
      <c r="AJ33" s="13">
        <f>AH33+AI33</f>
        <v>0</v>
      </c>
      <c r="AK33" s="13">
        <f t="shared" si="3"/>
        <v>0</v>
      </c>
      <c r="AL33" s="13"/>
      <c r="AM33" s="13">
        <f t="shared" si="22"/>
        <v>0</v>
      </c>
      <c r="AN33" s="18"/>
      <c r="AO33" s="23"/>
    </row>
    <row r="34" spans="1:88" s="36" customFormat="1" ht="27.75" customHeight="1" x14ac:dyDescent="0.15">
      <c r="A34" s="34">
        <v>4112</v>
      </c>
      <c r="B34" s="35" t="s">
        <v>59</v>
      </c>
      <c r="C34" s="28" t="s">
        <v>51</v>
      </c>
      <c r="D34" s="13">
        <v>643</v>
      </c>
      <c r="E34" s="13"/>
      <c r="F34" s="13">
        <v>638</v>
      </c>
      <c r="G34" s="13"/>
      <c r="H34" s="13">
        <v>817.6</v>
      </c>
      <c r="I34" s="13"/>
      <c r="J34" s="13"/>
      <c r="K34" s="13">
        <v>814</v>
      </c>
      <c r="L34" s="13">
        <v>814</v>
      </c>
      <c r="M34" s="13"/>
      <c r="N34" s="13">
        <f t="shared" si="10"/>
        <v>407</v>
      </c>
      <c r="O34" s="13">
        <f t="shared" si="10"/>
        <v>407</v>
      </c>
      <c r="P34" s="13">
        <v>814</v>
      </c>
      <c r="Q34" s="13"/>
      <c r="R34" s="13">
        <f t="shared" si="11"/>
        <v>407</v>
      </c>
      <c r="S34" s="13">
        <f t="shared" si="12"/>
        <v>407</v>
      </c>
      <c r="T34" s="13">
        <v>814</v>
      </c>
      <c r="U34" s="13"/>
      <c r="V34" s="13">
        <f t="shared" si="13"/>
        <v>407</v>
      </c>
      <c r="W34" s="13">
        <f t="shared" si="14"/>
        <v>407</v>
      </c>
      <c r="X34" s="13">
        <v>814</v>
      </c>
      <c r="Y34" s="13"/>
      <c r="Z34" s="13">
        <f t="shared" si="15"/>
        <v>407</v>
      </c>
      <c r="AA34" s="13">
        <f t="shared" si="16"/>
        <v>407</v>
      </c>
      <c r="AB34" s="13">
        <v>814</v>
      </c>
      <c r="AC34" s="13">
        <f t="shared" si="17"/>
        <v>407</v>
      </c>
      <c r="AD34" s="13">
        <f t="shared" si="18"/>
        <v>407</v>
      </c>
      <c r="AE34" s="13">
        <v>814</v>
      </c>
      <c r="AF34" s="13">
        <f t="shared" si="19"/>
        <v>203.5</v>
      </c>
      <c r="AG34" s="13">
        <f t="shared" si="20"/>
        <v>203.5</v>
      </c>
      <c r="AH34" s="13">
        <f t="shared" si="1"/>
        <v>407</v>
      </c>
      <c r="AI34" s="13">
        <f t="shared" si="21"/>
        <v>203.5</v>
      </c>
      <c r="AJ34" s="13">
        <f t="shared" si="2"/>
        <v>610.5</v>
      </c>
      <c r="AK34" s="13">
        <f t="shared" si="3"/>
        <v>203.5</v>
      </c>
      <c r="AL34" s="13"/>
      <c r="AM34" s="13">
        <f t="shared" si="22"/>
        <v>814</v>
      </c>
      <c r="AN34" s="18"/>
      <c r="AO34" s="23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</row>
    <row r="35" spans="1:88" s="36" customFormat="1" ht="37.5" hidden="1" customHeight="1" x14ac:dyDescent="0.15">
      <c r="A35" s="34">
        <v>4113</v>
      </c>
      <c r="B35" s="35" t="s">
        <v>60</v>
      </c>
      <c r="C35" s="28" t="s">
        <v>51</v>
      </c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>
        <f t="shared" si="10"/>
        <v>0</v>
      </c>
      <c r="O35" s="13">
        <f t="shared" si="10"/>
        <v>0</v>
      </c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>
        <f t="shared" si="1"/>
        <v>0</v>
      </c>
      <c r="AI35" s="13"/>
      <c r="AJ35" s="13">
        <f t="shared" si="2"/>
        <v>0</v>
      </c>
      <c r="AK35" s="13">
        <f t="shared" si="3"/>
        <v>0</v>
      </c>
      <c r="AL35" s="13"/>
      <c r="AM35" s="13"/>
      <c r="AN35" s="18"/>
      <c r="AO35" s="23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</row>
    <row r="36" spans="1:88" s="36" customFormat="1" ht="69.75" hidden="1" customHeight="1" x14ac:dyDescent="0.15">
      <c r="A36" s="34">
        <v>4114</v>
      </c>
      <c r="B36" s="35" t="s">
        <v>61</v>
      </c>
      <c r="C36" s="28" t="s">
        <v>51</v>
      </c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>
        <f t="shared" si="10"/>
        <v>0</v>
      </c>
      <c r="O36" s="13">
        <f t="shared" si="10"/>
        <v>0</v>
      </c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>
        <f t="shared" si="1"/>
        <v>0</v>
      </c>
      <c r="AI36" s="13"/>
      <c r="AJ36" s="13">
        <f t="shared" si="2"/>
        <v>0</v>
      </c>
      <c r="AK36" s="13">
        <f t="shared" si="3"/>
        <v>0</v>
      </c>
      <c r="AL36" s="13"/>
      <c r="AM36" s="13"/>
      <c r="AN36" s="18"/>
      <c r="AO36" s="23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</row>
    <row r="37" spans="1:88" s="36" customFormat="1" ht="10.5" hidden="1" customHeight="1" x14ac:dyDescent="0.15">
      <c r="A37" s="34">
        <v>4115</v>
      </c>
      <c r="B37" s="35" t="s">
        <v>62</v>
      </c>
      <c r="C37" s="28" t="s">
        <v>51</v>
      </c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>
        <f t="shared" si="10"/>
        <v>0</v>
      </c>
      <c r="O37" s="13">
        <f t="shared" si="10"/>
        <v>0</v>
      </c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>
        <f t="shared" si="1"/>
        <v>0</v>
      </c>
      <c r="AI37" s="13"/>
      <c r="AJ37" s="13">
        <f t="shared" si="2"/>
        <v>0</v>
      </c>
      <c r="AK37" s="13">
        <f t="shared" si="3"/>
        <v>0</v>
      </c>
      <c r="AL37" s="13"/>
      <c r="AM37" s="13"/>
      <c r="AN37" s="18"/>
      <c r="AO37" s="23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</row>
    <row r="38" spans="1:88" s="36" customFormat="1" ht="35.25" hidden="1" customHeight="1" x14ac:dyDescent="0.15">
      <c r="A38" s="34">
        <v>0</v>
      </c>
      <c r="B38" s="35" t="s">
        <v>63</v>
      </c>
      <c r="C38" s="28" t="s">
        <v>51</v>
      </c>
      <c r="D38" s="13">
        <f t="shared" ref="D38:AN38" si="23">+D39</f>
        <v>0</v>
      </c>
      <c r="E38" s="13">
        <f t="shared" si="23"/>
        <v>0</v>
      </c>
      <c r="F38" s="13">
        <f t="shared" si="23"/>
        <v>0</v>
      </c>
      <c r="G38" s="13">
        <f t="shared" si="23"/>
        <v>0</v>
      </c>
      <c r="H38" s="13">
        <f t="shared" si="23"/>
        <v>0</v>
      </c>
      <c r="I38" s="13">
        <f t="shared" si="23"/>
        <v>0</v>
      </c>
      <c r="J38" s="13">
        <f t="shared" si="23"/>
        <v>0</v>
      </c>
      <c r="K38" s="13">
        <f t="shared" si="23"/>
        <v>0</v>
      </c>
      <c r="L38" s="13">
        <f t="shared" si="23"/>
        <v>0</v>
      </c>
      <c r="M38" s="13">
        <f t="shared" si="23"/>
        <v>0</v>
      </c>
      <c r="N38" s="13">
        <f t="shared" si="10"/>
        <v>0</v>
      </c>
      <c r="O38" s="13">
        <f t="shared" si="10"/>
        <v>0</v>
      </c>
      <c r="P38" s="13">
        <f t="shared" si="23"/>
        <v>0</v>
      </c>
      <c r="Q38" s="13">
        <f t="shared" si="23"/>
        <v>0</v>
      </c>
      <c r="R38" s="13">
        <f t="shared" si="23"/>
        <v>0</v>
      </c>
      <c r="S38" s="13">
        <f t="shared" si="23"/>
        <v>0</v>
      </c>
      <c r="T38" s="13">
        <f t="shared" si="23"/>
        <v>0</v>
      </c>
      <c r="U38" s="13">
        <f t="shared" si="23"/>
        <v>0</v>
      </c>
      <c r="V38" s="13">
        <f t="shared" si="23"/>
        <v>0</v>
      </c>
      <c r="W38" s="13">
        <f t="shared" si="23"/>
        <v>0</v>
      </c>
      <c r="X38" s="13">
        <f t="shared" si="23"/>
        <v>0</v>
      </c>
      <c r="Y38" s="13">
        <f t="shared" si="23"/>
        <v>0</v>
      </c>
      <c r="Z38" s="13">
        <f t="shared" si="23"/>
        <v>0</v>
      </c>
      <c r="AA38" s="13">
        <f t="shared" si="23"/>
        <v>0</v>
      </c>
      <c r="AB38" s="13">
        <f t="shared" si="23"/>
        <v>0</v>
      </c>
      <c r="AC38" s="13">
        <f t="shared" si="23"/>
        <v>0</v>
      </c>
      <c r="AD38" s="13">
        <f t="shared" si="23"/>
        <v>0</v>
      </c>
      <c r="AE38" s="13">
        <f t="shared" si="23"/>
        <v>0</v>
      </c>
      <c r="AF38" s="13">
        <f t="shared" si="23"/>
        <v>0</v>
      </c>
      <c r="AG38" s="13">
        <f t="shared" si="23"/>
        <v>0</v>
      </c>
      <c r="AH38" s="13">
        <f t="shared" si="1"/>
        <v>0</v>
      </c>
      <c r="AI38" s="13">
        <f t="shared" si="23"/>
        <v>0</v>
      </c>
      <c r="AJ38" s="13">
        <f t="shared" si="2"/>
        <v>0</v>
      </c>
      <c r="AK38" s="13">
        <f t="shared" si="3"/>
        <v>0</v>
      </c>
      <c r="AL38" s="13">
        <f t="shared" si="23"/>
        <v>0</v>
      </c>
      <c r="AM38" s="13">
        <f t="shared" si="23"/>
        <v>0</v>
      </c>
      <c r="AN38" s="18">
        <f t="shared" si="23"/>
        <v>0</v>
      </c>
      <c r="AO38" s="23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</row>
    <row r="39" spans="1:88" s="36" customFormat="1" ht="30" hidden="1" customHeight="1" x14ac:dyDescent="0.15">
      <c r="A39" s="34">
        <v>4121</v>
      </c>
      <c r="B39" s="35" t="s">
        <v>64</v>
      </c>
      <c r="C39" s="28" t="s">
        <v>51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>
        <f t="shared" si="10"/>
        <v>0</v>
      </c>
      <c r="O39" s="13">
        <f t="shared" si="10"/>
        <v>0</v>
      </c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>
        <f t="shared" si="1"/>
        <v>0</v>
      </c>
      <c r="AI39" s="13"/>
      <c r="AJ39" s="13">
        <f t="shared" si="2"/>
        <v>0</v>
      </c>
      <c r="AK39" s="13">
        <f t="shared" si="3"/>
        <v>0</v>
      </c>
      <c r="AL39" s="13"/>
      <c r="AM39" s="13"/>
      <c r="AN39" s="18"/>
      <c r="AO39" s="23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</row>
    <row r="40" spans="1:88" s="36" customFormat="1" ht="33" hidden="1" customHeight="1" x14ac:dyDescent="0.15">
      <c r="A40" s="34">
        <v>0</v>
      </c>
      <c r="B40" s="35" t="s">
        <v>65</v>
      </c>
      <c r="C40" s="28" t="s">
        <v>51</v>
      </c>
      <c r="D40" s="13">
        <f t="shared" ref="D40:AN40" si="24">+D41</f>
        <v>0</v>
      </c>
      <c r="E40" s="13">
        <f t="shared" si="24"/>
        <v>0</v>
      </c>
      <c r="F40" s="13">
        <f t="shared" si="24"/>
        <v>0</v>
      </c>
      <c r="G40" s="13">
        <f t="shared" si="24"/>
        <v>0</v>
      </c>
      <c r="H40" s="13">
        <f t="shared" si="24"/>
        <v>0</v>
      </c>
      <c r="I40" s="13">
        <f t="shared" si="24"/>
        <v>0</v>
      </c>
      <c r="J40" s="13">
        <f t="shared" si="24"/>
        <v>0</v>
      </c>
      <c r="K40" s="13">
        <f t="shared" si="24"/>
        <v>0</v>
      </c>
      <c r="L40" s="13">
        <f t="shared" si="24"/>
        <v>0</v>
      </c>
      <c r="M40" s="13">
        <f t="shared" si="24"/>
        <v>0</v>
      </c>
      <c r="N40" s="13">
        <f t="shared" si="10"/>
        <v>0</v>
      </c>
      <c r="O40" s="13">
        <f t="shared" si="10"/>
        <v>0</v>
      </c>
      <c r="P40" s="13">
        <f t="shared" si="24"/>
        <v>0</v>
      </c>
      <c r="Q40" s="13">
        <f t="shared" si="24"/>
        <v>0</v>
      </c>
      <c r="R40" s="13">
        <f t="shared" si="24"/>
        <v>0</v>
      </c>
      <c r="S40" s="13">
        <f t="shared" si="24"/>
        <v>0</v>
      </c>
      <c r="T40" s="13">
        <f t="shared" si="24"/>
        <v>0</v>
      </c>
      <c r="U40" s="13">
        <f t="shared" si="24"/>
        <v>0</v>
      </c>
      <c r="V40" s="13">
        <f t="shared" si="24"/>
        <v>0</v>
      </c>
      <c r="W40" s="13">
        <f t="shared" si="24"/>
        <v>0</v>
      </c>
      <c r="X40" s="13">
        <f t="shared" si="24"/>
        <v>0</v>
      </c>
      <c r="Y40" s="13">
        <f t="shared" si="24"/>
        <v>0</v>
      </c>
      <c r="Z40" s="13">
        <f t="shared" si="24"/>
        <v>0</v>
      </c>
      <c r="AA40" s="13">
        <f t="shared" si="24"/>
        <v>0</v>
      </c>
      <c r="AB40" s="13">
        <f t="shared" si="24"/>
        <v>0</v>
      </c>
      <c r="AC40" s="13">
        <f t="shared" si="24"/>
        <v>0</v>
      </c>
      <c r="AD40" s="13">
        <f t="shared" si="24"/>
        <v>0</v>
      </c>
      <c r="AE40" s="13">
        <f t="shared" si="24"/>
        <v>0</v>
      </c>
      <c r="AF40" s="13">
        <f t="shared" si="24"/>
        <v>0</v>
      </c>
      <c r="AG40" s="13">
        <f t="shared" si="24"/>
        <v>0</v>
      </c>
      <c r="AH40" s="13">
        <f t="shared" si="1"/>
        <v>0</v>
      </c>
      <c r="AI40" s="13">
        <f t="shared" si="24"/>
        <v>0</v>
      </c>
      <c r="AJ40" s="13">
        <f t="shared" si="2"/>
        <v>0</v>
      </c>
      <c r="AK40" s="13">
        <f t="shared" si="3"/>
        <v>0</v>
      </c>
      <c r="AL40" s="13">
        <f t="shared" si="24"/>
        <v>0</v>
      </c>
      <c r="AM40" s="13">
        <f t="shared" si="24"/>
        <v>0</v>
      </c>
      <c r="AN40" s="18">
        <f t="shared" si="24"/>
        <v>0</v>
      </c>
      <c r="AO40" s="23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</row>
    <row r="41" spans="1:88" s="36" customFormat="1" ht="21.75" hidden="1" customHeight="1" x14ac:dyDescent="0.15">
      <c r="A41" s="34">
        <v>4131</v>
      </c>
      <c r="B41" s="35" t="s">
        <v>66</v>
      </c>
      <c r="C41" s="28" t="s">
        <v>51</v>
      </c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>
        <f t="shared" si="10"/>
        <v>0</v>
      </c>
      <c r="O41" s="13">
        <f t="shared" si="10"/>
        <v>0</v>
      </c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>
        <f t="shared" si="1"/>
        <v>0</v>
      </c>
      <c r="AI41" s="13"/>
      <c r="AJ41" s="13">
        <f t="shared" si="2"/>
        <v>0</v>
      </c>
      <c r="AK41" s="13">
        <f t="shared" si="3"/>
        <v>0</v>
      </c>
      <c r="AL41" s="13"/>
      <c r="AM41" s="13"/>
      <c r="AN41" s="18"/>
      <c r="AO41" s="23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</row>
    <row r="42" spans="1:88" s="36" customFormat="1" ht="29.25" customHeight="1" x14ac:dyDescent="0.15">
      <c r="A42" s="34">
        <v>0</v>
      </c>
      <c r="B42" s="13" t="s">
        <v>67</v>
      </c>
      <c r="C42" s="28" t="s">
        <v>51</v>
      </c>
      <c r="D42" s="13">
        <f t="shared" ref="D42:AM42" si="25">+D43+D80+D88+D98+D100+D103</f>
        <v>3152.8</v>
      </c>
      <c r="E42" s="13">
        <f t="shared" si="25"/>
        <v>0</v>
      </c>
      <c r="F42" s="13">
        <f t="shared" si="25"/>
        <v>3152.5000000000005</v>
      </c>
      <c r="G42" s="13">
        <f t="shared" si="25"/>
        <v>0</v>
      </c>
      <c r="H42" s="13">
        <f t="shared" si="25"/>
        <v>3579</v>
      </c>
      <c r="I42" s="13">
        <f t="shared" si="25"/>
        <v>0</v>
      </c>
      <c r="J42" s="13">
        <f t="shared" si="25"/>
        <v>0</v>
      </c>
      <c r="K42" s="13">
        <f t="shared" si="25"/>
        <v>3764.9</v>
      </c>
      <c r="L42" s="13">
        <f t="shared" si="25"/>
        <v>3764.9</v>
      </c>
      <c r="M42" s="13">
        <f t="shared" si="25"/>
        <v>0</v>
      </c>
      <c r="N42" s="13">
        <f t="shared" si="25"/>
        <v>1882.45</v>
      </c>
      <c r="O42" s="13">
        <f t="shared" si="25"/>
        <v>1882.45</v>
      </c>
      <c r="P42" s="13">
        <f t="shared" si="25"/>
        <v>3764.9</v>
      </c>
      <c r="Q42" s="13">
        <f t="shared" si="25"/>
        <v>0</v>
      </c>
      <c r="R42" s="13">
        <f t="shared" si="25"/>
        <v>1882.45</v>
      </c>
      <c r="S42" s="13">
        <f t="shared" si="25"/>
        <v>1882.45</v>
      </c>
      <c r="T42" s="13">
        <f t="shared" si="25"/>
        <v>3764.9</v>
      </c>
      <c r="U42" s="13">
        <f t="shared" si="25"/>
        <v>0</v>
      </c>
      <c r="V42" s="13">
        <f t="shared" si="25"/>
        <v>1882.45</v>
      </c>
      <c r="W42" s="13">
        <f t="shared" si="25"/>
        <v>1882.45</v>
      </c>
      <c r="X42" s="13">
        <f t="shared" si="25"/>
        <v>3764.9</v>
      </c>
      <c r="Y42" s="13">
        <f t="shared" si="25"/>
        <v>0</v>
      </c>
      <c r="Z42" s="13">
        <f t="shared" si="25"/>
        <v>1882.45</v>
      </c>
      <c r="AA42" s="13">
        <f t="shared" si="25"/>
        <v>1882.45</v>
      </c>
      <c r="AB42" s="13">
        <f t="shared" si="25"/>
        <v>3764.9</v>
      </c>
      <c r="AC42" s="13">
        <f t="shared" si="25"/>
        <v>1882.45</v>
      </c>
      <c r="AD42" s="13">
        <f t="shared" si="25"/>
        <v>1882.45</v>
      </c>
      <c r="AE42" s="13">
        <f t="shared" si="25"/>
        <v>3764.9</v>
      </c>
      <c r="AF42" s="13">
        <f>+AF43+AF80+AF88+AF98+AF100+AF103</f>
        <v>941.22500000000002</v>
      </c>
      <c r="AG42" s="13">
        <f>+AG43+AG80+AG88+AG98+AG100+AG103</f>
        <v>941.22500000000002</v>
      </c>
      <c r="AH42" s="13">
        <f t="shared" si="1"/>
        <v>1882.45</v>
      </c>
      <c r="AI42" s="13">
        <f>+AI43+AI80+AI88+AI98+AI100+AI103</f>
        <v>941.22500000000002</v>
      </c>
      <c r="AJ42" s="13">
        <f t="shared" si="2"/>
        <v>2823.6750000000002</v>
      </c>
      <c r="AK42" s="13">
        <f t="shared" si="3"/>
        <v>941.22499999999991</v>
      </c>
      <c r="AL42" s="13">
        <f t="shared" si="25"/>
        <v>0</v>
      </c>
      <c r="AM42" s="13">
        <f t="shared" si="25"/>
        <v>3764.9</v>
      </c>
      <c r="AN42" s="18">
        <f>+AN43+AN80+AN88+AN98+AN100+AN103</f>
        <v>0</v>
      </c>
      <c r="AO42" s="23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</row>
    <row r="43" spans="1:88" s="36" customFormat="1" ht="10.5" customHeight="1" x14ac:dyDescent="0.15">
      <c r="A43" s="34">
        <v>0</v>
      </c>
      <c r="B43" s="13" t="s">
        <v>68</v>
      </c>
      <c r="C43" s="28" t="s">
        <v>51</v>
      </c>
      <c r="D43" s="13">
        <f t="shared" ref="D43:AM43" si="26">+D44+D45+D61+D65+D75+D76+D79</f>
        <v>2018.1999999999998</v>
      </c>
      <c r="E43" s="13">
        <f t="shared" si="26"/>
        <v>0</v>
      </c>
      <c r="F43" s="13">
        <f t="shared" si="26"/>
        <v>2199.3000000000002</v>
      </c>
      <c r="G43" s="13">
        <f t="shared" si="26"/>
        <v>0</v>
      </c>
      <c r="H43" s="13">
        <f t="shared" si="26"/>
        <v>1901.5</v>
      </c>
      <c r="I43" s="13">
        <f t="shared" si="26"/>
        <v>0</v>
      </c>
      <c r="J43" s="13">
        <f t="shared" si="26"/>
        <v>0</v>
      </c>
      <c r="K43" s="13">
        <f t="shared" si="26"/>
        <v>2087.4</v>
      </c>
      <c r="L43" s="13">
        <f t="shared" si="26"/>
        <v>2087.4</v>
      </c>
      <c r="M43" s="13">
        <f t="shared" si="26"/>
        <v>0</v>
      </c>
      <c r="N43" s="13">
        <f t="shared" si="26"/>
        <v>1043.7</v>
      </c>
      <c r="O43" s="13">
        <f t="shared" si="26"/>
        <v>1043.7</v>
      </c>
      <c r="P43" s="13">
        <f t="shared" si="26"/>
        <v>2087.4</v>
      </c>
      <c r="Q43" s="13">
        <f t="shared" si="26"/>
        <v>0</v>
      </c>
      <c r="R43" s="13">
        <f t="shared" si="26"/>
        <v>1043.7</v>
      </c>
      <c r="S43" s="13">
        <f t="shared" si="26"/>
        <v>1043.7</v>
      </c>
      <c r="T43" s="13">
        <f t="shared" si="26"/>
        <v>2087.4</v>
      </c>
      <c r="U43" s="13">
        <f t="shared" si="26"/>
        <v>0</v>
      </c>
      <c r="V43" s="13">
        <f t="shared" si="26"/>
        <v>1043.7</v>
      </c>
      <c r="W43" s="13">
        <f t="shared" si="26"/>
        <v>1043.7</v>
      </c>
      <c r="X43" s="13">
        <f t="shared" si="26"/>
        <v>2087.4</v>
      </c>
      <c r="Y43" s="13">
        <f t="shared" si="26"/>
        <v>0</v>
      </c>
      <c r="Z43" s="13">
        <f t="shared" si="26"/>
        <v>1043.7</v>
      </c>
      <c r="AA43" s="13">
        <f t="shared" si="26"/>
        <v>1043.7</v>
      </c>
      <c r="AB43" s="13">
        <f t="shared" si="26"/>
        <v>2087.4</v>
      </c>
      <c r="AC43" s="13">
        <f t="shared" si="26"/>
        <v>1043.7</v>
      </c>
      <c r="AD43" s="13">
        <f t="shared" si="26"/>
        <v>1043.7</v>
      </c>
      <c r="AE43" s="13">
        <f t="shared" si="26"/>
        <v>2087.4</v>
      </c>
      <c r="AF43" s="13">
        <f>+AF44+AF45+AF61+AF65+AF75+AF76+AF79</f>
        <v>521.85</v>
      </c>
      <c r="AG43" s="13">
        <f>+AG44+AG45+AG61+AG65+AG75+AG76+AG79</f>
        <v>521.85</v>
      </c>
      <c r="AH43" s="13">
        <f t="shared" si="1"/>
        <v>1043.7</v>
      </c>
      <c r="AI43" s="13">
        <f>+AI44+AI45+AI61+AI65+AI75+AI76+AI79</f>
        <v>521.85</v>
      </c>
      <c r="AJ43" s="13">
        <f t="shared" si="2"/>
        <v>1565.5500000000002</v>
      </c>
      <c r="AK43" s="13">
        <f t="shared" si="3"/>
        <v>521.84999999999991</v>
      </c>
      <c r="AL43" s="13">
        <f t="shared" si="26"/>
        <v>0</v>
      </c>
      <c r="AM43" s="13">
        <f t="shared" si="26"/>
        <v>2087.4</v>
      </c>
      <c r="AN43" s="18">
        <f>+AN44+AN45+AN61+AN65+AN75+AN76+AN79</f>
        <v>0</v>
      </c>
      <c r="AO43" s="23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</row>
    <row r="44" spans="1:88" s="36" customFormat="1" ht="24" hidden="1" customHeight="1" x14ac:dyDescent="0.15">
      <c r="A44" s="34">
        <v>4211</v>
      </c>
      <c r="B44" s="13" t="s">
        <v>69</v>
      </c>
      <c r="C44" s="28" t="s">
        <v>51</v>
      </c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>
        <f t="shared" si="1"/>
        <v>0</v>
      </c>
      <c r="AI44" s="13"/>
      <c r="AJ44" s="13">
        <f t="shared" si="2"/>
        <v>0</v>
      </c>
      <c r="AK44" s="13">
        <f t="shared" si="3"/>
        <v>0</v>
      </c>
      <c r="AL44" s="13"/>
      <c r="AM44" s="13"/>
      <c r="AN44" s="18"/>
      <c r="AO44" s="23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</row>
    <row r="45" spans="1:88" s="36" customFormat="1" ht="27.75" customHeight="1" x14ac:dyDescent="0.15">
      <c r="A45" s="34">
        <v>4212</v>
      </c>
      <c r="B45" s="13" t="s">
        <v>70</v>
      </c>
      <c r="C45" s="28" t="s">
        <v>51</v>
      </c>
      <c r="D45" s="13">
        <f t="shared" ref="D45:AM45" si="27">D46+D52</f>
        <v>1054.2</v>
      </c>
      <c r="E45" s="13">
        <f t="shared" si="27"/>
        <v>0</v>
      </c>
      <c r="F45" s="13">
        <f t="shared" si="27"/>
        <v>1264</v>
      </c>
      <c r="G45" s="13">
        <f t="shared" si="27"/>
        <v>0</v>
      </c>
      <c r="H45" s="13">
        <f t="shared" si="27"/>
        <v>964.1</v>
      </c>
      <c r="I45" s="13">
        <f t="shared" si="27"/>
        <v>0</v>
      </c>
      <c r="J45" s="13">
        <f t="shared" si="27"/>
        <v>0</v>
      </c>
      <c r="K45" s="13">
        <f t="shared" si="27"/>
        <v>1150</v>
      </c>
      <c r="L45" s="13">
        <f t="shared" si="27"/>
        <v>1150</v>
      </c>
      <c r="M45" s="13">
        <f t="shared" si="27"/>
        <v>0</v>
      </c>
      <c r="N45" s="13">
        <f t="shared" si="27"/>
        <v>575</v>
      </c>
      <c r="O45" s="13">
        <f t="shared" si="27"/>
        <v>575</v>
      </c>
      <c r="P45" s="13">
        <f t="shared" si="27"/>
        <v>1150</v>
      </c>
      <c r="Q45" s="13">
        <f t="shared" si="27"/>
        <v>0</v>
      </c>
      <c r="R45" s="13">
        <f t="shared" si="27"/>
        <v>575</v>
      </c>
      <c r="S45" s="13">
        <f t="shared" si="27"/>
        <v>575</v>
      </c>
      <c r="T45" s="13">
        <f t="shared" si="27"/>
        <v>1150</v>
      </c>
      <c r="U45" s="13">
        <f t="shared" si="27"/>
        <v>0</v>
      </c>
      <c r="V45" s="13">
        <f t="shared" si="27"/>
        <v>575</v>
      </c>
      <c r="W45" s="13">
        <f t="shared" si="27"/>
        <v>575</v>
      </c>
      <c r="X45" s="13">
        <f t="shared" si="27"/>
        <v>1150</v>
      </c>
      <c r="Y45" s="13">
        <f t="shared" si="27"/>
        <v>0</v>
      </c>
      <c r="Z45" s="13">
        <f t="shared" si="27"/>
        <v>575</v>
      </c>
      <c r="AA45" s="13">
        <f t="shared" si="27"/>
        <v>575</v>
      </c>
      <c r="AB45" s="13">
        <f t="shared" si="27"/>
        <v>1150</v>
      </c>
      <c r="AC45" s="13">
        <f t="shared" si="27"/>
        <v>575</v>
      </c>
      <c r="AD45" s="13">
        <f t="shared" si="27"/>
        <v>575</v>
      </c>
      <c r="AE45" s="13">
        <f t="shared" si="27"/>
        <v>1150</v>
      </c>
      <c r="AF45" s="13">
        <f>AF46+AF52</f>
        <v>287.5</v>
      </c>
      <c r="AG45" s="13">
        <f>AG46+AG52</f>
        <v>287.5</v>
      </c>
      <c r="AH45" s="13">
        <f t="shared" si="1"/>
        <v>575</v>
      </c>
      <c r="AI45" s="13">
        <f>AI46+AI52</f>
        <v>287.5</v>
      </c>
      <c r="AJ45" s="13">
        <f t="shared" si="2"/>
        <v>862.5</v>
      </c>
      <c r="AK45" s="13">
        <f t="shared" si="3"/>
        <v>287.5</v>
      </c>
      <c r="AL45" s="13">
        <f t="shared" si="27"/>
        <v>0</v>
      </c>
      <c r="AM45" s="13">
        <f t="shared" si="27"/>
        <v>1150</v>
      </c>
      <c r="AN45" s="18">
        <f>AN46+AN52</f>
        <v>0</v>
      </c>
      <c r="AO45" s="23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</row>
    <row r="46" spans="1:88" s="36" customFormat="1" ht="27.75" customHeight="1" x14ac:dyDescent="0.15">
      <c r="A46" s="34"/>
      <c r="B46" s="13" t="s">
        <v>71</v>
      </c>
      <c r="C46" s="28" t="s">
        <v>51</v>
      </c>
      <c r="D46" s="13">
        <v>150</v>
      </c>
      <c r="E46" s="13"/>
      <c r="F46" s="13">
        <v>150</v>
      </c>
      <c r="G46" s="13"/>
      <c r="H46" s="13">
        <v>150</v>
      </c>
      <c r="I46" s="13"/>
      <c r="J46" s="13"/>
      <c r="K46" s="13">
        <v>150</v>
      </c>
      <c r="L46" s="13">
        <v>150</v>
      </c>
      <c r="M46" s="13"/>
      <c r="N46" s="13">
        <f>K46/2</f>
        <v>75</v>
      </c>
      <c r="O46" s="13">
        <f>L46/2</f>
        <v>75</v>
      </c>
      <c r="P46" s="13">
        <f>N46+O46</f>
        <v>150</v>
      </c>
      <c r="Q46" s="13"/>
      <c r="R46" s="13">
        <f>L46/2</f>
        <v>75</v>
      </c>
      <c r="S46" s="13">
        <f>P46/2</f>
        <v>75</v>
      </c>
      <c r="T46" s="13">
        <f>R46+S46</f>
        <v>150</v>
      </c>
      <c r="U46" s="13"/>
      <c r="V46" s="13">
        <f>L46/2</f>
        <v>75</v>
      </c>
      <c r="W46" s="13">
        <f>T46/2</f>
        <v>75</v>
      </c>
      <c r="X46" s="13">
        <f>V46+W46</f>
        <v>150</v>
      </c>
      <c r="Y46" s="13"/>
      <c r="Z46" s="13">
        <f>X46/2</f>
        <v>75</v>
      </c>
      <c r="AA46" s="13">
        <f>X46/2</f>
        <v>75</v>
      </c>
      <c r="AB46" s="13">
        <f>Z46+AA46</f>
        <v>150</v>
      </c>
      <c r="AC46" s="13">
        <f>AB46/2</f>
        <v>75</v>
      </c>
      <c r="AD46" s="13">
        <f>AB46/2</f>
        <v>75</v>
      </c>
      <c r="AE46" s="13">
        <f>AC46+AD46</f>
        <v>150</v>
      </c>
      <c r="AF46" s="13">
        <f>AC46/2</f>
        <v>37.5</v>
      </c>
      <c r="AG46" s="13">
        <f>AD46/2</f>
        <v>37.5</v>
      </c>
      <c r="AH46" s="13">
        <f t="shared" si="1"/>
        <v>75</v>
      </c>
      <c r="AI46" s="13">
        <f>AG46</f>
        <v>37.5</v>
      </c>
      <c r="AJ46" s="13">
        <f t="shared" si="2"/>
        <v>112.5</v>
      </c>
      <c r="AK46" s="13">
        <f t="shared" si="3"/>
        <v>37.5</v>
      </c>
      <c r="AL46" s="13"/>
      <c r="AM46" s="13">
        <f>AJ46+AK46</f>
        <v>150</v>
      </c>
      <c r="AN46" s="18"/>
      <c r="AO46" s="23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</row>
    <row r="47" spans="1:88" s="36" customFormat="1" ht="21" hidden="1" customHeight="1" x14ac:dyDescent="0.15">
      <c r="A47" s="34"/>
      <c r="B47" s="28" t="s">
        <v>72</v>
      </c>
      <c r="C47" s="28" t="s">
        <v>73</v>
      </c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>
        <f t="shared" ref="N47:O52" si="28">K47/2</f>
        <v>0</v>
      </c>
      <c r="O47" s="13">
        <f t="shared" si="28"/>
        <v>0</v>
      </c>
      <c r="P47" s="13">
        <f t="shared" ref="P47:P52" si="29">N47+O47</f>
        <v>0</v>
      </c>
      <c r="Q47" s="13"/>
      <c r="R47" s="13">
        <f t="shared" ref="R47:R110" si="30">L47/2</f>
        <v>0</v>
      </c>
      <c r="S47" s="13">
        <f t="shared" ref="S47:S110" si="31">P47/2</f>
        <v>0</v>
      </c>
      <c r="T47" s="13">
        <f t="shared" ref="T47:T110" si="32">R47+S47</f>
        <v>0</v>
      </c>
      <c r="U47" s="13"/>
      <c r="V47" s="13">
        <f t="shared" ref="V47:V110" si="33">L47/2</f>
        <v>0</v>
      </c>
      <c r="W47" s="13">
        <f t="shared" ref="W47:W110" si="34">T47/2</f>
        <v>0</v>
      </c>
      <c r="X47" s="13">
        <f t="shared" ref="X47:X110" si="35">V47+W47</f>
        <v>0</v>
      </c>
      <c r="Y47" s="13"/>
      <c r="Z47" s="13">
        <f t="shared" ref="Z47:Z110" si="36">X47/2</f>
        <v>0</v>
      </c>
      <c r="AA47" s="13">
        <f t="shared" ref="AA47:AA110" si="37">X47/2</f>
        <v>0</v>
      </c>
      <c r="AB47" s="13">
        <f t="shared" ref="AB47:AB110" si="38">Z47+AA47</f>
        <v>0</v>
      </c>
      <c r="AC47" s="13">
        <f t="shared" ref="AC47:AC110" si="39">AB47/2</f>
        <v>0</v>
      </c>
      <c r="AD47" s="13">
        <f t="shared" ref="AD47:AD110" si="40">AB47/2</f>
        <v>0</v>
      </c>
      <c r="AE47" s="13">
        <f t="shared" ref="AE47:AE110" si="41">AC47+AD47</f>
        <v>0</v>
      </c>
      <c r="AF47" s="13">
        <f t="shared" ref="AF47:AG110" si="42">AC47/2</f>
        <v>0</v>
      </c>
      <c r="AG47" s="13">
        <f t="shared" si="42"/>
        <v>0</v>
      </c>
      <c r="AH47" s="13">
        <f t="shared" si="1"/>
        <v>0</v>
      </c>
      <c r="AI47" s="13">
        <f t="shared" ref="AI47:AI110" si="43">AG47</f>
        <v>0</v>
      </c>
      <c r="AJ47" s="13">
        <f t="shared" si="2"/>
        <v>0</v>
      </c>
      <c r="AK47" s="13">
        <f t="shared" si="3"/>
        <v>0</v>
      </c>
      <c r="AL47" s="13"/>
      <c r="AM47" s="13">
        <f t="shared" ref="AM47:AM110" si="44">AJ47+AK47</f>
        <v>0</v>
      </c>
      <c r="AN47" s="18"/>
      <c r="AO47" s="23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</row>
    <row r="48" spans="1:88" s="36" customFormat="1" ht="22.5" hidden="1" customHeight="1" x14ac:dyDescent="0.15">
      <c r="A48" s="34"/>
      <c r="B48" s="28" t="s">
        <v>74</v>
      </c>
      <c r="C48" s="28" t="s">
        <v>75</v>
      </c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>
        <f t="shared" si="28"/>
        <v>0</v>
      </c>
      <c r="O48" s="13">
        <f t="shared" si="28"/>
        <v>0</v>
      </c>
      <c r="P48" s="13">
        <f t="shared" si="29"/>
        <v>0</v>
      </c>
      <c r="Q48" s="13"/>
      <c r="R48" s="13">
        <f t="shared" si="30"/>
        <v>0</v>
      </c>
      <c r="S48" s="13">
        <f t="shared" si="31"/>
        <v>0</v>
      </c>
      <c r="T48" s="13">
        <f t="shared" si="32"/>
        <v>0</v>
      </c>
      <c r="U48" s="13"/>
      <c r="V48" s="13">
        <f t="shared" si="33"/>
        <v>0</v>
      </c>
      <c r="W48" s="13">
        <f t="shared" si="34"/>
        <v>0</v>
      </c>
      <c r="X48" s="13">
        <f t="shared" si="35"/>
        <v>0</v>
      </c>
      <c r="Y48" s="13"/>
      <c r="Z48" s="13">
        <f t="shared" si="36"/>
        <v>0</v>
      </c>
      <c r="AA48" s="13">
        <f t="shared" si="37"/>
        <v>0</v>
      </c>
      <c r="AB48" s="13">
        <f t="shared" si="38"/>
        <v>0</v>
      </c>
      <c r="AC48" s="13">
        <f t="shared" si="39"/>
        <v>0</v>
      </c>
      <c r="AD48" s="13">
        <f t="shared" si="40"/>
        <v>0</v>
      </c>
      <c r="AE48" s="13">
        <f t="shared" si="41"/>
        <v>0</v>
      </c>
      <c r="AF48" s="13">
        <f t="shared" si="42"/>
        <v>0</v>
      </c>
      <c r="AG48" s="13">
        <f t="shared" si="42"/>
        <v>0</v>
      </c>
      <c r="AH48" s="13">
        <f t="shared" si="1"/>
        <v>0</v>
      </c>
      <c r="AI48" s="13">
        <f t="shared" si="43"/>
        <v>0</v>
      </c>
      <c r="AJ48" s="13">
        <f t="shared" si="2"/>
        <v>0</v>
      </c>
      <c r="AK48" s="13">
        <f t="shared" si="3"/>
        <v>0</v>
      </c>
      <c r="AL48" s="13"/>
      <c r="AM48" s="13">
        <f t="shared" si="44"/>
        <v>0</v>
      </c>
      <c r="AN48" s="18"/>
      <c r="AO48" s="23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</row>
    <row r="49" spans="1:88" s="36" customFormat="1" ht="21.75" hidden="1" customHeight="1" x14ac:dyDescent="0.15">
      <c r="A49" s="34"/>
      <c r="B49" s="28" t="s">
        <v>76</v>
      </c>
      <c r="C49" s="28" t="s">
        <v>75</v>
      </c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>
        <f t="shared" si="28"/>
        <v>0</v>
      </c>
      <c r="O49" s="13">
        <f t="shared" si="28"/>
        <v>0</v>
      </c>
      <c r="P49" s="13">
        <f t="shared" si="29"/>
        <v>0</v>
      </c>
      <c r="Q49" s="13"/>
      <c r="R49" s="13">
        <f t="shared" si="30"/>
        <v>0</v>
      </c>
      <c r="S49" s="13">
        <f t="shared" si="31"/>
        <v>0</v>
      </c>
      <c r="T49" s="13">
        <f t="shared" si="32"/>
        <v>0</v>
      </c>
      <c r="U49" s="13"/>
      <c r="V49" s="13">
        <f t="shared" si="33"/>
        <v>0</v>
      </c>
      <c r="W49" s="13">
        <f t="shared" si="34"/>
        <v>0</v>
      </c>
      <c r="X49" s="13">
        <f t="shared" si="35"/>
        <v>0</v>
      </c>
      <c r="Y49" s="13"/>
      <c r="Z49" s="13">
        <f t="shared" si="36"/>
        <v>0</v>
      </c>
      <c r="AA49" s="13">
        <f t="shared" si="37"/>
        <v>0</v>
      </c>
      <c r="AB49" s="13">
        <f t="shared" si="38"/>
        <v>0</v>
      </c>
      <c r="AC49" s="13">
        <f t="shared" si="39"/>
        <v>0</v>
      </c>
      <c r="AD49" s="13">
        <f t="shared" si="40"/>
        <v>0</v>
      </c>
      <c r="AE49" s="13">
        <f t="shared" si="41"/>
        <v>0</v>
      </c>
      <c r="AF49" s="13">
        <f t="shared" si="42"/>
        <v>0</v>
      </c>
      <c r="AG49" s="13">
        <f t="shared" si="42"/>
        <v>0</v>
      </c>
      <c r="AH49" s="13">
        <f t="shared" si="1"/>
        <v>0</v>
      </c>
      <c r="AI49" s="13">
        <f t="shared" si="43"/>
        <v>0</v>
      </c>
      <c r="AJ49" s="13">
        <f t="shared" si="2"/>
        <v>0</v>
      </c>
      <c r="AK49" s="13">
        <f t="shared" si="3"/>
        <v>0</v>
      </c>
      <c r="AL49" s="13"/>
      <c r="AM49" s="13">
        <f t="shared" si="44"/>
        <v>0</v>
      </c>
      <c r="AN49" s="18"/>
      <c r="AO49" s="23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</row>
    <row r="50" spans="1:88" s="36" customFormat="1" ht="23.25" hidden="1" customHeight="1" x14ac:dyDescent="0.15">
      <c r="A50" s="34"/>
      <c r="B50" s="28" t="s">
        <v>77</v>
      </c>
      <c r="C50" s="28" t="s">
        <v>78</v>
      </c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>
        <f t="shared" si="28"/>
        <v>0</v>
      </c>
      <c r="O50" s="13">
        <f t="shared" si="28"/>
        <v>0</v>
      </c>
      <c r="P50" s="13">
        <f t="shared" si="29"/>
        <v>0</v>
      </c>
      <c r="Q50" s="13"/>
      <c r="R50" s="13">
        <f t="shared" si="30"/>
        <v>0</v>
      </c>
      <c r="S50" s="13">
        <f t="shared" si="31"/>
        <v>0</v>
      </c>
      <c r="T50" s="13">
        <f t="shared" si="32"/>
        <v>0</v>
      </c>
      <c r="U50" s="13"/>
      <c r="V50" s="13">
        <f t="shared" si="33"/>
        <v>0</v>
      </c>
      <c r="W50" s="13">
        <f t="shared" si="34"/>
        <v>0</v>
      </c>
      <c r="X50" s="13">
        <f t="shared" si="35"/>
        <v>0</v>
      </c>
      <c r="Y50" s="13"/>
      <c r="Z50" s="13">
        <f t="shared" si="36"/>
        <v>0</v>
      </c>
      <c r="AA50" s="13">
        <f t="shared" si="37"/>
        <v>0</v>
      </c>
      <c r="AB50" s="13">
        <f t="shared" si="38"/>
        <v>0</v>
      </c>
      <c r="AC50" s="13">
        <f t="shared" si="39"/>
        <v>0</v>
      </c>
      <c r="AD50" s="13">
        <f t="shared" si="40"/>
        <v>0</v>
      </c>
      <c r="AE50" s="13">
        <f t="shared" si="41"/>
        <v>0</v>
      </c>
      <c r="AF50" s="13">
        <f t="shared" si="42"/>
        <v>0</v>
      </c>
      <c r="AG50" s="13">
        <f t="shared" si="42"/>
        <v>0</v>
      </c>
      <c r="AH50" s="13">
        <f t="shared" si="1"/>
        <v>0</v>
      </c>
      <c r="AI50" s="13">
        <f t="shared" si="43"/>
        <v>0</v>
      </c>
      <c r="AJ50" s="13">
        <f t="shared" si="2"/>
        <v>0</v>
      </c>
      <c r="AK50" s="13">
        <f t="shared" si="3"/>
        <v>0</v>
      </c>
      <c r="AL50" s="13"/>
      <c r="AM50" s="13">
        <f t="shared" si="44"/>
        <v>0</v>
      </c>
      <c r="AN50" s="18"/>
      <c r="AO50" s="23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</row>
    <row r="51" spans="1:88" s="36" customFormat="1" ht="27.75" hidden="1" customHeight="1" x14ac:dyDescent="0.15">
      <c r="A51" s="34"/>
      <c r="B51" s="28" t="s">
        <v>79</v>
      </c>
      <c r="C51" s="28" t="s">
        <v>80</v>
      </c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>
        <f t="shared" si="28"/>
        <v>0</v>
      </c>
      <c r="O51" s="13">
        <f t="shared" si="28"/>
        <v>0</v>
      </c>
      <c r="P51" s="13">
        <f t="shared" si="29"/>
        <v>0</v>
      </c>
      <c r="Q51" s="13"/>
      <c r="R51" s="13">
        <f t="shared" si="30"/>
        <v>0</v>
      </c>
      <c r="S51" s="13">
        <f t="shared" si="31"/>
        <v>0</v>
      </c>
      <c r="T51" s="13">
        <f t="shared" si="32"/>
        <v>0</v>
      </c>
      <c r="U51" s="13"/>
      <c r="V51" s="13">
        <f t="shared" si="33"/>
        <v>0</v>
      </c>
      <c r="W51" s="13">
        <f t="shared" si="34"/>
        <v>0</v>
      </c>
      <c r="X51" s="13">
        <f t="shared" si="35"/>
        <v>0</v>
      </c>
      <c r="Y51" s="13"/>
      <c r="Z51" s="13">
        <f t="shared" si="36"/>
        <v>0</v>
      </c>
      <c r="AA51" s="13">
        <f t="shared" si="37"/>
        <v>0</v>
      </c>
      <c r="AB51" s="13">
        <f t="shared" si="38"/>
        <v>0</v>
      </c>
      <c r="AC51" s="13">
        <f t="shared" si="39"/>
        <v>0</v>
      </c>
      <c r="AD51" s="13">
        <f t="shared" si="40"/>
        <v>0</v>
      </c>
      <c r="AE51" s="13">
        <f t="shared" si="41"/>
        <v>0</v>
      </c>
      <c r="AF51" s="13">
        <f t="shared" si="42"/>
        <v>0</v>
      </c>
      <c r="AG51" s="13">
        <f t="shared" si="42"/>
        <v>0</v>
      </c>
      <c r="AH51" s="13">
        <f t="shared" si="1"/>
        <v>0</v>
      </c>
      <c r="AI51" s="13">
        <f t="shared" si="43"/>
        <v>0</v>
      </c>
      <c r="AJ51" s="13">
        <f t="shared" si="2"/>
        <v>0</v>
      </c>
      <c r="AK51" s="13">
        <f t="shared" si="3"/>
        <v>0</v>
      </c>
      <c r="AL51" s="13"/>
      <c r="AM51" s="13">
        <f t="shared" si="44"/>
        <v>0</v>
      </c>
      <c r="AN51" s="18"/>
      <c r="AO51" s="23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</row>
    <row r="52" spans="1:88" s="36" customFormat="1" ht="31.5" customHeight="1" x14ac:dyDescent="0.15">
      <c r="A52" s="34"/>
      <c r="B52" s="28" t="s">
        <v>81</v>
      </c>
      <c r="C52" s="28" t="s">
        <v>51</v>
      </c>
      <c r="D52" s="13">
        <v>904.2</v>
      </c>
      <c r="E52" s="13"/>
      <c r="F52" s="13">
        <v>1114</v>
      </c>
      <c r="G52" s="13"/>
      <c r="H52" s="13">
        <v>814.1</v>
      </c>
      <c r="I52" s="13"/>
      <c r="J52" s="13"/>
      <c r="K52" s="13">
        <v>1000</v>
      </c>
      <c r="L52" s="13">
        <v>1000</v>
      </c>
      <c r="M52" s="13"/>
      <c r="N52" s="13">
        <f t="shared" si="28"/>
        <v>500</v>
      </c>
      <c r="O52" s="13">
        <f t="shared" si="28"/>
        <v>500</v>
      </c>
      <c r="P52" s="13">
        <f t="shared" si="29"/>
        <v>1000</v>
      </c>
      <c r="Q52" s="13"/>
      <c r="R52" s="13">
        <f t="shared" si="30"/>
        <v>500</v>
      </c>
      <c r="S52" s="13">
        <f t="shared" si="31"/>
        <v>500</v>
      </c>
      <c r="T52" s="13">
        <f t="shared" si="32"/>
        <v>1000</v>
      </c>
      <c r="U52" s="13"/>
      <c r="V52" s="13">
        <f t="shared" si="33"/>
        <v>500</v>
      </c>
      <c r="W52" s="13">
        <f t="shared" si="34"/>
        <v>500</v>
      </c>
      <c r="X52" s="13">
        <f t="shared" si="35"/>
        <v>1000</v>
      </c>
      <c r="Y52" s="13"/>
      <c r="Z52" s="13">
        <f t="shared" si="36"/>
        <v>500</v>
      </c>
      <c r="AA52" s="13">
        <f t="shared" si="37"/>
        <v>500</v>
      </c>
      <c r="AB52" s="13">
        <f t="shared" si="38"/>
        <v>1000</v>
      </c>
      <c r="AC52" s="13">
        <f t="shared" si="39"/>
        <v>500</v>
      </c>
      <c r="AD52" s="13">
        <f t="shared" si="40"/>
        <v>500</v>
      </c>
      <c r="AE52" s="13">
        <f t="shared" si="41"/>
        <v>1000</v>
      </c>
      <c r="AF52" s="13">
        <f t="shared" si="42"/>
        <v>250</v>
      </c>
      <c r="AG52" s="13">
        <f t="shared" si="42"/>
        <v>250</v>
      </c>
      <c r="AH52" s="13">
        <f t="shared" si="1"/>
        <v>500</v>
      </c>
      <c r="AI52" s="13">
        <f t="shared" si="43"/>
        <v>250</v>
      </c>
      <c r="AJ52" s="13">
        <f t="shared" si="2"/>
        <v>750</v>
      </c>
      <c r="AK52" s="13">
        <f t="shared" si="3"/>
        <v>250</v>
      </c>
      <c r="AL52" s="13"/>
      <c r="AM52" s="13">
        <f t="shared" si="44"/>
        <v>1000</v>
      </c>
      <c r="AN52" s="18"/>
      <c r="AO52" s="23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</row>
    <row r="53" spans="1:88" s="36" customFormat="1" ht="21" customHeight="1" x14ac:dyDescent="0.15">
      <c r="A53" s="34"/>
      <c r="B53" s="28" t="s">
        <v>82</v>
      </c>
      <c r="C53" s="28" t="s">
        <v>83</v>
      </c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>
        <f t="shared" si="30"/>
        <v>0</v>
      </c>
      <c r="S53" s="13">
        <f t="shared" si="31"/>
        <v>0</v>
      </c>
      <c r="T53" s="13">
        <f t="shared" si="32"/>
        <v>0</v>
      </c>
      <c r="U53" s="13"/>
      <c r="V53" s="13">
        <f t="shared" si="33"/>
        <v>0</v>
      </c>
      <c r="W53" s="13">
        <f t="shared" si="34"/>
        <v>0</v>
      </c>
      <c r="X53" s="13">
        <f t="shared" si="35"/>
        <v>0</v>
      </c>
      <c r="Y53" s="13"/>
      <c r="Z53" s="13">
        <f t="shared" si="36"/>
        <v>0</v>
      </c>
      <c r="AA53" s="13">
        <f t="shared" si="37"/>
        <v>0</v>
      </c>
      <c r="AB53" s="13">
        <f t="shared" si="38"/>
        <v>0</v>
      </c>
      <c r="AC53" s="13">
        <f t="shared" si="39"/>
        <v>0</v>
      </c>
      <c r="AD53" s="13">
        <f t="shared" si="40"/>
        <v>0</v>
      </c>
      <c r="AE53" s="13">
        <f t="shared" si="41"/>
        <v>0</v>
      </c>
      <c r="AF53" s="13">
        <f t="shared" si="42"/>
        <v>0</v>
      </c>
      <c r="AG53" s="13">
        <f t="shared" si="42"/>
        <v>0</v>
      </c>
      <c r="AH53" s="13">
        <f t="shared" si="1"/>
        <v>0</v>
      </c>
      <c r="AI53" s="13">
        <f t="shared" si="43"/>
        <v>0</v>
      </c>
      <c r="AJ53" s="13">
        <f t="shared" si="2"/>
        <v>0</v>
      </c>
      <c r="AK53" s="13">
        <f t="shared" si="3"/>
        <v>0</v>
      </c>
      <c r="AL53" s="13"/>
      <c r="AM53" s="13">
        <f t="shared" si="44"/>
        <v>0</v>
      </c>
      <c r="AN53" s="18"/>
      <c r="AO53" s="23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</row>
    <row r="54" spans="1:88" s="36" customFormat="1" ht="22.5" hidden="1" customHeight="1" x14ac:dyDescent="0.15">
      <c r="A54" s="34"/>
      <c r="B54" s="28" t="s">
        <v>84</v>
      </c>
      <c r="C54" s="28" t="s">
        <v>85</v>
      </c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>
        <f t="shared" si="30"/>
        <v>0</v>
      </c>
      <c r="S54" s="13">
        <f t="shared" si="31"/>
        <v>0</v>
      </c>
      <c r="T54" s="13">
        <f t="shared" si="32"/>
        <v>0</v>
      </c>
      <c r="U54" s="13"/>
      <c r="V54" s="13">
        <f t="shared" si="33"/>
        <v>0</v>
      </c>
      <c r="W54" s="13">
        <f t="shared" si="34"/>
        <v>0</v>
      </c>
      <c r="X54" s="13">
        <f t="shared" si="35"/>
        <v>0</v>
      </c>
      <c r="Y54" s="13"/>
      <c r="Z54" s="13">
        <f t="shared" si="36"/>
        <v>0</v>
      </c>
      <c r="AA54" s="13">
        <f t="shared" si="37"/>
        <v>0</v>
      </c>
      <c r="AB54" s="13">
        <f t="shared" si="38"/>
        <v>0</v>
      </c>
      <c r="AC54" s="13">
        <f t="shared" si="39"/>
        <v>0</v>
      </c>
      <c r="AD54" s="13">
        <f t="shared" si="40"/>
        <v>0</v>
      </c>
      <c r="AE54" s="13">
        <f t="shared" si="41"/>
        <v>0</v>
      </c>
      <c r="AF54" s="13">
        <f t="shared" si="42"/>
        <v>0</v>
      </c>
      <c r="AG54" s="13">
        <f t="shared" si="42"/>
        <v>0</v>
      </c>
      <c r="AH54" s="13">
        <f t="shared" si="1"/>
        <v>0</v>
      </c>
      <c r="AI54" s="13">
        <f t="shared" si="43"/>
        <v>0</v>
      </c>
      <c r="AJ54" s="13">
        <f t="shared" si="2"/>
        <v>0</v>
      </c>
      <c r="AK54" s="13">
        <f t="shared" si="3"/>
        <v>0</v>
      </c>
      <c r="AL54" s="13"/>
      <c r="AM54" s="13">
        <f t="shared" si="44"/>
        <v>0</v>
      </c>
      <c r="AN54" s="18"/>
      <c r="AO54" s="23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</row>
    <row r="55" spans="1:88" s="36" customFormat="1" ht="22.5" hidden="1" customHeight="1" x14ac:dyDescent="0.15">
      <c r="A55" s="34"/>
      <c r="B55" s="28" t="s">
        <v>86</v>
      </c>
      <c r="C55" s="28" t="s">
        <v>83</v>
      </c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>
        <f t="shared" si="30"/>
        <v>0</v>
      </c>
      <c r="S55" s="13">
        <f t="shared" si="31"/>
        <v>0</v>
      </c>
      <c r="T55" s="13">
        <f t="shared" si="32"/>
        <v>0</v>
      </c>
      <c r="U55" s="13"/>
      <c r="V55" s="13">
        <f t="shared" si="33"/>
        <v>0</v>
      </c>
      <c r="W55" s="13">
        <f t="shared" si="34"/>
        <v>0</v>
      </c>
      <c r="X55" s="13">
        <f t="shared" si="35"/>
        <v>0</v>
      </c>
      <c r="Y55" s="13"/>
      <c r="Z55" s="13">
        <f t="shared" si="36"/>
        <v>0</v>
      </c>
      <c r="AA55" s="13">
        <f t="shared" si="37"/>
        <v>0</v>
      </c>
      <c r="AB55" s="13">
        <f t="shared" si="38"/>
        <v>0</v>
      </c>
      <c r="AC55" s="13">
        <f t="shared" si="39"/>
        <v>0</v>
      </c>
      <c r="AD55" s="13">
        <f t="shared" si="40"/>
        <v>0</v>
      </c>
      <c r="AE55" s="13">
        <f t="shared" si="41"/>
        <v>0</v>
      </c>
      <c r="AF55" s="13">
        <f t="shared" si="42"/>
        <v>0</v>
      </c>
      <c r="AG55" s="13">
        <f t="shared" si="42"/>
        <v>0</v>
      </c>
      <c r="AH55" s="13">
        <f t="shared" si="1"/>
        <v>0</v>
      </c>
      <c r="AI55" s="13">
        <f t="shared" si="43"/>
        <v>0</v>
      </c>
      <c r="AJ55" s="13">
        <f t="shared" si="2"/>
        <v>0</v>
      </c>
      <c r="AK55" s="13">
        <f t="shared" si="3"/>
        <v>0</v>
      </c>
      <c r="AL55" s="13"/>
      <c r="AM55" s="13">
        <f t="shared" si="44"/>
        <v>0</v>
      </c>
      <c r="AN55" s="18"/>
      <c r="AO55" s="23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</row>
    <row r="56" spans="1:88" s="36" customFormat="1" ht="27.75" hidden="1" customHeight="1" x14ac:dyDescent="0.15">
      <c r="A56" s="34"/>
      <c r="B56" s="28" t="s">
        <v>87</v>
      </c>
      <c r="C56" s="28" t="s">
        <v>88</v>
      </c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>
        <f t="shared" si="30"/>
        <v>0</v>
      </c>
      <c r="S56" s="13">
        <f t="shared" si="31"/>
        <v>0</v>
      </c>
      <c r="T56" s="13">
        <f t="shared" si="32"/>
        <v>0</v>
      </c>
      <c r="U56" s="13"/>
      <c r="V56" s="13">
        <f t="shared" si="33"/>
        <v>0</v>
      </c>
      <c r="W56" s="13">
        <f t="shared" si="34"/>
        <v>0</v>
      </c>
      <c r="X56" s="13">
        <f t="shared" si="35"/>
        <v>0</v>
      </c>
      <c r="Y56" s="13"/>
      <c r="Z56" s="13">
        <f t="shared" si="36"/>
        <v>0</v>
      </c>
      <c r="AA56" s="13">
        <f t="shared" si="37"/>
        <v>0</v>
      </c>
      <c r="AB56" s="13">
        <f t="shared" si="38"/>
        <v>0</v>
      </c>
      <c r="AC56" s="13">
        <f t="shared" si="39"/>
        <v>0</v>
      </c>
      <c r="AD56" s="13">
        <f t="shared" si="40"/>
        <v>0</v>
      </c>
      <c r="AE56" s="13">
        <f t="shared" si="41"/>
        <v>0</v>
      </c>
      <c r="AF56" s="13">
        <f t="shared" si="42"/>
        <v>0</v>
      </c>
      <c r="AG56" s="13">
        <f t="shared" si="42"/>
        <v>0</v>
      </c>
      <c r="AH56" s="13">
        <f t="shared" si="1"/>
        <v>0</v>
      </c>
      <c r="AI56" s="13">
        <f t="shared" si="43"/>
        <v>0</v>
      </c>
      <c r="AJ56" s="13">
        <f t="shared" si="2"/>
        <v>0</v>
      </c>
      <c r="AK56" s="13">
        <f t="shared" si="3"/>
        <v>0</v>
      </c>
      <c r="AL56" s="13"/>
      <c r="AM56" s="13">
        <f t="shared" si="44"/>
        <v>0</v>
      </c>
      <c r="AN56" s="18"/>
      <c r="AO56" s="23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</row>
    <row r="57" spans="1:88" s="36" customFormat="1" ht="18" hidden="1" customHeight="1" x14ac:dyDescent="0.15">
      <c r="A57" s="34"/>
      <c r="B57" s="28" t="s">
        <v>89</v>
      </c>
      <c r="C57" s="28" t="s">
        <v>73</v>
      </c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>
        <f t="shared" si="30"/>
        <v>0</v>
      </c>
      <c r="S57" s="13">
        <f t="shared" si="31"/>
        <v>0</v>
      </c>
      <c r="T57" s="13">
        <f t="shared" si="32"/>
        <v>0</v>
      </c>
      <c r="U57" s="13"/>
      <c r="V57" s="13">
        <f t="shared" si="33"/>
        <v>0</v>
      </c>
      <c r="W57" s="13">
        <f t="shared" si="34"/>
        <v>0</v>
      </c>
      <c r="X57" s="13">
        <f t="shared" si="35"/>
        <v>0</v>
      </c>
      <c r="Y57" s="13"/>
      <c r="Z57" s="13">
        <f t="shared" si="36"/>
        <v>0</v>
      </c>
      <c r="AA57" s="13">
        <f t="shared" si="37"/>
        <v>0</v>
      </c>
      <c r="AB57" s="13">
        <f t="shared" si="38"/>
        <v>0</v>
      </c>
      <c r="AC57" s="13">
        <f t="shared" si="39"/>
        <v>0</v>
      </c>
      <c r="AD57" s="13">
        <f t="shared" si="40"/>
        <v>0</v>
      </c>
      <c r="AE57" s="13">
        <f t="shared" si="41"/>
        <v>0</v>
      </c>
      <c r="AF57" s="13">
        <f t="shared" si="42"/>
        <v>0</v>
      </c>
      <c r="AG57" s="13">
        <f t="shared" si="42"/>
        <v>0</v>
      </c>
      <c r="AH57" s="13">
        <f t="shared" si="1"/>
        <v>0</v>
      </c>
      <c r="AI57" s="13">
        <f t="shared" si="43"/>
        <v>0</v>
      </c>
      <c r="AJ57" s="13">
        <f t="shared" si="2"/>
        <v>0</v>
      </c>
      <c r="AK57" s="13">
        <f t="shared" si="3"/>
        <v>0</v>
      </c>
      <c r="AL57" s="13"/>
      <c r="AM57" s="13">
        <f t="shared" si="44"/>
        <v>0</v>
      </c>
      <c r="AN57" s="18"/>
      <c r="AO57" s="23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</row>
    <row r="58" spans="1:88" s="36" customFormat="1" ht="18.75" hidden="1" customHeight="1" x14ac:dyDescent="0.15">
      <c r="A58" s="34"/>
      <c r="B58" s="28" t="s">
        <v>90</v>
      </c>
      <c r="C58" s="28" t="s">
        <v>73</v>
      </c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>
        <f t="shared" si="30"/>
        <v>0</v>
      </c>
      <c r="S58" s="13">
        <f t="shared" si="31"/>
        <v>0</v>
      </c>
      <c r="T58" s="13">
        <f t="shared" si="32"/>
        <v>0</v>
      </c>
      <c r="U58" s="13"/>
      <c r="V58" s="13">
        <f t="shared" si="33"/>
        <v>0</v>
      </c>
      <c r="W58" s="13">
        <f t="shared" si="34"/>
        <v>0</v>
      </c>
      <c r="X58" s="13">
        <f t="shared" si="35"/>
        <v>0</v>
      </c>
      <c r="Y58" s="13"/>
      <c r="Z58" s="13">
        <f t="shared" si="36"/>
        <v>0</v>
      </c>
      <c r="AA58" s="13">
        <f t="shared" si="37"/>
        <v>0</v>
      </c>
      <c r="AB58" s="13">
        <f t="shared" si="38"/>
        <v>0</v>
      </c>
      <c r="AC58" s="13">
        <f t="shared" si="39"/>
        <v>0</v>
      </c>
      <c r="AD58" s="13">
        <f t="shared" si="40"/>
        <v>0</v>
      </c>
      <c r="AE58" s="13">
        <f t="shared" si="41"/>
        <v>0</v>
      </c>
      <c r="AF58" s="13">
        <f t="shared" si="42"/>
        <v>0</v>
      </c>
      <c r="AG58" s="13">
        <f t="shared" si="42"/>
        <v>0</v>
      </c>
      <c r="AH58" s="13">
        <f t="shared" si="1"/>
        <v>0</v>
      </c>
      <c r="AI58" s="13">
        <f t="shared" si="43"/>
        <v>0</v>
      </c>
      <c r="AJ58" s="13">
        <f t="shared" si="2"/>
        <v>0</v>
      </c>
      <c r="AK58" s="13">
        <f t="shared" si="3"/>
        <v>0</v>
      </c>
      <c r="AL58" s="13"/>
      <c r="AM58" s="13">
        <f t="shared" si="44"/>
        <v>0</v>
      </c>
      <c r="AN58" s="18"/>
      <c r="AO58" s="23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</row>
    <row r="59" spans="1:88" s="36" customFormat="1" ht="20.25" hidden="1" customHeight="1" x14ac:dyDescent="0.15">
      <c r="A59" s="34"/>
      <c r="B59" s="28" t="s">
        <v>91</v>
      </c>
      <c r="C59" s="28" t="s">
        <v>73</v>
      </c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>
        <f t="shared" si="30"/>
        <v>0</v>
      </c>
      <c r="S59" s="13">
        <f t="shared" si="31"/>
        <v>0</v>
      </c>
      <c r="T59" s="13">
        <f t="shared" si="32"/>
        <v>0</v>
      </c>
      <c r="U59" s="13"/>
      <c r="V59" s="13">
        <f t="shared" si="33"/>
        <v>0</v>
      </c>
      <c r="W59" s="13">
        <f t="shared" si="34"/>
        <v>0</v>
      </c>
      <c r="X59" s="13">
        <f t="shared" si="35"/>
        <v>0</v>
      </c>
      <c r="Y59" s="13"/>
      <c r="Z59" s="13">
        <f t="shared" si="36"/>
        <v>0</v>
      </c>
      <c r="AA59" s="13">
        <f t="shared" si="37"/>
        <v>0</v>
      </c>
      <c r="AB59" s="13">
        <f t="shared" si="38"/>
        <v>0</v>
      </c>
      <c r="AC59" s="13">
        <f t="shared" si="39"/>
        <v>0</v>
      </c>
      <c r="AD59" s="13">
        <f t="shared" si="40"/>
        <v>0</v>
      </c>
      <c r="AE59" s="13">
        <f t="shared" si="41"/>
        <v>0</v>
      </c>
      <c r="AF59" s="13">
        <f t="shared" si="42"/>
        <v>0</v>
      </c>
      <c r="AG59" s="13">
        <f t="shared" si="42"/>
        <v>0</v>
      </c>
      <c r="AH59" s="13">
        <f t="shared" si="1"/>
        <v>0</v>
      </c>
      <c r="AI59" s="13">
        <f t="shared" si="43"/>
        <v>0</v>
      </c>
      <c r="AJ59" s="13">
        <f t="shared" si="2"/>
        <v>0</v>
      </c>
      <c r="AK59" s="13">
        <f t="shared" si="3"/>
        <v>0</v>
      </c>
      <c r="AL59" s="13"/>
      <c r="AM59" s="13">
        <f t="shared" si="44"/>
        <v>0</v>
      </c>
      <c r="AN59" s="18"/>
      <c r="AO59" s="23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</row>
    <row r="60" spans="1:88" s="36" customFormat="1" ht="21" hidden="1" customHeight="1" x14ac:dyDescent="0.15">
      <c r="A60" s="34"/>
      <c r="B60" s="28" t="s">
        <v>92</v>
      </c>
      <c r="C60" s="28" t="s">
        <v>93</v>
      </c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>
        <f t="shared" si="30"/>
        <v>0</v>
      </c>
      <c r="S60" s="13">
        <f t="shared" si="31"/>
        <v>0</v>
      </c>
      <c r="T60" s="13">
        <f t="shared" si="32"/>
        <v>0</v>
      </c>
      <c r="U60" s="13"/>
      <c r="V60" s="13">
        <f t="shared" si="33"/>
        <v>0</v>
      </c>
      <c r="W60" s="13">
        <f t="shared" si="34"/>
        <v>0</v>
      </c>
      <c r="X60" s="13">
        <f t="shared" si="35"/>
        <v>0</v>
      </c>
      <c r="Y60" s="13"/>
      <c r="Z60" s="13">
        <f t="shared" si="36"/>
        <v>0</v>
      </c>
      <c r="AA60" s="13">
        <f t="shared" si="37"/>
        <v>0</v>
      </c>
      <c r="AB60" s="13">
        <f t="shared" si="38"/>
        <v>0</v>
      </c>
      <c r="AC60" s="13">
        <f t="shared" si="39"/>
        <v>0</v>
      </c>
      <c r="AD60" s="13">
        <f t="shared" si="40"/>
        <v>0</v>
      </c>
      <c r="AE60" s="13">
        <f t="shared" si="41"/>
        <v>0</v>
      </c>
      <c r="AF60" s="13">
        <f t="shared" si="42"/>
        <v>0</v>
      </c>
      <c r="AG60" s="13">
        <f t="shared" si="42"/>
        <v>0</v>
      </c>
      <c r="AH60" s="13">
        <f t="shared" si="1"/>
        <v>0</v>
      </c>
      <c r="AI60" s="13">
        <f t="shared" si="43"/>
        <v>0</v>
      </c>
      <c r="AJ60" s="13">
        <f t="shared" si="2"/>
        <v>0</v>
      </c>
      <c r="AK60" s="13">
        <f t="shared" si="3"/>
        <v>0</v>
      </c>
      <c r="AL60" s="13"/>
      <c r="AM60" s="13">
        <f t="shared" si="44"/>
        <v>0</v>
      </c>
      <c r="AN60" s="18"/>
      <c r="AO60" s="23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</row>
    <row r="61" spans="1:88" s="36" customFormat="1" ht="24.75" customHeight="1" x14ac:dyDescent="0.15">
      <c r="A61" s="34">
        <v>4213</v>
      </c>
      <c r="B61" s="13" t="s">
        <v>94</v>
      </c>
      <c r="C61" s="28" t="s">
        <v>51</v>
      </c>
      <c r="D61" s="13">
        <f t="shared" ref="D61:Q61" si="45">D62+D64</f>
        <v>4.0999999999999996</v>
      </c>
      <c r="E61" s="13">
        <f t="shared" si="45"/>
        <v>0</v>
      </c>
      <c r="F61" s="13">
        <f t="shared" si="45"/>
        <v>4.9000000000000004</v>
      </c>
      <c r="G61" s="13">
        <f t="shared" si="45"/>
        <v>0</v>
      </c>
      <c r="H61" s="13">
        <f t="shared" si="45"/>
        <v>6</v>
      </c>
      <c r="I61" s="13">
        <f t="shared" si="45"/>
        <v>0</v>
      </c>
      <c r="J61" s="13">
        <f t="shared" si="45"/>
        <v>0</v>
      </c>
      <c r="K61" s="13">
        <f t="shared" si="45"/>
        <v>6</v>
      </c>
      <c r="L61" s="13">
        <f t="shared" si="45"/>
        <v>6</v>
      </c>
      <c r="M61" s="13">
        <f t="shared" si="45"/>
        <v>0</v>
      </c>
      <c r="N61" s="13">
        <f t="shared" si="45"/>
        <v>3</v>
      </c>
      <c r="O61" s="13">
        <f t="shared" si="45"/>
        <v>3</v>
      </c>
      <c r="P61" s="13">
        <f t="shared" si="45"/>
        <v>6</v>
      </c>
      <c r="Q61" s="13">
        <f t="shared" si="45"/>
        <v>0</v>
      </c>
      <c r="R61" s="13">
        <f t="shared" si="30"/>
        <v>3</v>
      </c>
      <c r="S61" s="13">
        <f t="shared" si="31"/>
        <v>3</v>
      </c>
      <c r="T61" s="13">
        <f t="shared" si="32"/>
        <v>6</v>
      </c>
      <c r="U61" s="13">
        <f>U62+U64</f>
        <v>0</v>
      </c>
      <c r="V61" s="13">
        <f t="shared" si="33"/>
        <v>3</v>
      </c>
      <c r="W61" s="13">
        <f t="shared" si="34"/>
        <v>3</v>
      </c>
      <c r="X61" s="13">
        <f t="shared" si="35"/>
        <v>6</v>
      </c>
      <c r="Y61" s="13">
        <f>Y62+Y64</f>
        <v>0</v>
      </c>
      <c r="Z61" s="13">
        <f t="shared" si="36"/>
        <v>3</v>
      </c>
      <c r="AA61" s="13">
        <f t="shared" si="37"/>
        <v>3</v>
      </c>
      <c r="AB61" s="13">
        <f t="shared" si="38"/>
        <v>6</v>
      </c>
      <c r="AC61" s="13">
        <f t="shared" si="39"/>
        <v>3</v>
      </c>
      <c r="AD61" s="13">
        <f t="shared" si="40"/>
        <v>3</v>
      </c>
      <c r="AE61" s="13">
        <f t="shared" si="41"/>
        <v>6</v>
      </c>
      <c r="AF61" s="13">
        <f t="shared" si="42"/>
        <v>1.5</v>
      </c>
      <c r="AG61" s="13">
        <f t="shared" si="42"/>
        <v>1.5</v>
      </c>
      <c r="AH61" s="13">
        <f t="shared" si="1"/>
        <v>3</v>
      </c>
      <c r="AI61" s="13">
        <f t="shared" si="43"/>
        <v>1.5</v>
      </c>
      <c r="AJ61" s="13">
        <f t="shared" si="2"/>
        <v>4.5</v>
      </c>
      <c r="AK61" s="13">
        <f t="shared" si="3"/>
        <v>1.5</v>
      </c>
      <c r="AL61" s="13"/>
      <c r="AM61" s="13">
        <f t="shared" si="44"/>
        <v>6</v>
      </c>
      <c r="AN61" s="18">
        <f>AN62+AN64</f>
        <v>0</v>
      </c>
      <c r="AO61" s="23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</row>
    <row r="62" spans="1:88" s="36" customFormat="1" ht="22.5" customHeight="1" x14ac:dyDescent="0.15">
      <c r="A62" s="34"/>
      <c r="B62" s="28" t="s">
        <v>95</v>
      </c>
      <c r="C62" s="28" t="s">
        <v>51</v>
      </c>
      <c r="D62" s="13">
        <v>4.0999999999999996</v>
      </c>
      <c r="E62" s="13"/>
      <c r="F62" s="13">
        <v>4.9000000000000004</v>
      </c>
      <c r="G62" s="13"/>
      <c r="H62" s="13">
        <v>6</v>
      </c>
      <c r="I62" s="13"/>
      <c r="J62" s="13"/>
      <c r="K62" s="13">
        <v>6</v>
      </c>
      <c r="L62" s="13">
        <v>6</v>
      </c>
      <c r="M62" s="13"/>
      <c r="N62" s="13">
        <f>K62/2</f>
        <v>3</v>
      </c>
      <c r="O62" s="13">
        <f>L62/2</f>
        <v>3</v>
      </c>
      <c r="P62" s="13">
        <f>N62+O62</f>
        <v>6</v>
      </c>
      <c r="Q62" s="13"/>
      <c r="R62" s="13">
        <f t="shared" si="30"/>
        <v>3</v>
      </c>
      <c r="S62" s="13">
        <f t="shared" si="31"/>
        <v>3</v>
      </c>
      <c r="T62" s="13">
        <f t="shared" si="32"/>
        <v>6</v>
      </c>
      <c r="U62" s="13"/>
      <c r="V62" s="13">
        <f t="shared" si="33"/>
        <v>3</v>
      </c>
      <c r="W62" s="13">
        <f t="shared" si="34"/>
        <v>3</v>
      </c>
      <c r="X62" s="13">
        <f t="shared" si="35"/>
        <v>6</v>
      </c>
      <c r="Y62" s="13"/>
      <c r="Z62" s="13">
        <f t="shared" si="36"/>
        <v>3</v>
      </c>
      <c r="AA62" s="13">
        <f t="shared" si="37"/>
        <v>3</v>
      </c>
      <c r="AB62" s="13">
        <f t="shared" si="38"/>
        <v>6</v>
      </c>
      <c r="AC62" s="13">
        <f t="shared" si="39"/>
        <v>3</v>
      </c>
      <c r="AD62" s="13">
        <f t="shared" si="40"/>
        <v>3</v>
      </c>
      <c r="AE62" s="13">
        <f t="shared" si="41"/>
        <v>6</v>
      </c>
      <c r="AF62" s="13">
        <f t="shared" si="42"/>
        <v>1.5</v>
      </c>
      <c r="AG62" s="13">
        <f t="shared" si="42"/>
        <v>1.5</v>
      </c>
      <c r="AH62" s="13">
        <f t="shared" si="1"/>
        <v>3</v>
      </c>
      <c r="AI62" s="13">
        <f t="shared" si="43"/>
        <v>1.5</v>
      </c>
      <c r="AJ62" s="13">
        <f t="shared" si="2"/>
        <v>4.5</v>
      </c>
      <c r="AK62" s="13">
        <f t="shared" si="3"/>
        <v>1.5</v>
      </c>
      <c r="AL62" s="13"/>
      <c r="AM62" s="13">
        <f t="shared" si="44"/>
        <v>6</v>
      </c>
      <c r="AN62" s="18"/>
      <c r="AO62" s="23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</row>
    <row r="63" spans="1:88" s="36" customFormat="1" ht="18.75" customHeight="1" x14ac:dyDescent="0.15">
      <c r="A63" s="34"/>
      <c r="B63" s="28" t="s">
        <v>96</v>
      </c>
      <c r="C63" s="28" t="s">
        <v>83</v>
      </c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>
        <f t="shared" si="30"/>
        <v>0</v>
      </c>
      <c r="S63" s="13">
        <f t="shared" si="31"/>
        <v>0</v>
      </c>
      <c r="T63" s="13">
        <f t="shared" si="32"/>
        <v>0</v>
      </c>
      <c r="U63" s="13"/>
      <c r="V63" s="13">
        <f t="shared" si="33"/>
        <v>0</v>
      </c>
      <c r="W63" s="13">
        <f t="shared" si="34"/>
        <v>0</v>
      </c>
      <c r="X63" s="13">
        <f t="shared" si="35"/>
        <v>0</v>
      </c>
      <c r="Y63" s="13"/>
      <c r="Z63" s="13">
        <f t="shared" si="36"/>
        <v>0</v>
      </c>
      <c r="AA63" s="13">
        <f t="shared" si="37"/>
        <v>0</v>
      </c>
      <c r="AB63" s="13">
        <f t="shared" si="38"/>
        <v>0</v>
      </c>
      <c r="AC63" s="13">
        <f t="shared" si="39"/>
        <v>0</v>
      </c>
      <c r="AD63" s="13">
        <f t="shared" si="40"/>
        <v>0</v>
      </c>
      <c r="AE63" s="13">
        <f t="shared" si="41"/>
        <v>0</v>
      </c>
      <c r="AF63" s="13">
        <f t="shared" si="42"/>
        <v>0</v>
      </c>
      <c r="AG63" s="13">
        <f t="shared" si="42"/>
        <v>0</v>
      </c>
      <c r="AH63" s="13">
        <f t="shared" si="1"/>
        <v>0</v>
      </c>
      <c r="AI63" s="13">
        <f t="shared" si="43"/>
        <v>0</v>
      </c>
      <c r="AJ63" s="13">
        <f t="shared" si="2"/>
        <v>0</v>
      </c>
      <c r="AK63" s="13">
        <f t="shared" si="3"/>
        <v>0</v>
      </c>
      <c r="AL63" s="13"/>
      <c r="AM63" s="13">
        <f t="shared" si="44"/>
        <v>0</v>
      </c>
      <c r="AN63" s="18"/>
      <c r="AO63" s="23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</row>
    <row r="64" spans="1:88" s="36" customFormat="1" ht="18.75" customHeight="1" x14ac:dyDescent="0.15">
      <c r="A64" s="34"/>
      <c r="B64" s="28" t="s">
        <v>97</v>
      </c>
      <c r="C64" s="28" t="s">
        <v>51</v>
      </c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>
        <f t="shared" si="30"/>
        <v>0</v>
      </c>
      <c r="S64" s="13">
        <f t="shared" si="31"/>
        <v>0</v>
      </c>
      <c r="T64" s="13">
        <f t="shared" si="32"/>
        <v>0</v>
      </c>
      <c r="U64" s="13"/>
      <c r="V64" s="13">
        <f t="shared" si="33"/>
        <v>0</v>
      </c>
      <c r="W64" s="13">
        <f t="shared" si="34"/>
        <v>0</v>
      </c>
      <c r="X64" s="13">
        <f t="shared" si="35"/>
        <v>0</v>
      </c>
      <c r="Y64" s="13"/>
      <c r="Z64" s="13">
        <f t="shared" si="36"/>
        <v>0</v>
      </c>
      <c r="AA64" s="13">
        <f t="shared" si="37"/>
        <v>0</v>
      </c>
      <c r="AB64" s="13">
        <f t="shared" si="38"/>
        <v>0</v>
      </c>
      <c r="AC64" s="13">
        <f t="shared" si="39"/>
        <v>0</v>
      </c>
      <c r="AD64" s="13">
        <f t="shared" si="40"/>
        <v>0</v>
      </c>
      <c r="AE64" s="13">
        <f t="shared" si="41"/>
        <v>0</v>
      </c>
      <c r="AF64" s="13">
        <f t="shared" si="42"/>
        <v>0</v>
      </c>
      <c r="AG64" s="13">
        <f t="shared" si="42"/>
        <v>0</v>
      </c>
      <c r="AH64" s="13">
        <f t="shared" si="1"/>
        <v>0</v>
      </c>
      <c r="AI64" s="13">
        <f t="shared" si="43"/>
        <v>0</v>
      </c>
      <c r="AJ64" s="13">
        <f t="shared" si="2"/>
        <v>0</v>
      </c>
      <c r="AK64" s="13">
        <f t="shared" si="3"/>
        <v>0</v>
      </c>
      <c r="AL64" s="13"/>
      <c r="AM64" s="13">
        <f t="shared" si="44"/>
        <v>0</v>
      </c>
      <c r="AN64" s="18"/>
      <c r="AO64" s="23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</row>
    <row r="65" spans="1:88" s="36" customFormat="1" ht="24" customHeight="1" x14ac:dyDescent="0.15">
      <c r="A65" s="34">
        <v>4214</v>
      </c>
      <c r="B65" s="13" t="s">
        <v>98</v>
      </c>
      <c r="C65" s="28" t="s">
        <v>51</v>
      </c>
      <c r="D65" s="13">
        <f t="shared" ref="D65:Q65" si="46">D66+D67+D68+D69+D70+D71+D72+D73</f>
        <v>410.5</v>
      </c>
      <c r="E65" s="13">
        <f t="shared" si="46"/>
        <v>0</v>
      </c>
      <c r="F65" s="13">
        <f t="shared" si="46"/>
        <v>381</v>
      </c>
      <c r="G65" s="13">
        <f t="shared" si="46"/>
        <v>0</v>
      </c>
      <c r="H65" s="61">
        <f t="shared" si="46"/>
        <v>382</v>
      </c>
      <c r="I65" s="13">
        <f t="shared" si="46"/>
        <v>0</v>
      </c>
      <c r="J65" s="13">
        <f t="shared" si="46"/>
        <v>0</v>
      </c>
      <c r="K65" s="13">
        <f t="shared" si="46"/>
        <v>382</v>
      </c>
      <c r="L65" s="13">
        <f t="shared" si="46"/>
        <v>382</v>
      </c>
      <c r="M65" s="13">
        <f t="shared" si="46"/>
        <v>0</v>
      </c>
      <c r="N65" s="13">
        <f t="shared" si="46"/>
        <v>191</v>
      </c>
      <c r="O65" s="13">
        <f t="shared" si="46"/>
        <v>191</v>
      </c>
      <c r="P65" s="13">
        <f t="shared" si="46"/>
        <v>382</v>
      </c>
      <c r="Q65" s="13">
        <f t="shared" si="46"/>
        <v>0</v>
      </c>
      <c r="R65" s="13">
        <f t="shared" si="30"/>
        <v>191</v>
      </c>
      <c r="S65" s="13">
        <f t="shared" si="31"/>
        <v>191</v>
      </c>
      <c r="T65" s="13">
        <f t="shared" si="32"/>
        <v>382</v>
      </c>
      <c r="U65" s="13">
        <f>U66+U67+U68+U69+U70+U71+U72+U73</f>
        <v>0</v>
      </c>
      <c r="V65" s="13">
        <f t="shared" si="33"/>
        <v>191</v>
      </c>
      <c r="W65" s="13">
        <f t="shared" si="34"/>
        <v>191</v>
      </c>
      <c r="X65" s="13">
        <f t="shared" si="35"/>
        <v>382</v>
      </c>
      <c r="Y65" s="13">
        <f>Y66+Y67+Y68+Y69+Y70+Y71+Y72+Y73</f>
        <v>0</v>
      </c>
      <c r="Z65" s="13">
        <f t="shared" si="36"/>
        <v>191</v>
      </c>
      <c r="AA65" s="13">
        <f t="shared" si="37"/>
        <v>191</v>
      </c>
      <c r="AB65" s="13">
        <f t="shared" si="38"/>
        <v>382</v>
      </c>
      <c r="AC65" s="13">
        <f t="shared" si="39"/>
        <v>191</v>
      </c>
      <c r="AD65" s="13">
        <f t="shared" si="40"/>
        <v>191</v>
      </c>
      <c r="AE65" s="13">
        <f t="shared" si="41"/>
        <v>382</v>
      </c>
      <c r="AF65" s="13">
        <f t="shared" si="42"/>
        <v>95.5</v>
      </c>
      <c r="AG65" s="13">
        <f t="shared" si="42"/>
        <v>95.5</v>
      </c>
      <c r="AH65" s="13">
        <f t="shared" si="1"/>
        <v>191</v>
      </c>
      <c r="AI65" s="13">
        <f t="shared" si="43"/>
        <v>95.5</v>
      </c>
      <c r="AJ65" s="13">
        <f t="shared" si="2"/>
        <v>286.5</v>
      </c>
      <c r="AK65" s="13">
        <f t="shared" si="3"/>
        <v>95.5</v>
      </c>
      <c r="AL65" s="13"/>
      <c r="AM65" s="13">
        <f t="shared" si="44"/>
        <v>382</v>
      </c>
      <c r="AN65" s="18">
        <f>AN66+AN67+AN68+AN69+AN70+AN71+AN72+AN73</f>
        <v>0</v>
      </c>
      <c r="AO65" s="23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</row>
    <row r="66" spans="1:88" s="36" customFormat="1" ht="24" customHeight="1" x14ac:dyDescent="0.15">
      <c r="A66" s="34"/>
      <c r="B66" s="13" t="s">
        <v>99</v>
      </c>
      <c r="C66" s="28" t="s">
        <v>51</v>
      </c>
      <c r="D66" s="13">
        <v>148.5</v>
      </c>
      <c r="E66" s="13"/>
      <c r="F66" s="13">
        <v>121</v>
      </c>
      <c r="G66" s="13"/>
      <c r="H66" s="61">
        <v>122</v>
      </c>
      <c r="I66" s="13"/>
      <c r="J66" s="13"/>
      <c r="K66" s="13">
        <v>122</v>
      </c>
      <c r="L66" s="13">
        <v>122</v>
      </c>
      <c r="M66" s="13"/>
      <c r="N66" s="13">
        <f>K66/2</f>
        <v>61</v>
      </c>
      <c r="O66" s="13">
        <f>L66/2</f>
        <v>61</v>
      </c>
      <c r="P66" s="13">
        <f>N66+O66</f>
        <v>122</v>
      </c>
      <c r="Q66" s="13"/>
      <c r="R66" s="13">
        <f t="shared" si="30"/>
        <v>61</v>
      </c>
      <c r="S66" s="13">
        <f t="shared" si="31"/>
        <v>61</v>
      </c>
      <c r="T66" s="13">
        <f t="shared" si="32"/>
        <v>122</v>
      </c>
      <c r="U66" s="13"/>
      <c r="V66" s="13">
        <f t="shared" si="33"/>
        <v>61</v>
      </c>
      <c r="W66" s="13">
        <f t="shared" si="34"/>
        <v>61</v>
      </c>
      <c r="X66" s="13">
        <f t="shared" si="35"/>
        <v>122</v>
      </c>
      <c r="Y66" s="13"/>
      <c r="Z66" s="13">
        <f t="shared" si="36"/>
        <v>61</v>
      </c>
      <c r="AA66" s="13">
        <f t="shared" si="37"/>
        <v>61</v>
      </c>
      <c r="AB66" s="13">
        <f t="shared" si="38"/>
        <v>122</v>
      </c>
      <c r="AC66" s="13">
        <f t="shared" si="39"/>
        <v>61</v>
      </c>
      <c r="AD66" s="13">
        <f t="shared" si="40"/>
        <v>61</v>
      </c>
      <c r="AE66" s="13">
        <f t="shared" si="41"/>
        <v>122</v>
      </c>
      <c r="AF66" s="13">
        <f t="shared" si="42"/>
        <v>30.5</v>
      </c>
      <c r="AG66" s="13">
        <f t="shared" si="42"/>
        <v>30.5</v>
      </c>
      <c r="AH66" s="13">
        <f t="shared" si="1"/>
        <v>61</v>
      </c>
      <c r="AI66" s="13">
        <f t="shared" si="43"/>
        <v>30.5</v>
      </c>
      <c r="AJ66" s="13">
        <f t="shared" si="2"/>
        <v>91.5</v>
      </c>
      <c r="AK66" s="13">
        <f t="shared" si="3"/>
        <v>30.5</v>
      </c>
      <c r="AL66" s="13"/>
      <c r="AM66" s="13">
        <f t="shared" si="44"/>
        <v>122</v>
      </c>
      <c r="AN66" s="18"/>
      <c r="AO66" s="23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</row>
    <row r="67" spans="1:88" s="36" customFormat="1" ht="24" customHeight="1" x14ac:dyDescent="0.15">
      <c r="A67" s="34"/>
      <c r="B67" s="13" t="s">
        <v>100</v>
      </c>
      <c r="C67" s="28" t="s">
        <v>51</v>
      </c>
      <c r="D67" s="13"/>
      <c r="E67" s="13"/>
      <c r="F67" s="13"/>
      <c r="G67" s="13"/>
      <c r="H67" s="61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8"/>
      <c r="AO67" s="23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</row>
    <row r="68" spans="1:88" s="36" customFormat="1" ht="20.25" customHeight="1" x14ac:dyDescent="0.15">
      <c r="A68" s="34"/>
      <c r="B68" s="28" t="s">
        <v>101</v>
      </c>
      <c r="C68" s="28" t="s">
        <v>51</v>
      </c>
      <c r="D68" s="13">
        <v>70</v>
      </c>
      <c r="E68" s="13"/>
      <c r="F68" s="13">
        <v>70</v>
      </c>
      <c r="G68" s="13"/>
      <c r="H68" s="61">
        <v>70</v>
      </c>
      <c r="I68" s="13"/>
      <c r="J68" s="13"/>
      <c r="K68" s="13">
        <v>70</v>
      </c>
      <c r="L68" s="13">
        <v>70</v>
      </c>
      <c r="M68" s="13"/>
      <c r="N68" s="13">
        <f t="shared" ref="N68:O102" si="47">K68/2</f>
        <v>35</v>
      </c>
      <c r="O68" s="13">
        <f t="shared" si="47"/>
        <v>35</v>
      </c>
      <c r="P68" s="13">
        <f t="shared" ref="P68:P131" si="48">N68+O68</f>
        <v>70</v>
      </c>
      <c r="Q68" s="13"/>
      <c r="R68" s="13">
        <f t="shared" si="30"/>
        <v>35</v>
      </c>
      <c r="S68" s="13">
        <f t="shared" si="31"/>
        <v>35</v>
      </c>
      <c r="T68" s="13">
        <f t="shared" si="32"/>
        <v>70</v>
      </c>
      <c r="U68" s="13"/>
      <c r="V68" s="13">
        <f t="shared" si="33"/>
        <v>35</v>
      </c>
      <c r="W68" s="13">
        <f t="shared" si="34"/>
        <v>35</v>
      </c>
      <c r="X68" s="13">
        <f t="shared" si="35"/>
        <v>70</v>
      </c>
      <c r="Y68" s="13"/>
      <c r="Z68" s="13">
        <f t="shared" si="36"/>
        <v>35</v>
      </c>
      <c r="AA68" s="13">
        <f t="shared" si="37"/>
        <v>35</v>
      </c>
      <c r="AB68" s="13">
        <f t="shared" si="38"/>
        <v>70</v>
      </c>
      <c r="AC68" s="13">
        <f t="shared" si="39"/>
        <v>35</v>
      </c>
      <c r="AD68" s="13">
        <f t="shared" si="40"/>
        <v>35</v>
      </c>
      <c r="AE68" s="13">
        <f t="shared" si="41"/>
        <v>70</v>
      </c>
      <c r="AF68" s="13">
        <f t="shared" si="42"/>
        <v>17.5</v>
      </c>
      <c r="AG68" s="13">
        <f t="shared" si="42"/>
        <v>17.5</v>
      </c>
      <c r="AH68" s="13">
        <f t="shared" si="1"/>
        <v>35</v>
      </c>
      <c r="AI68" s="13">
        <f t="shared" si="43"/>
        <v>17.5</v>
      </c>
      <c r="AJ68" s="13">
        <f t="shared" si="2"/>
        <v>52.5</v>
      </c>
      <c r="AK68" s="13">
        <f t="shared" si="3"/>
        <v>17.5</v>
      </c>
      <c r="AL68" s="13"/>
      <c r="AM68" s="13">
        <f t="shared" si="44"/>
        <v>70</v>
      </c>
      <c r="AN68" s="18"/>
      <c r="AO68" s="23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</row>
    <row r="69" spans="1:88" s="36" customFormat="1" ht="20.25" customHeight="1" x14ac:dyDescent="0.15">
      <c r="A69" s="34"/>
      <c r="B69" s="28" t="s">
        <v>102</v>
      </c>
      <c r="C69" s="28" t="s">
        <v>51</v>
      </c>
      <c r="D69" s="13"/>
      <c r="E69" s="13"/>
      <c r="F69" s="13"/>
      <c r="G69" s="13"/>
      <c r="H69" s="61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8"/>
      <c r="AO69" s="23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</row>
    <row r="70" spans="1:88" s="36" customFormat="1" ht="20.25" customHeight="1" x14ac:dyDescent="0.15">
      <c r="A70" s="34"/>
      <c r="B70" s="28" t="s">
        <v>103</v>
      </c>
      <c r="C70" s="28" t="s">
        <v>51</v>
      </c>
      <c r="D70" s="13">
        <v>192</v>
      </c>
      <c r="E70" s="13"/>
      <c r="F70" s="13">
        <v>190</v>
      </c>
      <c r="G70" s="13"/>
      <c r="H70" s="61">
        <v>190</v>
      </c>
      <c r="I70" s="13"/>
      <c r="J70" s="13"/>
      <c r="K70" s="13">
        <v>190</v>
      </c>
      <c r="L70" s="13">
        <v>190</v>
      </c>
      <c r="M70" s="13"/>
      <c r="N70" s="13">
        <f t="shared" si="47"/>
        <v>95</v>
      </c>
      <c r="O70" s="13">
        <f t="shared" si="47"/>
        <v>95</v>
      </c>
      <c r="P70" s="13">
        <f t="shared" si="48"/>
        <v>190</v>
      </c>
      <c r="Q70" s="13"/>
      <c r="R70" s="13">
        <f t="shared" si="30"/>
        <v>95</v>
      </c>
      <c r="S70" s="13">
        <f t="shared" si="31"/>
        <v>95</v>
      </c>
      <c r="T70" s="13">
        <f t="shared" si="32"/>
        <v>190</v>
      </c>
      <c r="U70" s="13"/>
      <c r="V70" s="13">
        <f t="shared" si="33"/>
        <v>95</v>
      </c>
      <c r="W70" s="13">
        <f t="shared" si="34"/>
        <v>95</v>
      </c>
      <c r="X70" s="13">
        <f t="shared" si="35"/>
        <v>190</v>
      </c>
      <c r="Y70" s="13"/>
      <c r="Z70" s="13">
        <f t="shared" si="36"/>
        <v>95</v>
      </c>
      <c r="AA70" s="13">
        <f t="shared" si="37"/>
        <v>95</v>
      </c>
      <c r="AB70" s="13">
        <f t="shared" si="38"/>
        <v>190</v>
      </c>
      <c r="AC70" s="13">
        <f t="shared" si="39"/>
        <v>95</v>
      </c>
      <c r="AD70" s="13">
        <f t="shared" si="40"/>
        <v>95</v>
      </c>
      <c r="AE70" s="13">
        <f t="shared" si="41"/>
        <v>190</v>
      </c>
      <c r="AF70" s="13">
        <f t="shared" si="42"/>
        <v>47.5</v>
      </c>
      <c r="AG70" s="13">
        <f t="shared" si="42"/>
        <v>47.5</v>
      </c>
      <c r="AH70" s="13">
        <f t="shared" si="1"/>
        <v>95</v>
      </c>
      <c r="AI70" s="13">
        <f t="shared" si="43"/>
        <v>47.5</v>
      </c>
      <c r="AJ70" s="13">
        <f t="shared" si="2"/>
        <v>142.5</v>
      </c>
      <c r="AK70" s="13">
        <f t="shared" si="3"/>
        <v>47.5</v>
      </c>
      <c r="AL70" s="13"/>
      <c r="AM70" s="13">
        <f t="shared" si="44"/>
        <v>190</v>
      </c>
      <c r="AN70" s="18"/>
      <c r="AO70" s="23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</row>
    <row r="71" spans="1:88" s="36" customFormat="1" ht="20.25" hidden="1" customHeight="1" x14ac:dyDescent="0.15">
      <c r="A71" s="34"/>
      <c r="B71" s="28" t="s">
        <v>104</v>
      </c>
      <c r="C71" s="28" t="s">
        <v>51</v>
      </c>
      <c r="D71" s="13"/>
      <c r="E71" s="13"/>
      <c r="F71" s="13"/>
      <c r="G71" s="13"/>
      <c r="H71" s="61"/>
      <c r="I71" s="13"/>
      <c r="J71" s="13"/>
      <c r="K71" s="13"/>
      <c r="L71" s="13"/>
      <c r="M71" s="13"/>
      <c r="N71" s="13">
        <f t="shared" si="47"/>
        <v>0</v>
      </c>
      <c r="O71" s="13">
        <f t="shared" si="47"/>
        <v>0</v>
      </c>
      <c r="P71" s="13">
        <f t="shared" si="48"/>
        <v>0</v>
      </c>
      <c r="Q71" s="13"/>
      <c r="R71" s="13">
        <f t="shared" si="30"/>
        <v>0</v>
      </c>
      <c r="S71" s="13">
        <f t="shared" si="31"/>
        <v>0</v>
      </c>
      <c r="T71" s="13">
        <f t="shared" si="32"/>
        <v>0</v>
      </c>
      <c r="U71" s="13"/>
      <c r="V71" s="13">
        <f t="shared" si="33"/>
        <v>0</v>
      </c>
      <c r="W71" s="13">
        <f t="shared" si="34"/>
        <v>0</v>
      </c>
      <c r="X71" s="13">
        <f t="shared" si="35"/>
        <v>0</v>
      </c>
      <c r="Y71" s="13"/>
      <c r="Z71" s="13">
        <f t="shared" si="36"/>
        <v>0</v>
      </c>
      <c r="AA71" s="13">
        <f t="shared" si="37"/>
        <v>0</v>
      </c>
      <c r="AB71" s="13">
        <f t="shared" si="38"/>
        <v>0</v>
      </c>
      <c r="AC71" s="13">
        <f t="shared" si="39"/>
        <v>0</v>
      </c>
      <c r="AD71" s="13">
        <f t="shared" si="40"/>
        <v>0</v>
      </c>
      <c r="AE71" s="13">
        <f t="shared" si="41"/>
        <v>0</v>
      </c>
      <c r="AF71" s="13">
        <f t="shared" si="42"/>
        <v>0</v>
      </c>
      <c r="AG71" s="13">
        <f t="shared" si="42"/>
        <v>0</v>
      </c>
      <c r="AH71" s="13">
        <f t="shared" si="1"/>
        <v>0</v>
      </c>
      <c r="AI71" s="13">
        <f t="shared" si="43"/>
        <v>0</v>
      </c>
      <c r="AJ71" s="13">
        <f t="shared" si="2"/>
        <v>0</v>
      </c>
      <c r="AK71" s="13">
        <f t="shared" si="3"/>
        <v>0</v>
      </c>
      <c r="AL71" s="13"/>
      <c r="AM71" s="13">
        <f t="shared" si="44"/>
        <v>0</v>
      </c>
      <c r="AN71" s="18"/>
      <c r="AO71" s="23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</row>
    <row r="72" spans="1:88" s="36" customFormat="1" ht="21" hidden="1" customHeight="1" x14ac:dyDescent="0.15">
      <c r="A72" s="34"/>
      <c r="B72" s="28" t="s">
        <v>105</v>
      </c>
      <c r="C72" s="28" t="s">
        <v>51</v>
      </c>
      <c r="D72" s="13"/>
      <c r="E72" s="13"/>
      <c r="F72" s="13"/>
      <c r="G72" s="13"/>
      <c r="H72" s="61"/>
      <c r="I72" s="13"/>
      <c r="J72" s="13"/>
      <c r="K72" s="13"/>
      <c r="L72" s="13"/>
      <c r="M72" s="13"/>
      <c r="N72" s="13">
        <f t="shared" si="47"/>
        <v>0</v>
      </c>
      <c r="O72" s="13">
        <f t="shared" si="47"/>
        <v>0</v>
      </c>
      <c r="P72" s="13">
        <f t="shared" si="48"/>
        <v>0</v>
      </c>
      <c r="Q72" s="13"/>
      <c r="R72" s="13">
        <f t="shared" si="30"/>
        <v>0</v>
      </c>
      <c r="S72" s="13">
        <f t="shared" si="31"/>
        <v>0</v>
      </c>
      <c r="T72" s="13">
        <f t="shared" si="32"/>
        <v>0</v>
      </c>
      <c r="U72" s="13"/>
      <c r="V72" s="13">
        <f t="shared" si="33"/>
        <v>0</v>
      </c>
      <c r="W72" s="13">
        <f t="shared" si="34"/>
        <v>0</v>
      </c>
      <c r="X72" s="13">
        <f t="shared" si="35"/>
        <v>0</v>
      </c>
      <c r="Y72" s="13"/>
      <c r="Z72" s="13">
        <f t="shared" si="36"/>
        <v>0</v>
      </c>
      <c r="AA72" s="13">
        <f t="shared" si="37"/>
        <v>0</v>
      </c>
      <c r="AB72" s="13">
        <f t="shared" si="38"/>
        <v>0</v>
      </c>
      <c r="AC72" s="13">
        <f t="shared" si="39"/>
        <v>0</v>
      </c>
      <c r="AD72" s="13">
        <f t="shared" si="40"/>
        <v>0</v>
      </c>
      <c r="AE72" s="13">
        <f t="shared" si="41"/>
        <v>0</v>
      </c>
      <c r="AF72" s="13">
        <f t="shared" si="42"/>
        <v>0</v>
      </c>
      <c r="AG72" s="13">
        <f t="shared" si="42"/>
        <v>0</v>
      </c>
      <c r="AH72" s="13">
        <f t="shared" si="1"/>
        <v>0</v>
      </c>
      <c r="AI72" s="13">
        <f t="shared" si="43"/>
        <v>0</v>
      </c>
      <c r="AJ72" s="13">
        <f t="shared" si="2"/>
        <v>0</v>
      </c>
      <c r="AK72" s="13">
        <f t="shared" si="3"/>
        <v>0</v>
      </c>
      <c r="AL72" s="13"/>
      <c r="AM72" s="13">
        <f t="shared" si="44"/>
        <v>0</v>
      </c>
      <c r="AN72" s="18"/>
      <c r="AO72" s="23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</row>
    <row r="73" spans="1:88" s="36" customFormat="1" ht="21" hidden="1" customHeight="1" x14ac:dyDescent="0.15">
      <c r="A73" s="34"/>
      <c r="B73" s="28" t="s">
        <v>106</v>
      </c>
      <c r="C73" s="28" t="s">
        <v>51</v>
      </c>
      <c r="D73" s="13"/>
      <c r="E73" s="13"/>
      <c r="F73" s="13"/>
      <c r="G73" s="13"/>
      <c r="H73" s="61"/>
      <c r="I73" s="13"/>
      <c r="J73" s="13"/>
      <c r="K73" s="13"/>
      <c r="L73" s="13"/>
      <c r="M73" s="13"/>
      <c r="N73" s="13">
        <f t="shared" si="47"/>
        <v>0</v>
      </c>
      <c r="O73" s="13">
        <f t="shared" si="47"/>
        <v>0</v>
      </c>
      <c r="P73" s="13">
        <f t="shared" si="48"/>
        <v>0</v>
      </c>
      <c r="Q73" s="13"/>
      <c r="R73" s="13">
        <f t="shared" si="30"/>
        <v>0</v>
      </c>
      <c r="S73" s="13">
        <f t="shared" si="31"/>
        <v>0</v>
      </c>
      <c r="T73" s="13">
        <f t="shared" si="32"/>
        <v>0</v>
      </c>
      <c r="U73" s="13"/>
      <c r="V73" s="13">
        <f t="shared" si="33"/>
        <v>0</v>
      </c>
      <c r="W73" s="13">
        <f t="shared" si="34"/>
        <v>0</v>
      </c>
      <c r="X73" s="13">
        <f t="shared" si="35"/>
        <v>0</v>
      </c>
      <c r="Y73" s="13"/>
      <c r="Z73" s="13">
        <f t="shared" si="36"/>
        <v>0</v>
      </c>
      <c r="AA73" s="13">
        <f t="shared" si="37"/>
        <v>0</v>
      </c>
      <c r="AB73" s="13">
        <f t="shared" si="38"/>
        <v>0</v>
      </c>
      <c r="AC73" s="13">
        <f t="shared" si="39"/>
        <v>0</v>
      </c>
      <c r="AD73" s="13">
        <f t="shared" si="40"/>
        <v>0</v>
      </c>
      <c r="AE73" s="13">
        <f t="shared" si="41"/>
        <v>0</v>
      </c>
      <c r="AF73" s="13">
        <f t="shared" si="42"/>
        <v>0</v>
      </c>
      <c r="AG73" s="13">
        <f t="shared" si="42"/>
        <v>0</v>
      </c>
      <c r="AH73" s="13">
        <f t="shared" si="1"/>
        <v>0</v>
      </c>
      <c r="AI73" s="13">
        <f t="shared" si="43"/>
        <v>0</v>
      </c>
      <c r="AJ73" s="13">
        <f t="shared" si="2"/>
        <v>0</v>
      </c>
      <c r="AK73" s="13">
        <f t="shared" si="3"/>
        <v>0</v>
      </c>
      <c r="AL73" s="13"/>
      <c r="AM73" s="13">
        <f t="shared" si="44"/>
        <v>0</v>
      </c>
      <c r="AN73" s="18"/>
      <c r="AO73" s="23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</row>
    <row r="74" spans="1:88" s="36" customFormat="1" ht="20.25" hidden="1" customHeight="1" x14ac:dyDescent="0.15">
      <c r="A74" s="34"/>
      <c r="B74" s="28" t="s">
        <v>107</v>
      </c>
      <c r="C74" s="28" t="s">
        <v>75</v>
      </c>
      <c r="D74" s="13"/>
      <c r="E74" s="13"/>
      <c r="F74" s="13"/>
      <c r="G74" s="13"/>
      <c r="H74" s="61"/>
      <c r="I74" s="13"/>
      <c r="J74" s="13"/>
      <c r="K74" s="13"/>
      <c r="L74" s="13"/>
      <c r="M74" s="13"/>
      <c r="N74" s="13">
        <f t="shared" si="47"/>
        <v>0</v>
      </c>
      <c r="O74" s="13">
        <f t="shared" si="47"/>
        <v>0</v>
      </c>
      <c r="P74" s="13">
        <f t="shared" si="48"/>
        <v>0</v>
      </c>
      <c r="Q74" s="13"/>
      <c r="R74" s="13">
        <f t="shared" si="30"/>
        <v>0</v>
      </c>
      <c r="S74" s="13">
        <f t="shared" si="31"/>
        <v>0</v>
      </c>
      <c r="T74" s="13">
        <f t="shared" si="32"/>
        <v>0</v>
      </c>
      <c r="U74" s="13"/>
      <c r="V74" s="13">
        <f t="shared" si="33"/>
        <v>0</v>
      </c>
      <c r="W74" s="13">
        <f t="shared" si="34"/>
        <v>0</v>
      </c>
      <c r="X74" s="13">
        <f t="shared" si="35"/>
        <v>0</v>
      </c>
      <c r="Y74" s="13"/>
      <c r="Z74" s="13">
        <f t="shared" si="36"/>
        <v>0</v>
      </c>
      <c r="AA74" s="13">
        <f t="shared" si="37"/>
        <v>0</v>
      </c>
      <c r="AB74" s="13">
        <f t="shared" si="38"/>
        <v>0</v>
      </c>
      <c r="AC74" s="13">
        <f t="shared" si="39"/>
        <v>0</v>
      </c>
      <c r="AD74" s="13">
        <f t="shared" si="40"/>
        <v>0</v>
      </c>
      <c r="AE74" s="13">
        <f t="shared" si="41"/>
        <v>0</v>
      </c>
      <c r="AF74" s="13">
        <f t="shared" si="42"/>
        <v>0</v>
      </c>
      <c r="AG74" s="13">
        <f t="shared" si="42"/>
        <v>0</v>
      </c>
      <c r="AH74" s="13">
        <f t="shared" si="1"/>
        <v>0</v>
      </c>
      <c r="AI74" s="13">
        <f t="shared" si="43"/>
        <v>0</v>
      </c>
      <c r="AJ74" s="13">
        <f t="shared" si="2"/>
        <v>0</v>
      </c>
      <c r="AK74" s="13">
        <f t="shared" si="3"/>
        <v>0</v>
      </c>
      <c r="AL74" s="13"/>
      <c r="AM74" s="13">
        <f t="shared" si="44"/>
        <v>0</v>
      </c>
      <c r="AN74" s="18"/>
      <c r="AO74" s="23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</row>
    <row r="75" spans="1:88" s="36" customFormat="1" ht="25.5" customHeight="1" x14ac:dyDescent="0.15">
      <c r="A75" s="34">
        <v>4215</v>
      </c>
      <c r="B75" s="13" t="s">
        <v>108</v>
      </c>
      <c r="C75" s="28" t="s">
        <v>51</v>
      </c>
      <c r="D75" s="13">
        <v>26</v>
      </c>
      <c r="E75" s="13"/>
      <c r="F75" s="13">
        <v>26</v>
      </c>
      <c r="G75" s="13"/>
      <c r="H75" s="61">
        <v>26</v>
      </c>
      <c r="I75" s="13"/>
      <c r="J75" s="13"/>
      <c r="K75" s="13">
        <v>26</v>
      </c>
      <c r="L75" s="13">
        <v>26</v>
      </c>
      <c r="M75" s="13"/>
      <c r="N75" s="13">
        <f t="shared" si="47"/>
        <v>13</v>
      </c>
      <c r="O75" s="13">
        <f t="shared" si="47"/>
        <v>13</v>
      </c>
      <c r="P75" s="13">
        <f t="shared" si="48"/>
        <v>26</v>
      </c>
      <c r="Q75" s="13"/>
      <c r="R75" s="13">
        <f t="shared" si="30"/>
        <v>13</v>
      </c>
      <c r="S75" s="13">
        <f t="shared" si="31"/>
        <v>13</v>
      </c>
      <c r="T75" s="13">
        <f t="shared" si="32"/>
        <v>26</v>
      </c>
      <c r="U75" s="13"/>
      <c r="V75" s="13">
        <f t="shared" si="33"/>
        <v>13</v>
      </c>
      <c r="W75" s="13">
        <f t="shared" si="34"/>
        <v>13</v>
      </c>
      <c r="X75" s="13">
        <f t="shared" si="35"/>
        <v>26</v>
      </c>
      <c r="Y75" s="13"/>
      <c r="Z75" s="13">
        <f t="shared" si="36"/>
        <v>13</v>
      </c>
      <c r="AA75" s="13">
        <f t="shared" si="37"/>
        <v>13</v>
      </c>
      <c r="AB75" s="13">
        <f t="shared" si="38"/>
        <v>26</v>
      </c>
      <c r="AC75" s="13">
        <f t="shared" si="39"/>
        <v>13</v>
      </c>
      <c r="AD75" s="13">
        <f t="shared" si="40"/>
        <v>13</v>
      </c>
      <c r="AE75" s="13">
        <f t="shared" si="41"/>
        <v>26</v>
      </c>
      <c r="AF75" s="13">
        <f t="shared" si="42"/>
        <v>6.5</v>
      </c>
      <c r="AG75" s="13">
        <f t="shared" si="42"/>
        <v>6.5</v>
      </c>
      <c r="AH75" s="13">
        <f t="shared" si="1"/>
        <v>13</v>
      </c>
      <c r="AI75" s="13">
        <f t="shared" si="43"/>
        <v>6.5</v>
      </c>
      <c r="AJ75" s="13">
        <f t="shared" si="2"/>
        <v>19.5</v>
      </c>
      <c r="AK75" s="13">
        <f t="shared" si="3"/>
        <v>6.5</v>
      </c>
      <c r="AL75" s="13"/>
      <c r="AM75" s="13">
        <f t="shared" si="44"/>
        <v>26</v>
      </c>
      <c r="AN75" s="18"/>
      <c r="AO75" s="23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</row>
    <row r="76" spans="1:88" s="36" customFormat="1" ht="26.25" customHeight="1" x14ac:dyDescent="0.15">
      <c r="A76" s="34">
        <v>4216</v>
      </c>
      <c r="B76" s="13" t="s">
        <v>109</v>
      </c>
      <c r="C76" s="28" t="s">
        <v>51</v>
      </c>
      <c r="D76" s="13">
        <v>523.4</v>
      </c>
      <c r="E76" s="13"/>
      <c r="F76" s="13">
        <v>523.4</v>
      </c>
      <c r="G76" s="13"/>
      <c r="H76" s="61">
        <v>523.4</v>
      </c>
      <c r="I76" s="13"/>
      <c r="J76" s="13"/>
      <c r="K76" s="13">
        <v>523.4</v>
      </c>
      <c r="L76" s="13">
        <v>523.4</v>
      </c>
      <c r="M76" s="13"/>
      <c r="N76" s="13">
        <f t="shared" si="47"/>
        <v>261.7</v>
      </c>
      <c r="O76" s="13">
        <f t="shared" si="47"/>
        <v>261.7</v>
      </c>
      <c r="P76" s="13">
        <f t="shared" si="48"/>
        <v>523.4</v>
      </c>
      <c r="Q76" s="13"/>
      <c r="R76" s="13">
        <f t="shared" si="30"/>
        <v>261.7</v>
      </c>
      <c r="S76" s="13">
        <f t="shared" si="31"/>
        <v>261.7</v>
      </c>
      <c r="T76" s="13">
        <f t="shared" si="32"/>
        <v>523.4</v>
      </c>
      <c r="U76" s="13"/>
      <c r="V76" s="13">
        <f t="shared" si="33"/>
        <v>261.7</v>
      </c>
      <c r="W76" s="13">
        <f t="shared" si="34"/>
        <v>261.7</v>
      </c>
      <c r="X76" s="13">
        <f t="shared" si="35"/>
        <v>523.4</v>
      </c>
      <c r="Y76" s="13"/>
      <c r="Z76" s="13">
        <f t="shared" si="36"/>
        <v>261.7</v>
      </c>
      <c r="AA76" s="13">
        <f t="shared" si="37"/>
        <v>261.7</v>
      </c>
      <c r="AB76" s="13">
        <f t="shared" si="38"/>
        <v>523.4</v>
      </c>
      <c r="AC76" s="13">
        <f t="shared" si="39"/>
        <v>261.7</v>
      </c>
      <c r="AD76" s="13">
        <f t="shared" si="40"/>
        <v>261.7</v>
      </c>
      <c r="AE76" s="13">
        <f t="shared" si="41"/>
        <v>523.4</v>
      </c>
      <c r="AF76" s="13">
        <f t="shared" si="42"/>
        <v>130.85</v>
      </c>
      <c r="AG76" s="13">
        <f t="shared" si="42"/>
        <v>130.85</v>
      </c>
      <c r="AH76" s="13">
        <f t="shared" ref="AH76:AH110" si="49">AF76+AG76</f>
        <v>261.7</v>
      </c>
      <c r="AI76" s="13">
        <f t="shared" si="43"/>
        <v>130.85</v>
      </c>
      <c r="AJ76" s="13">
        <f t="shared" ref="AJ76:AJ110" si="50">AH76+AI76</f>
        <v>392.54999999999995</v>
      </c>
      <c r="AK76" s="13">
        <f t="shared" ref="AK76:AK110" si="51">AE76-AJ76</f>
        <v>130.85000000000002</v>
      </c>
      <c r="AL76" s="13"/>
      <c r="AM76" s="13">
        <f t="shared" si="44"/>
        <v>523.4</v>
      </c>
      <c r="AN76" s="18"/>
      <c r="AO76" s="23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</row>
    <row r="77" spans="1:88" s="36" customFormat="1" ht="23.25" hidden="1" customHeight="1" x14ac:dyDescent="0.15">
      <c r="A77" s="34"/>
      <c r="B77" s="13" t="s">
        <v>110</v>
      </c>
      <c r="C77" s="28" t="s">
        <v>51</v>
      </c>
      <c r="D77" s="13"/>
      <c r="E77" s="13"/>
      <c r="F77" s="13"/>
      <c r="G77" s="13"/>
      <c r="H77" s="61"/>
      <c r="I77" s="13"/>
      <c r="J77" s="13"/>
      <c r="K77" s="13"/>
      <c r="L77" s="13"/>
      <c r="M77" s="13"/>
      <c r="N77" s="13">
        <f t="shared" si="47"/>
        <v>0</v>
      </c>
      <c r="O77" s="13">
        <f t="shared" si="47"/>
        <v>0</v>
      </c>
      <c r="P77" s="13">
        <f t="shared" si="48"/>
        <v>0</v>
      </c>
      <c r="Q77" s="13"/>
      <c r="R77" s="13">
        <f t="shared" si="30"/>
        <v>0</v>
      </c>
      <c r="S77" s="13">
        <f t="shared" si="31"/>
        <v>0</v>
      </c>
      <c r="T77" s="13">
        <f t="shared" si="32"/>
        <v>0</v>
      </c>
      <c r="U77" s="13"/>
      <c r="V77" s="13">
        <f t="shared" si="33"/>
        <v>0</v>
      </c>
      <c r="W77" s="13">
        <f t="shared" si="34"/>
        <v>0</v>
      </c>
      <c r="X77" s="13">
        <f t="shared" si="35"/>
        <v>0</v>
      </c>
      <c r="Y77" s="13"/>
      <c r="Z77" s="13">
        <f t="shared" si="36"/>
        <v>0</v>
      </c>
      <c r="AA77" s="13">
        <f t="shared" si="37"/>
        <v>0</v>
      </c>
      <c r="AB77" s="13">
        <f t="shared" si="38"/>
        <v>0</v>
      </c>
      <c r="AC77" s="13">
        <f t="shared" si="39"/>
        <v>0</v>
      </c>
      <c r="AD77" s="13">
        <f t="shared" si="40"/>
        <v>0</v>
      </c>
      <c r="AE77" s="13">
        <f t="shared" si="41"/>
        <v>0</v>
      </c>
      <c r="AF77" s="13">
        <f t="shared" si="42"/>
        <v>0</v>
      </c>
      <c r="AG77" s="13">
        <f t="shared" si="42"/>
        <v>0</v>
      </c>
      <c r="AH77" s="13">
        <f t="shared" si="49"/>
        <v>0</v>
      </c>
      <c r="AI77" s="13">
        <f t="shared" si="43"/>
        <v>0</v>
      </c>
      <c r="AJ77" s="13">
        <f t="shared" si="50"/>
        <v>0</v>
      </c>
      <c r="AK77" s="13">
        <f t="shared" si="51"/>
        <v>0</v>
      </c>
      <c r="AL77" s="13"/>
      <c r="AM77" s="13">
        <f t="shared" si="44"/>
        <v>0</v>
      </c>
      <c r="AN77" s="18"/>
      <c r="AO77" s="23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</row>
    <row r="78" spans="1:88" s="36" customFormat="1" ht="23.25" hidden="1" customHeight="1" x14ac:dyDescent="0.15">
      <c r="A78" s="34"/>
      <c r="B78" s="13" t="s">
        <v>111</v>
      </c>
      <c r="C78" s="28" t="s">
        <v>75</v>
      </c>
      <c r="D78" s="13"/>
      <c r="E78" s="13"/>
      <c r="F78" s="13"/>
      <c r="G78" s="13"/>
      <c r="H78" s="61"/>
      <c r="I78" s="13"/>
      <c r="J78" s="13"/>
      <c r="K78" s="13"/>
      <c r="L78" s="13"/>
      <c r="M78" s="13"/>
      <c r="N78" s="13">
        <f t="shared" si="47"/>
        <v>0</v>
      </c>
      <c r="O78" s="13">
        <f t="shared" si="47"/>
        <v>0</v>
      </c>
      <c r="P78" s="13">
        <f t="shared" si="48"/>
        <v>0</v>
      </c>
      <c r="Q78" s="13"/>
      <c r="R78" s="13">
        <f t="shared" si="30"/>
        <v>0</v>
      </c>
      <c r="S78" s="13">
        <f t="shared" si="31"/>
        <v>0</v>
      </c>
      <c r="T78" s="13">
        <f t="shared" si="32"/>
        <v>0</v>
      </c>
      <c r="U78" s="13"/>
      <c r="V78" s="13">
        <f t="shared" si="33"/>
        <v>0</v>
      </c>
      <c r="W78" s="13">
        <f t="shared" si="34"/>
        <v>0</v>
      </c>
      <c r="X78" s="13">
        <f t="shared" si="35"/>
        <v>0</v>
      </c>
      <c r="Y78" s="13"/>
      <c r="Z78" s="13">
        <f t="shared" si="36"/>
        <v>0</v>
      </c>
      <c r="AA78" s="13">
        <f t="shared" si="37"/>
        <v>0</v>
      </c>
      <c r="AB78" s="13">
        <f t="shared" si="38"/>
        <v>0</v>
      </c>
      <c r="AC78" s="13">
        <f t="shared" si="39"/>
        <v>0</v>
      </c>
      <c r="AD78" s="13">
        <f t="shared" si="40"/>
        <v>0</v>
      </c>
      <c r="AE78" s="13">
        <f t="shared" si="41"/>
        <v>0</v>
      </c>
      <c r="AF78" s="13">
        <f t="shared" si="42"/>
        <v>0</v>
      </c>
      <c r="AG78" s="13">
        <f t="shared" si="42"/>
        <v>0</v>
      </c>
      <c r="AH78" s="13">
        <f t="shared" si="49"/>
        <v>0</v>
      </c>
      <c r="AI78" s="13">
        <f t="shared" si="43"/>
        <v>0</v>
      </c>
      <c r="AJ78" s="13">
        <f t="shared" si="50"/>
        <v>0</v>
      </c>
      <c r="AK78" s="13">
        <f t="shared" si="51"/>
        <v>0</v>
      </c>
      <c r="AL78" s="13"/>
      <c r="AM78" s="13">
        <f t="shared" si="44"/>
        <v>0</v>
      </c>
      <c r="AN78" s="18"/>
      <c r="AO78" s="23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</row>
    <row r="79" spans="1:88" s="36" customFormat="1" ht="22.5" hidden="1" customHeight="1" x14ac:dyDescent="0.15">
      <c r="A79" s="34">
        <v>4217</v>
      </c>
      <c r="B79" s="13" t="s">
        <v>112</v>
      </c>
      <c r="C79" s="28" t="s">
        <v>51</v>
      </c>
      <c r="D79" s="13"/>
      <c r="E79" s="13"/>
      <c r="F79" s="13"/>
      <c r="G79" s="13"/>
      <c r="H79" s="61"/>
      <c r="I79" s="13"/>
      <c r="J79" s="13"/>
      <c r="K79" s="13"/>
      <c r="L79" s="13"/>
      <c r="M79" s="13"/>
      <c r="N79" s="13">
        <f t="shared" si="47"/>
        <v>0</v>
      </c>
      <c r="O79" s="13">
        <f t="shared" si="47"/>
        <v>0</v>
      </c>
      <c r="P79" s="13">
        <f t="shared" si="48"/>
        <v>0</v>
      </c>
      <c r="Q79" s="13"/>
      <c r="R79" s="13">
        <f t="shared" si="30"/>
        <v>0</v>
      </c>
      <c r="S79" s="13">
        <f t="shared" si="31"/>
        <v>0</v>
      </c>
      <c r="T79" s="13">
        <f t="shared" si="32"/>
        <v>0</v>
      </c>
      <c r="U79" s="13"/>
      <c r="V79" s="13">
        <f t="shared" si="33"/>
        <v>0</v>
      </c>
      <c r="W79" s="13">
        <f t="shared" si="34"/>
        <v>0</v>
      </c>
      <c r="X79" s="13">
        <f t="shared" si="35"/>
        <v>0</v>
      </c>
      <c r="Y79" s="13"/>
      <c r="Z79" s="13">
        <f t="shared" si="36"/>
        <v>0</v>
      </c>
      <c r="AA79" s="13">
        <f t="shared" si="37"/>
        <v>0</v>
      </c>
      <c r="AB79" s="13">
        <f t="shared" si="38"/>
        <v>0</v>
      </c>
      <c r="AC79" s="13">
        <f t="shared" si="39"/>
        <v>0</v>
      </c>
      <c r="AD79" s="13">
        <f t="shared" si="40"/>
        <v>0</v>
      </c>
      <c r="AE79" s="13">
        <f t="shared" si="41"/>
        <v>0</v>
      </c>
      <c r="AF79" s="13">
        <f t="shared" si="42"/>
        <v>0</v>
      </c>
      <c r="AG79" s="13">
        <f t="shared" si="42"/>
        <v>0</v>
      </c>
      <c r="AH79" s="13">
        <f t="shared" si="49"/>
        <v>0</v>
      </c>
      <c r="AI79" s="13">
        <f t="shared" si="43"/>
        <v>0</v>
      </c>
      <c r="AJ79" s="13">
        <f t="shared" si="50"/>
        <v>0</v>
      </c>
      <c r="AK79" s="13">
        <f t="shared" si="51"/>
        <v>0</v>
      </c>
      <c r="AL79" s="13"/>
      <c r="AM79" s="13">
        <f t="shared" si="44"/>
        <v>0</v>
      </c>
      <c r="AN79" s="18"/>
      <c r="AO79" s="23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</row>
    <row r="80" spans="1:88" s="36" customFormat="1" ht="27.75" customHeight="1" x14ac:dyDescent="0.15">
      <c r="A80" s="34">
        <v>0</v>
      </c>
      <c r="B80" s="13" t="s">
        <v>113</v>
      </c>
      <c r="C80" s="28" t="s">
        <v>51</v>
      </c>
      <c r="D80" s="13">
        <f t="shared" ref="D80:M80" si="52">+D81+D84+D87</f>
        <v>689.3</v>
      </c>
      <c r="E80" s="13">
        <f t="shared" si="52"/>
        <v>0</v>
      </c>
      <c r="F80" s="13">
        <f t="shared" si="52"/>
        <v>545.79999999999995</v>
      </c>
      <c r="G80" s="13">
        <f t="shared" si="52"/>
        <v>0</v>
      </c>
      <c r="H80" s="61">
        <f t="shared" si="52"/>
        <v>1217</v>
      </c>
      <c r="I80" s="13">
        <f t="shared" si="52"/>
        <v>0</v>
      </c>
      <c r="J80" s="13">
        <f t="shared" si="52"/>
        <v>0</v>
      </c>
      <c r="K80" s="13">
        <f t="shared" si="52"/>
        <v>1217</v>
      </c>
      <c r="L80" s="13">
        <f t="shared" si="52"/>
        <v>1217</v>
      </c>
      <c r="M80" s="13">
        <f t="shared" si="52"/>
        <v>0</v>
      </c>
      <c r="N80" s="13">
        <f t="shared" si="47"/>
        <v>608.5</v>
      </c>
      <c r="O80" s="13">
        <f t="shared" si="47"/>
        <v>608.5</v>
      </c>
      <c r="P80" s="13">
        <f t="shared" si="48"/>
        <v>1217</v>
      </c>
      <c r="Q80" s="13">
        <f>+Q81+Q84+Q87</f>
        <v>0</v>
      </c>
      <c r="R80" s="13">
        <f t="shared" si="30"/>
        <v>608.5</v>
      </c>
      <c r="S80" s="13">
        <f t="shared" si="31"/>
        <v>608.5</v>
      </c>
      <c r="T80" s="13">
        <f t="shared" si="32"/>
        <v>1217</v>
      </c>
      <c r="U80" s="13">
        <f>+U81+U84+U87</f>
        <v>0</v>
      </c>
      <c r="V80" s="13">
        <f t="shared" si="33"/>
        <v>608.5</v>
      </c>
      <c r="W80" s="13">
        <f t="shared" si="34"/>
        <v>608.5</v>
      </c>
      <c r="X80" s="13">
        <f t="shared" si="35"/>
        <v>1217</v>
      </c>
      <c r="Y80" s="13">
        <f>+Y81+Y84+Y87</f>
        <v>0</v>
      </c>
      <c r="Z80" s="13">
        <f t="shared" si="36"/>
        <v>608.5</v>
      </c>
      <c r="AA80" s="13">
        <f t="shared" si="37"/>
        <v>608.5</v>
      </c>
      <c r="AB80" s="13">
        <f t="shared" si="38"/>
        <v>1217</v>
      </c>
      <c r="AC80" s="13">
        <f t="shared" si="39"/>
        <v>608.5</v>
      </c>
      <c r="AD80" s="13">
        <f t="shared" si="40"/>
        <v>608.5</v>
      </c>
      <c r="AE80" s="13">
        <f t="shared" si="41"/>
        <v>1217</v>
      </c>
      <c r="AF80" s="13">
        <f t="shared" si="42"/>
        <v>304.25</v>
      </c>
      <c r="AG80" s="13">
        <f t="shared" si="42"/>
        <v>304.25</v>
      </c>
      <c r="AH80" s="13">
        <f t="shared" si="49"/>
        <v>608.5</v>
      </c>
      <c r="AI80" s="13">
        <f t="shared" si="43"/>
        <v>304.25</v>
      </c>
      <c r="AJ80" s="13">
        <f t="shared" si="50"/>
        <v>912.75</v>
      </c>
      <c r="AK80" s="13">
        <f t="shared" si="51"/>
        <v>304.25</v>
      </c>
      <c r="AL80" s="13"/>
      <c r="AM80" s="13">
        <f t="shared" si="44"/>
        <v>1217</v>
      </c>
      <c r="AN80" s="18">
        <f>+AN81+AN84+AN87</f>
        <v>0</v>
      </c>
      <c r="AO80" s="23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</row>
    <row r="81" spans="1:88" s="36" customFormat="1" ht="25.5" customHeight="1" x14ac:dyDescent="0.15">
      <c r="A81" s="34">
        <v>4221</v>
      </c>
      <c r="B81" s="13" t="s">
        <v>114</v>
      </c>
      <c r="C81" s="28" t="s">
        <v>51</v>
      </c>
      <c r="D81" s="13">
        <v>689.3</v>
      </c>
      <c r="E81" s="13"/>
      <c r="F81" s="13">
        <v>545.79999999999995</v>
      </c>
      <c r="G81" s="13"/>
      <c r="H81" s="61">
        <v>1217</v>
      </c>
      <c r="I81" s="13"/>
      <c r="J81" s="13"/>
      <c r="K81" s="13">
        <v>1217</v>
      </c>
      <c r="L81" s="13">
        <v>1217</v>
      </c>
      <c r="M81" s="13"/>
      <c r="N81" s="13">
        <f t="shared" si="47"/>
        <v>608.5</v>
      </c>
      <c r="O81" s="13">
        <f t="shared" si="47"/>
        <v>608.5</v>
      </c>
      <c r="P81" s="13">
        <f t="shared" si="48"/>
        <v>1217</v>
      </c>
      <c r="Q81" s="13"/>
      <c r="R81" s="13">
        <f t="shared" si="30"/>
        <v>608.5</v>
      </c>
      <c r="S81" s="13">
        <f t="shared" si="31"/>
        <v>608.5</v>
      </c>
      <c r="T81" s="13">
        <f t="shared" si="32"/>
        <v>1217</v>
      </c>
      <c r="U81" s="13"/>
      <c r="V81" s="13">
        <f t="shared" si="33"/>
        <v>608.5</v>
      </c>
      <c r="W81" s="13">
        <f t="shared" si="34"/>
        <v>608.5</v>
      </c>
      <c r="X81" s="13">
        <f t="shared" si="35"/>
        <v>1217</v>
      </c>
      <c r="Y81" s="13"/>
      <c r="Z81" s="13">
        <f t="shared" si="36"/>
        <v>608.5</v>
      </c>
      <c r="AA81" s="13">
        <f t="shared" si="37"/>
        <v>608.5</v>
      </c>
      <c r="AB81" s="13">
        <f t="shared" si="38"/>
        <v>1217</v>
      </c>
      <c r="AC81" s="13">
        <f t="shared" si="39"/>
        <v>608.5</v>
      </c>
      <c r="AD81" s="13">
        <f t="shared" si="40"/>
        <v>608.5</v>
      </c>
      <c r="AE81" s="13">
        <f t="shared" si="41"/>
        <v>1217</v>
      </c>
      <c r="AF81" s="13">
        <f t="shared" si="42"/>
        <v>304.25</v>
      </c>
      <c r="AG81" s="13">
        <f t="shared" si="42"/>
        <v>304.25</v>
      </c>
      <c r="AH81" s="13">
        <f t="shared" si="49"/>
        <v>608.5</v>
      </c>
      <c r="AI81" s="13">
        <f t="shared" si="43"/>
        <v>304.25</v>
      </c>
      <c r="AJ81" s="13">
        <f t="shared" si="50"/>
        <v>912.75</v>
      </c>
      <c r="AK81" s="13">
        <f t="shared" si="51"/>
        <v>304.25</v>
      </c>
      <c r="AL81" s="13"/>
      <c r="AM81" s="13">
        <f t="shared" si="44"/>
        <v>1217</v>
      </c>
      <c r="AN81" s="18"/>
      <c r="AO81" s="23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</row>
    <row r="82" spans="1:88" s="36" customFormat="1" ht="18.75" hidden="1" customHeight="1" x14ac:dyDescent="0.15">
      <c r="A82" s="34"/>
      <c r="B82" s="28" t="s">
        <v>115</v>
      </c>
      <c r="C82" s="28" t="s">
        <v>75</v>
      </c>
      <c r="D82" s="13"/>
      <c r="E82" s="13"/>
      <c r="F82" s="13"/>
      <c r="G82" s="13"/>
      <c r="H82" s="61"/>
      <c r="I82" s="13"/>
      <c r="J82" s="13"/>
      <c r="K82" s="13"/>
      <c r="L82" s="13"/>
      <c r="M82" s="13"/>
      <c r="N82" s="13">
        <f t="shared" si="47"/>
        <v>0</v>
      </c>
      <c r="O82" s="13">
        <f t="shared" si="47"/>
        <v>0</v>
      </c>
      <c r="P82" s="13">
        <f t="shared" si="48"/>
        <v>0</v>
      </c>
      <c r="Q82" s="13"/>
      <c r="R82" s="13">
        <f t="shared" si="30"/>
        <v>0</v>
      </c>
      <c r="S82" s="13">
        <f t="shared" si="31"/>
        <v>0</v>
      </c>
      <c r="T82" s="13">
        <f t="shared" si="32"/>
        <v>0</v>
      </c>
      <c r="U82" s="13"/>
      <c r="V82" s="13">
        <f t="shared" si="33"/>
        <v>0</v>
      </c>
      <c r="W82" s="13">
        <f t="shared" si="34"/>
        <v>0</v>
      </c>
      <c r="X82" s="13">
        <f t="shared" si="35"/>
        <v>0</v>
      </c>
      <c r="Y82" s="13"/>
      <c r="Z82" s="13">
        <f t="shared" si="36"/>
        <v>0</v>
      </c>
      <c r="AA82" s="13">
        <f t="shared" si="37"/>
        <v>0</v>
      </c>
      <c r="AB82" s="13">
        <f t="shared" si="38"/>
        <v>0</v>
      </c>
      <c r="AC82" s="13">
        <f t="shared" si="39"/>
        <v>0</v>
      </c>
      <c r="AD82" s="13">
        <f t="shared" si="40"/>
        <v>0</v>
      </c>
      <c r="AE82" s="13">
        <f t="shared" si="41"/>
        <v>0</v>
      </c>
      <c r="AF82" s="13">
        <f t="shared" si="42"/>
        <v>0</v>
      </c>
      <c r="AG82" s="13">
        <f t="shared" si="42"/>
        <v>0</v>
      </c>
      <c r="AH82" s="13">
        <f t="shared" si="49"/>
        <v>0</v>
      </c>
      <c r="AI82" s="13">
        <f t="shared" si="43"/>
        <v>0</v>
      </c>
      <c r="AJ82" s="13">
        <f t="shared" si="50"/>
        <v>0</v>
      </c>
      <c r="AK82" s="13">
        <f t="shared" si="51"/>
        <v>0</v>
      </c>
      <c r="AL82" s="13"/>
      <c r="AM82" s="13">
        <f t="shared" si="44"/>
        <v>0</v>
      </c>
      <c r="AN82" s="18"/>
      <c r="AO82" s="23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</row>
    <row r="83" spans="1:88" s="36" customFormat="1" ht="17.25" hidden="1" customHeight="1" x14ac:dyDescent="0.15">
      <c r="A83" s="34"/>
      <c r="B83" s="28" t="s">
        <v>116</v>
      </c>
      <c r="C83" s="28" t="s">
        <v>51</v>
      </c>
      <c r="D83" s="13"/>
      <c r="E83" s="13"/>
      <c r="F83" s="13"/>
      <c r="G83" s="13"/>
      <c r="H83" s="61"/>
      <c r="I83" s="13"/>
      <c r="J83" s="13"/>
      <c r="K83" s="13"/>
      <c r="L83" s="13"/>
      <c r="M83" s="13"/>
      <c r="N83" s="13">
        <f t="shared" si="47"/>
        <v>0</v>
      </c>
      <c r="O83" s="13">
        <f t="shared" si="47"/>
        <v>0</v>
      </c>
      <c r="P83" s="13">
        <f t="shared" si="48"/>
        <v>0</v>
      </c>
      <c r="Q83" s="13"/>
      <c r="R83" s="13">
        <f t="shared" si="30"/>
        <v>0</v>
      </c>
      <c r="S83" s="13">
        <f t="shared" si="31"/>
        <v>0</v>
      </c>
      <c r="T83" s="13">
        <f t="shared" si="32"/>
        <v>0</v>
      </c>
      <c r="U83" s="13"/>
      <c r="V83" s="13">
        <f t="shared" si="33"/>
        <v>0</v>
      </c>
      <c r="W83" s="13">
        <f t="shared" si="34"/>
        <v>0</v>
      </c>
      <c r="X83" s="13">
        <f t="shared" si="35"/>
        <v>0</v>
      </c>
      <c r="Y83" s="13"/>
      <c r="Z83" s="13">
        <f t="shared" si="36"/>
        <v>0</v>
      </c>
      <c r="AA83" s="13">
        <f t="shared" si="37"/>
        <v>0</v>
      </c>
      <c r="AB83" s="13">
        <f t="shared" si="38"/>
        <v>0</v>
      </c>
      <c r="AC83" s="13">
        <f t="shared" si="39"/>
        <v>0</v>
      </c>
      <c r="AD83" s="13">
        <f t="shared" si="40"/>
        <v>0</v>
      </c>
      <c r="AE83" s="13">
        <f t="shared" si="41"/>
        <v>0</v>
      </c>
      <c r="AF83" s="13">
        <f t="shared" si="42"/>
        <v>0</v>
      </c>
      <c r="AG83" s="13">
        <f t="shared" si="42"/>
        <v>0</v>
      </c>
      <c r="AH83" s="13">
        <f t="shared" si="49"/>
        <v>0</v>
      </c>
      <c r="AI83" s="13">
        <f t="shared" si="43"/>
        <v>0</v>
      </c>
      <c r="AJ83" s="13">
        <f t="shared" si="50"/>
        <v>0</v>
      </c>
      <c r="AK83" s="13">
        <f t="shared" si="51"/>
        <v>0</v>
      </c>
      <c r="AL83" s="13"/>
      <c r="AM83" s="13">
        <f t="shared" si="44"/>
        <v>0</v>
      </c>
      <c r="AN83" s="18"/>
      <c r="AO83" s="23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</row>
    <row r="84" spans="1:88" s="36" customFormat="1" ht="29.25" hidden="1" customHeight="1" x14ac:dyDescent="0.15">
      <c r="A84" s="34">
        <v>4222</v>
      </c>
      <c r="B84" s="13" t="s">
        <v>117</v>
      </c>
      <c r="C84" s="28" t="s">
        <v>51</v>
      </c>
      <c r="D84" s="13"/>
      <c r="E84" s="13"/>
      <c r="F84" s="13"/>
      <c r="G84" s="13"/>
      <c r="H84" s="61"/>
      <c r="I84" s="13"/>
      <c r="J84" s="13"/>
      <c r="K84" s="13"/>
      <c r="L84" s="13"/>
      <c r="M84" s="13"/>
      <c r="N84" s="13">
        <f t="shared" si="47"/>
        <v>0</v>
      </c>
      <c r="O84" s="13">
        <f t="shared" si="47"/>
        <v>0</v>
      </c>
      <c r="P84" s="13">
        <f t="shared" si="48"/>
        <v>0</v>
      </c>
      <c r="Q84" s="13"/>
      <c r="R84" s="13">
        <f t="shared" si="30"/>
        <v>0</v>
      </c>
      <c r="S84" s="13">
        <f t="shared" si="31"/>
        <v>0</v>
      </c>
      <c r="T84" s="13">
        <f t="shared" si="32"/>
        <v>0</v>
      </c>
      <c r="U84" s="13"/>
      <c r="V84" s="13">
        <f t="shared" si="33"/>
        <v>0</v>
      </c>
      <c r="W84" s="13">
        <f t="shared" si="34"/>
        <v>0</v>
      </c>
      <c r="X84" s="13">
        <f t="shared" si="35"/>
        <v>0</v>
      </c>
      <c r="Y84" s="13"/>
      <c r="Z84" s="13">
        <f t="shared" si="36"/>
        <v>0</v>
      </c>
      <c r="AA84" s="13">
        <f t="shared" si="37"/>
        <v>0</v>
      </c>
      <c r="AB84" s="13">
        <f t="shared" si="38"/>
        <v>0</v>
      </c>
      <c r="AC84" s="13">
        <f t="shared" si="39"/>
        <v>0</v>
      </c>
      <c r="AD84" s="13">
        <f t="shared" si="40"/>
        <v>0</v>
      </c>
      <c r="AE84" s="13">
        <f t="shared" si="41"/>
        <v>0</v>
      </c>
      <c r="AF84" s="13">
        <f t="shared" si="42"/>
        <v>0</v>
      </c>
      <c r="AG84" s="13">
        <f t="shared" si="42"/>
        <v>0</v>
      </c>
      <c r="AH84" s="13">
        <f t="shared" si="49"/>
        <v>0</v>
      </c>
      <c r="AI84" s="13">
        <f t="shared" si="43"/>
        <v>0</v>
      </c>
      <c r="AJ84" s="13">
        <f t="shared" si="50"/>
        <v>0</v>
      </c>
      <c r="AK84" s="13">
        <f t="shared" si="51"/>
        <v>0</v>
      </c>
      <c r="AL84" s="13"/>
      <c r="AM84" s="13">
        <f t="shared" si="44"/>
        <v>0</v>
      </c>
      <c r="AN84" s="18"/>
      <c r="AO84" s="23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</row>
    <row r="85" spans="1:88" s="36" customFormat="1" ht="15" hidden="1" customHeight="1" x14ac:dyDescent="0.15">
      <c r="A85" s="34"/>
      <c r="B85" s="28" t="s">
        <v>115</v>
      </c>
      <c r="C85" s="28" t="s">
        <v>75</v>
      </c>
      <c r="D85" s="13"/>
      <c r="E85" s="13"/>
      <c r="F85" s="13"/>
      <c r="G85" s="13"/>
      <c r="H85" s="61"/>
      <c r="I85" s="13"/>
      <c r="J85" s="13"/>
      <c r="K85" s="13"/>
      <c r="L85" s="13"/>
      <c r="M85" s="13"/>
      <c r="N85" s="13">
        <f t="shared" si="47"/>
        <v>0</v>
      </c>
      <c r="O85" s="13">
        <f t="shared" si="47"/>
        <v>0</v>
      </c>
      <c r="P85" s="13">
        <f t="shared" si="48"/>
        <v>0</v>
      </c>
      <c r="Q85" s="13"/>
      <c r="R85" s="13">
        <f t="shared" si="30"/>
        <v>0</v>
      </c>
      <c r="S85" s="13">
        <f t="shared" si="31"/>
        <v>0</v>
      </c>
      <c r="T85" s="13">
        <f t="shared" si="32"/>
        <v>0</v>
      </c>
      <c r="U85" s="13"/>
      <c r="V85" s="13">
        <f t="shared" si="33"/>
        <v>0</v>
      </c>
      <c r="W85" s="13">
        <f t="shared" si="34"/>
        <v>0</v>
      </c>
      <c r="X85" s="13">
        <f t="shared" si="35"/>
        <v>0</v>
      </c>
      <c r="Y85" s="13"/>
      <c r="Z85" s="13">
        <f t="shared" si="36"/>
        <v>0</v>
      </c>
      <c r="AA85" s="13">
        <f t="shared" si="37"/>
        <v>0</v>
      </c>
      <c r="AB85" s="13">
        <f t="shared" si="38"/>
        <v>0</v>
      </c>
      <c r="AC85" s="13">
        <f t="shared" si="39"/>
        <v>0</v>
      </c>
      <c r="AD85" s="13">
        <f t="shared" si="40"/>
        <v>0</v>
      </c>
      <c r="AE85" s="13">
        <f t="shared" si="41"/>
        <v>0</v>
      </c>
      <c r="AF85" s="13">
        <f t="shared" si="42"/>
        <v>0</v>
      </c>
      <c r="AG85" s="13">
        <f t="shared" si="42"/>
        <v>0</v>
      </c>
      <c r="AH85" s="13">
        <f t="shared" si="49"/>
        <v>0</v>
      </c>
      <c r="AI85" s="13">
        <f t="shared" si="43"/>
        <v>0</v>
      </c>
      <c r="AJ85" s="13">
        <f t="shared" si="50"/>
        <v>0</v>
      </c>
      <c r="AK85" s="13">
        <f t="shared" si="51"/>
        <v>0</v>
      </c>
      <c r="AL85" s="13"/>
      <c r="AM85" s="13">
        <f t="shared" si="44"/>
        <v>0</v>
      </c>
      <c r="AN85" s="18"/>
      <c r="AO85" s="23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</row>
    <row r="86" spans="1:88" s="36" customFormat="1" ht="17.25" hidden="1" customHeight="1" x14ac:dyDescent="0.15">
      <c r="A86" s="34"/>
      <c r="B86" s="28" t="s">
        <v>116</v>
      </c>
      <c r="C86" s="28" t="s">
        <v>51</v>
      </c>
      <c r="D86" s="13"/>
      <c r="E86" s="13"/>
      <c r="F86" s="13"/>
      <c r="G86" s="13"/>
      <c r="H86" s="61"/>
      <c r="I86" s="13"/>
      <c r="J86" s="13"/>
      <c r="K86" s="13"/>
      <c r="L86" s="13"/>
      <c r="M86" s="13"/>
      <c r="N86" s="13">
        <f t="shared" si="47"/>
        <v>0</v>
      </c>
      <c r="O86" s="13">
        <f t="shared" si="47"/>
        <v>0</v>
      </c>
      <c r="P86" s="13">
        <f t="shared" si="48"/>
        <v>0</v>
      </c>
      <c r="Q86" s="13"/>
      <c r="R86" s="13">
        <f t="shared" si="30"/>
        <v>0</v>
      </c>
      <c r="S86" s="13">
        <f t="shared" si="31"/>
        <v>0</v>
      </c>
      <c r="T86" s="13">
        <f t="shared" si="32"/>
        <v>0</v>
      </c>
      <c r="U86" s="13"/>
      <c r="V86" s="13">
        <f t="shared" si="33"/>
        <v>0</v>
      </c>
      <c r="W86" s="13">
        <f t="shared" si="34"/>
        <v>0</v>
      </c>
      <c r="X86" s="13">
        <f t="shared" si="35"/>
        <v>0</v>
      </c>
      <c r="Y86" s="13"/>
      <c r="Z86" s="13">
        <f t="shared" si="36"/>
        <v>0</v>
      </c>
      <c r="AA86" s="13">
        <f t="shared" si="37"/>
        <v>0</v>
      </c>
      <c r="AB86" s="13">
        <f t="shared" si="38"/>
        <v>0</v>
      </c>
      <c r="AC86" s="13">
        <f t="shared" si="39"/>
        <v>0</v>
      </c>
      <c r="AD86" s="13">
        <f t="shared" si="40"/>
        <v>0</v>
      </c>
      <c r="AE86" s="13">
        <f t="shared" si="41"/>
        <v>0</v>
      </c>
      <c r="AF86" s="13">
        <f t="shared" si="42"/>
        <v>0</v>
      </c>
      <c r="AG86" s="13">
        <f t="shared" si="42"/>
        <v>0</v>
      </c>
      <c r="AH86" s="13">
        <f t="shared" si="49"/>
        <v>0</v>
      </c>
      <c r="AI86" s="13">
        <f t="shared" si="43"/>
        <v>0</v>
      </c>
      <c r="AJ86" s="13">
        <f t="shared" si="50"/>
        <v>0</v>
      </c>
      <c r="AK86" s="13">
        <f t="shared" si="51"/>
        <v>0</v>
      </c>
      <c r="AL86" s="13"/>
      <c r="AM86" s="13">
        <f t="shared" si="44"/>
        <v>0</v>
      </c>
      <c r="AN86" s="18"/>
      <c r="AO86" s="23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</row>
    <row r="87" spans="1:88" s="36" customFormat="1" ht="19.5" hidden="1" customHeight="1" x14ac:dyDescent="0.15">
      <c r="A87" s="34">
        <v>4229</v>
      </c>
      <c r="B87" s="13" t="s">
        <v>118</v>
      </c>
      <c r="C87" s="28" t="s">
        <v>51</v>
      </c>
      <c r="D87" s="13"/>
      <c r="E87" s="13"/>
      <c r="F87" s="13"/>
      <c r="G87" s="13"/>
      <c r="H87" s="61"/>
      <c r="I87" s="13"/>
      <c r="J87" s="13"/>
      <c r="K87" s="13"/>
      <c r="L87" s="13"/>
      <c r="M87" s="13"/>
      <c r="N87" s="13">
        <f t="shared" si="47"/>
        <v>0</v>
      </c>
      <c r="O87" s="13">
        <f t="shared" si="47"/>
        <v>0</v>
      </c>
      <c r="P87" s="13">
        <f t="shared" si="48"/>
        <v>0</v>
      </c>
      <c r="Q87" s="13"/>
      <c r="R87" s="13">
        <f t="shared" si="30"/>
        <v>0</v>
      </c>
      <c r="S87" s="13">
        <f t="shared" si="31"/>
        <v>0</v>
      </c>
      <c r="T87" s="13">
        <f t="shared" si="32"/>
        <v>0</v>
      </c>
      <c r="U87" s="13"/>
      <c r="V87" s="13">
        <f t="shared" si="33"/>
        <v>0</v>
      </c>
      <c r="W87" s="13">
        <f t="shared" si="34"/>
        <v>0</v>
      </c>
      <c r="X87" s="13">
        <f t="shared" si="35"/>
        <v>0</v>
      </c>
      <c r="Y87" s="13"/>
      <c r="Z87" s="13">
        <f t="shared" si="36"/>
        <v>0</v>
      </c>
      <c r="AA87" s="13">
        <f t="shared" si="37"/>
        <v>0</v>
      </c>
      <c r="AB87" s="13">
        <f t="shared" si="38"/>
        <v>0</v>
      </c>
      <c r="AC87" s="13">
        <f t="shared" si="39"/>
        <v>0</v>
      </c>
      <c r="AD87" s="13">
        <f t="shared" si="40"/>
        <v>0</v>
      </c>
      <c r="AE87" s="13">
        <f t="shared" si="41"/>
        <v>0</v>
      </c>
      <c r="AF87" s="13">
        <f t="shared" si="42"/>
        <v>0</v>
      </c>
      <c r="AG87" s="13">
        <f t="shared" si="42"/>
        <v>0</v>
      </c>
      <c r="AH87" s="13">
        <f t="shared" si="49"/>
        <v>0</v>
      </c>
      <c r="AI87" s="13">
        <f t="shared" si="43"/>
        <v>0</v>
      </c>
      <c r="AJ87" s="13">
        <f t="shared" si="50"/>
        <v>0</v>
      </c>
      <c r="AK87" s="13">
        <f t="shared" si="51"/>
        <v>0</v>
      </c>
      <c r="AL87" s="13"/>
      <c r="AM87" s="13">
        <f t="shared" si="44"/>
        <v>0</v>
      </c>
      <c r="AN87" s="18"/>
      <c r="AO87" s="23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</row>
    <row r="88" spans="1:88" s="36" customFormat="1" ht="26.25" hidden="1" customHeight="1" x14ac:dyDescent="0.15">
      <c r="A88" s="34">
        <v>0</v>
      </c>
      <c r="B88" s="13" t="s">
        <v>119</v>
      </c>
      <c r="C88" s="28" t="s">
        <v>51</v>
      </c>
      <c r="D88" s="13">
        <f t="shared" ref="D88:M88" si="53">+D89+D90+D92+D93+D94+D95+D96+D97</f>
        <v>0</v>
      </c>
      <c r="E88" s="13">
        <f t="shared" si="53"/>
        <v>0</v>
      </c>
      <c r="F88" s="13">
        <f t="shared" si="53"/>
        <v>0</v>
      </c>
      <c r="G88" s="13">
        <f t="shared" si="53"/>
        <v>0</v>
      </c>
      <c r="H88" s="61">
        <f t="shared" si="53"/>
        <v>0</v>
      </c>
      <c r="I88" s="13">
        <f t="shared" si="53"/>
        <v>0</v>
      </c>
      <c r="J88" s="13">
        <f t="shared" si="53"/>
        <v>0</v>
      </c>
      <c r="K88" s="13">
        <f t="shared" si="53"/>
        <v>0</v>
      </c>
      <c r="L88" s="13">
        <f t="shared" si="53"/>
        <v>0</v>
      </c>
      <c r="M88" s="13">
        <f t="shared" si="53"/>
        <v>0</v>
      </c>
      <c r="N88" s="13">
        <f t="shared" si="47"/>
        <v>0</v>
      </c>
      <c r="O88" s="13">
        <f t="shared" si="47"/>
        <v>0</v>
      </c>
      <c r="P88" s="13">
        <f t="shared" si="48"/>
        <v>0</v>
      </c>
      <c r="Q88" s="13">
        <f>+Q89+Q90+Q92+Q93+Q94+Q95+Q96+Q97</f>
        <v>0</v>
      </c>
      <c r="R88" s="13">
        <f t="shared" si="30"/>
        <v>0</v>
      </c>
      <c r="S88" s="13">
        <f t="shared" si="31"/>
        <v>0</v>
      </c>
      <c r="T88" s="13">
        <f t="shared" si="32"/>
        <v>0</v>
      </c>
      <c r="U88" s="13">
        <f>+U89+U90+U92+U93+U94+U95+U96+U97</f>
        <v>0</v>
      </c>
      <c r="V88" s="13">
        <f t="shared" si="33"/>
        <v>0</v>
      </c>
      <c r="W88" s="13">
        <f t="shared" si="34"/>
        <v>0</v>
      </c>
      <c r="X88" s="13">
        <f t="shared" si="35"/>
        <v>0</v>
      </c>
      <c r="Y88" s="13">
        <f>+Y89+Y90+Y92+Y93+Y94+Y95+Y96+Y97</f>
        <v>0</v>
      </c>
      <c r="Z88" s="13">
        <f t="shared" si="36"/>
        <v>0</v>
      </c>
      <c r="AA88" s="13">
        <f t="shared" si="37"/>
        <v>0</v>
      </c>
      <c r="AB88" s="13">
        <f t="shared" si="38"/>
        <v>0</v>
      </c>
      <c r="AC88" s="13">
        <f t="shared" si="39"/>
        <v>0</v>
      </c>
      <c r="AD88" s="13">
        <f t="shared" si="40"/>
        <v>0</v>
      </c>
      <c r="AE88" s="13">
        <f t="shared" si="41"/>
        <v>0</v>
      </c>
      <c r="AF88" s="13">
        <f t="shared" si="42"/>
        <v>0</v>
      </c>
      <c r="AG88" s="13">
        <f t="shared" si="42"/>
        <v>0</v>
      </c>
      <c r="AH88" s="13">
        <f t="shared" si="49"/>
        <v>0</v>
      </c>
      <c r="AI88" s="13">
        <f t="shared" si="43"/>
        <v>0</v>
      </c>
      <c r="AJ88" s="13">
        <f t="shared" si="50"/>
        <v>0</v>
      </c>
      <c r="AK88" s="13">
        <f t="shared" si="51"/>
        <v>0</v>
      </c>
      <c r="AL88" s="13"/>
      <c r="AM88" s="13">
        <f t="shared" si="44"/>
        <v>0</v>
      </c>
      <c r="AN88" s="18">
        <f>+AN89+AN90+AN92+AN93+AN94+AN95+AN96+AN97</f>
        <v>0</v>
      </c>
      <c r="AO88" s="23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</row>
    <row r="89" spans="1:88" s="36" customFormat="1" ht="26.25" hidden="1" customHeight="1" x14ac:dyDescent="0.15">
      <c r="A89" s="34">
        <v>4231</v>
      </c>
      <c r="B89" s="13" t="s">
        <v>120</v>
      </c>
      <c r="C89" s="28" t="s">
        <v>51</v>
      </c>
      <c r="D89" s="13"/>
      <c r="E89" s="13"/>
      <c r="F89" s="13"/>
      <c r="G89" s="13"/>
      <c r="H89" s="61"/>
      <c r="I89" s="13"/>
      <c r="J89" s="13"/>
      <c r="K89" s="13"/>
      <c r="L89" s="13"/>
      <c r="M89" s="13"/>
      <c r="N89" s="13">
        <f t="shared" si="47"/>
        <v>0</v>
      </c>
      <c r="O89" s="13">
        <f t="shared" si="47"/>
        <v>0</v>
      </c>
      <c r="P89" s="13">
        <f t="shared" si="48"/>
        <v>0</v>
      </c>
      <c r="Q89" s="13"/>
      <c r="R89" s="13">
        <f t="shared" si="30"/>
        <v>0</v>
      </c>
      <c r="S89" s="13">
        <f t="shared" si="31"/>
        <v>0</v>
      </c>
      <c r="T89" s="13">
        <f t="shared" si="32"/>
        <v>0</v>
      </c>
      <c r="U89" s="13"/>
      <c r="V89" s="13">
        <f t="shared" si="33"/>
        <v>0</v>
      </c>
      <c r="W89" s="13">
        <f t="shared" si="34"/>
        <v>0</v>
      </c>
      <c r="X89" s="13">
        <f t="shared" si="35"/>
        <v>0</v>
      </c>
      <c r="Y89" s="13"/>
      <c r="Z89" s="13">
        <f t="shared" si="36"/>
        <v>0</v>
      </c>
      <c r="AA89" s="13">
        <f t="shared" si="37"/>
        <v>0</v>
      </c>
      <c r="AB89" s="13">
        <f t="shared" si="38"/>
        <v>0</v>
      </c>
      <c r="AC89" s="13">
        <f t="shared" si="39"/>
        <v>0</v>
      </c>
      <c r="AD89" s="13">
        <f t="shared" si="40"/>
        <v>0</v>
      </c>
      <c r="AE89" s="13">
        <f t="shared" si="41"/>
        <v>0</v>
      </c>
      <c r="AF89" s="13">
        <f t="shared" si="42"/>
        <v>0</v>
      </c>
      <c r="AG89" s="13">
        <f t="shared" si="42"/>
        <v>0</v>
      </c>
      <c r="AH89" s="13">
        <f t="shared" si="49"/>
        <v>0</v>
      </c>
      <c r="AI89" s="13">
        <f t="shared" si="43"/>
        <v>0</v>
      </c>
      <c r="AJ89" s="13">
        <f t="shared" si="50"/>
        <v>0</v>
      </c>
      <c r="AK89" s="13">
        <f t="shared" si="51"/>
        <v>0</v>
      </c>
      <c r="AL89" s="13"/>
      <c r="AM89" s="13">
        <f t="shared" si="44"/>
        <v>0</v>
      </c>
      <c r="AN89" s="18"/>
      <c r="AO89" s="23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</row>
    <row r="90" spans="1:88" s="36" customFormat="1" ht="22.5" hidden="1" customHeight="1" x14ac:dyDescent="0.15">
      <c r="A90" s="34">
        <v>4232</v>
      </c>
      <c r="B90" s="13" t="s">
        <v>121</v>
      </c>
      <c r="C90" s="28" t="s">
        <v>51</v>
      </c>
      <c r="D90" s="13"/>
      <c r="E90" s="13"/>
      <c r="F90" s="13"/>
      <c r="G90" s="13"/>
      <c r="H90" s="61"/>
      <c r="I90" s="13"/>
      <c r="J90" s="13"/>
      <c r="K90" s="13"/>
      <c r="L90" s="13"/>
      <c r="M90" s="13"/>
      <c r="N90" s="13">
        <f t="shared" si="47"/>
        <v>0</v>
      </c>
      <c r="O90" s="13">
        <f t="shared" si="47"/>
        <v>0</v>
      </c>
      <c r="P90" s="13">
        <f t="shared" si="48"/>
        <v>0</v>
      </c>
      <c r="Q90" s="13"/>
      <c r="R90" s="13">
        <f t="shared" si="30"/>
        <v>0</v>
      </c>
      <c r="S90" s="13">
        <f t="shared" si="31"/>
        <v>0</v>
      </c>
      <c r="T90" s="13">
        <f t="shared" si="32"/>
        <v>0</v>
      </c>
      <c r="U90" s="13"/>
      <c r="V90" s="13">
        <f t="shared" si="33"/>
        <v>0</v>
      </c>
      <c r="W90" s="13">
        <f t="shared" si="34"/>
        <v>0</v>
      </c>
      <c r="X90" s="13">
        <f t="shared" si="35"/>
        <v>0</v>
      </c>
      <c r="Y90" s="13"/>
      <c r="Z90" s="13">
        <f t="shared" si="36"/>
        <v>0</v>
      </c>
      <c r="AA90" s="13">
        <f t="shared" si="37"/>
        <v>0</v>
      </c>
      <c r="AB90" s="13">
        <f t="shared" si="38"/>
        <v>0</v>
      </c>
      <c r="AC90" s="13">
        <f t="shared" si="39"/>
        <v>0</v>
      </c>
      <c r="AD90" s="13">
        <f t="shared" si="40"/>
        <v>0</v>
      </c>
      <c r="AE90" s="13">
        <f t="shared" si="41"/>
        <v>0</v>
      </c>
      <c r="AF90" s="13">
        <f t="shared" si="42"/>
        <v>0</v>
      </c>
      <c r="AG90" s="13">
        <f t="shared" si="42"/>
        <v>0</v>
      </c>
      <c r="AH90" s="13">
        <f t="shared" si="49"/>
        <v>0</v>
      </c>
      <c r="AI90" s="13">
        <f t="shared" si="43"/>
        <v>0</v>
      </c>
      <c r="AJ90" s="13">
        <f t="shared" si="50"/>
        <v>0</v>
      </c>
      <c r="AK90" s="13">
        <f t="shared" si="51"/>
        <v>0</v>
      </c>
      <c r="AL90" s="13"/>
      <c r="AM90" s="13">
        <f t="shared" si="44"/>
        <v>0</v>
      </c>
      <c r="AN90" s="18"/>
      <c r="AO90" s="23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</row>
    <row r="91" spans="1:88" s="36" customFormat="1" ht="22.5" hidden="1" customHeight="1" x14ac:dyDescent="0.15">
      <c r="A91" s="34"/>
      <c r="B91" s="13" t="s">
        <v>122</v>
      </c>
      <c r="C91" s="13" t="s">
        <v>123</v>
      </c>
      <c r="D91" s="13"/>
      <c r="E91" s="13"/>
      <c r="F91" s="13"/>
      <c r="G91" s="13"/>
      <c r="H91" s="61"/>
      <c r="I91" s="13"/>
      <c r="J91" s="13"/>
      <c r="K91" s="13"/>
      <c r="L91" s="13"/>
      <c r="M91" s="13"/>
      <c r="N91" s="13">
        <f t="shared" si="47"/>
        <v>0</v>
      </c>
      <c r="O91" s="13">
        <f t="shared" si="47"/>
        <v>0</v>
      </c>
      <c r="P91" s="13">
        <f t="shared" si="48"/>
        <v>0</v>
      </c>
      <c r="Q91" s="13"/>
      <c r="R91" s="13">
        <f t="shared" si="30"/>
        <v>0</v>
      </c>
      <c r="S91" s="13">
        <f t="shared" si="31"/>
        <v>0</v>
      </c>
      <c r="T91" s="13">
        <f t="shared" si="32"/>
        <v>0</v>
      </c>
      <c r="U91" s="13"/>
      <c r="V91" s="13">
        <f t="shared" si="33"/>
        <v>0</v>
      </c>
      <c r="W91" s="13">
        <f t="shared" si="34"/>
        <v>0</v>
      </c>
      <c r="X91" s="13">
        <f t="shared" si="35"/>
        <v>0</v>
      </c>
      <c r="Y91" s="13"/>
      <c r="Z91" s="13">
        <f t="shared" si="36"/>
        <v>0</v>
      </c>
      <c r="AA91" s="13">
        <f t="shared" si="37"/>
        <v>0</v>
      </c>
      <c r="AB91" s="13">
        <f t="shared" si="38"/>
        <v>0</v>
      </c>
      <c r="AC91" s="13">
        <f t="shared" si="39"/>
        <v>0</v>
      </c>
      <c r="AD91" s="13">
        <f t="shared" si="40"/>
        <v>0</v>
      </c>
      <c r="AE91" s="13">
        <f t="shared" si="41"/>
        <v>0</v>
      </c>
      <c r="AF91" s="13">
        <f t="shared" si="42"/>
        <v>0</v>
      </c>
      <c r="AG91" s="13">
        <f t="shared" si="42"/>
        <v>0</v>
      </c>
      <c r="AH91" s="13">
        <f t="shared" si="49"/>
        <v>0</v>
      </c>
      <c r="AI91" s="13">
        <f t="shared" si="43"/>
        <v>0</v>
      </c>
      <c r="AJ91" s="13">
        <f t="shared" si="50"/>
        <v>0</v>
      </c>
      <c r="AK91" s="13">
        <f t="shared" si="51"/>
        <v>0</v>
      </c>
      <c r="AL91" s="13"/>
      <c r="AM91" s="13">
        <f t="shared" si="44"/>
        <v>0</v>
      </c>
      <c r="AN91" s="18"/>
      <c r="AO91" s="23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</row>
    <row r="92" spans="1:88" s="36" customFormat="1" ht="29.25" hidden="1" customHeight="1" x14ac:dyDescent="0.15">
      <c r="A92" s="34">
        <v>4233</v>
      </c>
      <c r="B92" s="13" t="s">
        <v>124</v>
      </c>
      <c r="C92" s="28" t="s">
        <v>51</v>
      </c>
      <c r="D92" s="13"/>
      <c r="E92" s="13"/>
      <c r="F92" s="13"/>
      <c r="G92" s="13"/>
      <c r="H92" s="61"/>
      <c r="I92" s="13"/>
      <c r="J92" s="13"/>
      <c r="K92" s="13"/>
      <c r="L92" s="13"/>
      <c r="M92" s="13"/>
      <c r="N92" s="13">
        <f t="shared" si="47"/>
        <v>0</v>
      </c>
      <c r="O92" s="13">
        <f t="shared" si="47"/>
        <v>0</v>
      </c>
      <c r="P92" s="13">
        <f t="shared" si="48"/>
        <v>0</v>
      </c>
      <c r="Q92" s="13"/>
      <c r="R92" s="13">
        <f t="shared" si="30"/>
        <v>0</v>
      </c>
      <c r="S92" s="13">
        <f t="shared" si="31"/>
        <v>0</v>
      </c>
      <c r="T92" s="13">
        <f t="shared" si="32"/>
        <v>0</v>
      </c>
      <c r="U92" s="13"/>
      <c r="V92" s="13">
        <f t="shared" si="33"/>
        <v>0</v>
      </c>
      <c r="W92" s="13">
        <f t="shared" si="34"/>
        <v>0</v>
      </c>
      <c r="X92" s="13">
        <f t="shared" si="35"/>
        <v>0</v>
      </c>
      <c r="Y92" s="13"/>
      <c r="Z92" s="13">
        <f t="shared" si="36"/>
        <v>0</v>
      </c>
      <c r="AA92" s="13">
        <f t="shared" si="37"/>
        <v>0</v>
      </c>
      <c r="AB92" s="13">
        <f t="shared" si="38"/>
        <v>0</v>
      </c>
      <c r="AC92" s="13">
        <f t="shared" si="39"/>
        <v>0</v>
      </c>
      <c r="AD92" s="13">
        <f t="shared" si="40"/>
        <v>0</v>
      </c>
      <c r="AE92" s="13">
        <f t="shared" si="41"/>
        <v>0</v>
      </c>
      <c r="AF92" s="13">
        <f t="shared" si="42"/>
        <v>0</v>
      </c>
      <c r="AG92" s="13">
        <f t="shared" si="42"/>
        <v>0</v>
      </c>
      <c r="AH92" s="13">
        <f t="shared" si="49"/>
        <v>0</v>
      </c>
      <c r="AI92" s="13">
        <f t="shared" si="43"/>
        <v>0</v>
      </c>
      <c r="AJ92" s="13">
        <f t="shared" si="50"/>
        <v>0</v>
      </c>
      <c r="AK92" s="13">
        <f t="shared" si="51"/>
        <v>0</v>
      </c>
      <c r="AL92" s="13"/>
      <c r="AM92" s="13">
        <f t="shared" si="44"/>
        <v>0</v>
      </c>
      <c r="AN92" s="18"/>
      <c r="AO92" s="23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</row>
    <row r="93" spans="1:88" s="36" customFormat="1" ht="19.5" hidden="1" customHeight="1" x14ac:dyDescent="0.15">
      <c r="A93" s="34">
        <v>4234</v>
      </c>
      <c r="B93" s="13" t="s">
        <v>125</v>
      </c>
      <c r="C93" s="28" t="s">
        <v>51</v>
      </c>
      <c r="D93" s="13"/>
      <c r="E93" s="13"/>
      <c r="F93" s="13"/>
      <c r="G93" s="13"/>
      <c r="H93" s="61"/>
      <c r="I93" s="13"/>
      <c r="J93" s="13"/>
      <c r="K93" s="13"/>
      <c r="L93" s="13"/>
      <c r="M93" s="13"/>
      <c r="N93" s="13">
        <f t="shared" si="47"/>
        <v>0</v>
      </c>
      <c r="O93" s="13">
        <f t="shared" si="47"/>
        <v>0</v>
      </c>
      <c r="P93" s="13">
        <f t="shared" si="48"/>
        <v>0</v>
      </c>
      <c r="Q93" s="13"/>
      <c r="R93" s="13">
        <f t="shared" si="30"/>
        <v>0</v>
      </c>
      <c r="S93" s="13">
        <f t="shared" si="31"/>
        <v>0</v>
      </c>
      <c r="T93" s="13">
        <f t="shared" si="32"/>
        <v>0</v>
      </c>
      <c r="U93" s="13"/>
      <c r="V93" s="13">
        <f t="shared" si="33"/>
        <v>0</v>
      </c>
      <c r="W93" s="13">
        <f t="shared" si="34"/>
        <v>0</v>
      </c>
      <c r="X93" s="13">
        <f t="shared" si="35"/>
        <v>0</v>
      </c>
      <c r="Y93" s="13"/>
      <c r="Z93" s="13">
        <f t="shared" si="36"/>
        <v>0</v>
      </c>
      <c r="AA93" s="13">
        <f t="shared" si="37"/>
        <v>0</v>
      </c>
      <c r="AB93" s="13">
        <f t="shared" si="38"/>
        <v>0</v>
      </c>
      <c r="AC93" s="13">
        <f t="shared" si="39"/>
        <v>0</v>
      </c>
      <c r="AD93" s="13">
        <f t="shared" si="40"/>
        <v>0</v>
      </c>
      <c r="AE93" s="13">
        <f t="shared" si="41"/>
        <v>0</v>
      </c>
      <c r="AF93" s="13">
        <f t="shared" si="42"/>
        <v>0</v>
      </c>
      <c r="AG93" s="13">
        <f t="shared" si="42"/>
        <v>0</v>
      </c>
      <c r="AH93" s="13">
        <f t="shared" si="49"/>
        <v>0</v>
      </c>
      <c r="AI93" s="13">
        <f t="shared" si="43"/>
        <v>0</v>
      </c>
      <c r="AJ93" s="13">
        <f t="shared" si="50"/>
        <v>0</v>
      </c>
      <c r="AK93" s="13">
        <f t="shared" si="51"/>
        <v>0</v>
      </c>
      <c r="AL93" s="13"/>
      <c r="AM93" s="13">
        <f t="shared" si="44"/>
        <v>0</v>
      </c>
      <c r="AN93" s="18"/>
      <c r="AO93" s="23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</row>
    <row r="94" spans="1:88" s="36" customFormat="1" ht="23.25" hidden="1" customHeight="1" x14ac:dyDescent="0.15">
      <c r="A94" s="34">
        <v>4235</v>
      </c>
      <c r="B94" s="13" t="s">
        <v>126</v>
      </c>
      <c r="C94" s="28" t="s">
        <v>51</v>
      </c>
      <c r="D94" s="13"/>
      <c r="E94" s="13"/>
      <c r="F94" s="13"/>
      <c r="G94" s="13"/>
      <c r="H94" s="61"/>
      <c r="I94" s="13"/>
      <c r="J94" s="13"/>
      <c r="K94" s="13"/>
      <c r="L94" s="13"/>
      <c r="M94" s="13"/>
      <c r="N94" s="13">
        <f t="shared" si="47"/>
        <v>0</v>
      </c>
      <c r="O94" s="13">
        <f t="shared" si="47"/>
        <v>0</v>
      </c>
      <c r="P94" s="13">
        <f t="shared" si="48"/>
        <v>0</v>
      </c>
      <c r="Q94" s="13"/>
      <c r="R94" s="13">
        <f t="shared" si="30"/>
        <v>0</v>
      </c>
      <c r="S94" s="13">
        <f t="shared" si="31"/>
        <v>0</v>
      </c>
      <c r="T94" s="13">
        <f t="shared" si="32"/>
        <v>0</v>
      </c>
      <c r="U94" s="13"/>
      <c r="V94" s="13">
        <f t="shared" si="33"/>
        <v>0</v>
      </c>
      <c r="W94" s="13">
        <f t="shared" si="34"/>
        <v>0</v>
      </c>
      <c r="X94" s="13">
        <f t="shared" si="35"/>
        <v>0</v>
      </c>
      <c r="Y94" s="13"/>
      <c r="Z94" s="13">
        <f t="shared" si="36"/>
        <v>0</v>
      </c>
      <c r="AA94" s="13">
        <f t="shared" si="37"/>
        <v>0</v>
      </c>
      <c r="AB94" s="13">
        <f t="shared" si="38"/>
        <v>0</v>
      </c>
      <c r="AC94" s="13">
        <f t="shared" si="39"/>
        <v>0</v>
      </c>
      <c r="AD94" s="13">
        <f t="shared" si="40"/>
        <v>0</v>
      </c>
      <c r="AE94" s="13">
        <f t="shared" si="41"/>
        <v>0</v>
      </c>
      <c r="AF94" s="13">
        <f t="shared" si="42"/>
        <v>0</v>
      </c>
      <c r="AG94" s="13">
        <f t="shared" si="42"/>
        <v>0</v>
      </c>
      <c r="AH94" s="13">
        <f t="shared" si="49"/>
        <v>0</v>
      </c>
      <c r="AI94" s="13">
        <f t="shared" si="43"/>
        <v>0</v>
      </c>
      <c r="AJ94" s="13">
        <f t="shared" si="50"/>
        <v>0</v>
      </c>
      <c r="AK94" s="13">
        <f t="shared" si="51"/>
        <v>0</v>
      </c>
      <c r="AL94" s="13"/>
      <c r="AM94" s="13">
        <f t="shared" si="44"/>
        <v>0</v>
      </c>
      <c r="AN94" s="18"/>
      <c r="AO94" s="23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</row>
    <row r="95" spans="1:88" s="36" customFormat="1" ht="27" hidden="1" customHeight="1" x14ac:dyDescent="0.15">
      <c r="A95" s="34">
        <v>4236</v>
      </c>
      <c r="B95" s="13" t="s">
        <v>127</v>
      </c>
      <c r="C95" s="28" t="s">
        <v>51</v>
      </c>
      <c r="D95" s="13"/>
      <c r="E95" s="13"/>
      <c r="F95" s="13"/>
      <c r="G95" s="13"/>
      <c r="H95" s="61"/>
      <c r="I95" s="13"/>
      <c r="J95" s="13"/>
      <c r="K95" s="13"/>
      <c r="L95" s="13"/>
      <c r="M95" s="13"/>
      <c r="N95" s="13">
        <f t="shared" si="47"/>
        <v>0</v>
      </c>
      <c r="O95" s="13">
        <f t="shared" si="47"/>
        <v>0</v>
      </c>
      <c r="P95" s="13">
        <f t="shared" si="48"/>
        <v>0</v>
      </c>
      <c r="Q95" s="13"/>
      <c r="R95" s="13">
        <f t="shared" si="30"/>
        <v>0</v>
      </c>
      <c r="S95" s="13">
        <f t="shared" si="31"/>
        <v>0</v>
      </c>
      <c r="T95" s="13">
        <f t="shared" si="32"/>
        <v>0</v>
      </c>
      <c r="U95" s="13"/>
      <c r="V95" s="13">
        <f t="shared" si="33"/>
        <v>0</v>
      </c>
      <c r="W95" s="13">
        <f t="shared" si="34"/>
        <v>0</v>
      </c>
      <c r="X95" s="13">
        <f t="shared" si="35"/>
        <v>0</v>
      </c>
      <c r="Y95" s="13"/>
      <c r="Z95" s="13">
        <f t="shared" si="36"/>
        <v>0</v>
      </c>
      <c r="AA95" s="13">
        <f t="shared" si="37"/>
        <v>0</v>
      </c>
      <c r="AB95" s="13">
        <f t="shared" si="38"/>
        <v>0</v>
      </c>
      <c r="AC95" s="13">
        <f t="shared" si="39"/>
        <v>0</v>
      </c>
      <c r="AD95" s="13">
        <f t="shared" si="40"/>
        <v>0</v>
      </c>
      <c r="AE95" s="13">
        <f t="shared" si="41"/>
        <v>0</v>
      </c>
      <c r="AF95" s="13">
        <f t="shared" si="42"/>
        <v>0</v>
      </c>
      <c r="AG95" s="13">
        <f t="shared" si="42"/>
        <v>0</v>
      </c>
      <c r="AH95" s="13">
        <f t="shared" si="49"/>
        <v>0</v>
      </c>
      <c r="AI95" s="13">
        <f t="shared" si="43"/>
        <v>0</v>
      </c>
      <c r="AJ95" s="13">
        <f t="shared" si="50"/>
        <v>0</v>
      </c>
      <c r="AK95" s="13">
        <f t="shared" si="51"/>
        <v>0</v>
      </c>
      <c r="AL95" s="13"/>
      <c r="AM95" s="13">
        <f t="shared" si="44"/>
        <v>0</v>
      </c>
      <c r="AN95" s="18"/>
      <c r="AO95" s="23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</row>
    <row r="96" spans="1:88" s="36" customFormat="1" ht="19.5" hidden="1" customHeight="1" x14ac:dyDescent="0.15">
      <c r="A96" s="34">
        <v>4237</v>
      </c>
      <c r="B96" s="13" t="s">
        <v>128</v>
      </c>
      <c r="C96" s="28" t="s">
        <v>51</v>
      </c>
      <c r="D96" s="13"/>
      <c r="E96" s="13"/>
      <c r="F96" s="13"/>
      <c r="G96" s="13"/>
      <c r="H96" s="61"/>
      <c r="I96" s="13"/>
      <c r="J96" s="13"/>
      <c r="K96" s="13"/>
      <c r="L96" s="13"/>
      <c r="M96" s="13"/>
      <c r="N96" s="13">
        <f t="shared" si="47"/>
        <v>0</v>
      </c>
      <c r="O96" s="13">
        <f t="shared" si="47"/>
        <v>0</v>
      </c>
      <c r="P96" s="13">
        <f t="shared" si="48"/>
        <v>0</v>
      </c>
      <c r="Q96" s="13"/>
      <c r="R96" s="13">
        <f t="shared" si="30"/>
        <v>0</v>
      </c>
      <c r="S96" s="13">
        <f t="shared" si="31"/>
        <v>0</v>
      </c>
      <c r="T96" s="13">
        <f t="shared" si="32"/>
        <v>0</v>
      </c>
      <c r="U96" s="13"/>
      <c r="V96" s="13">
        <f t="shared" si="33"/>
        <v>0</v>
      </c>
      <c r="W96" s="13">
        <f t="shared" si="34"/>
        <v>0</v>
      </c>
      <c r="X96" s="13">
        <f t="shared" si="35"/>
        <v>0</v>
      </c>
      <c r="Y96" s="13"/>
      <c r="Z96" s="13">
        <f t="shared" si="36"/>
        <v>0</v>
      </c>
      <c r="AA96" s="13">
        <f t="shared" si="37"/>
        <v>0</v>
      </c>
      <c r="AB96" s="13">
        <f t="shared" si="38"/>
        <v>0</v>
      </c>
      <c r="AC96" s="13">
        <f t="shared" si="39"/>
        <v>0</v>
      </c>
      <c r="AD96" s="13">
        <f t="shared" si="40"/>
        <v>0</v>
      </c>
      <c r="AE96" s="13">
        <f t="shared" si="41"/>
        <v>0</v>
      </c>
      <c r="AF96" s="13">
        <f t="shared" si="42"/>
        <v>0</v>
      </c>
      <c r="AG96" s="13">
        <f t="shared" si="42"/>
        <v>0</v>
      </c>
      <c r="AH96" s="13">
        <f t="shared" si="49"/>
        <v>0</v>
      </c>
      <c r="AI96" s="13">
        <f t="shared" si="43"/>
        <v>0</v>
      </c>
      <c r="AJ96" s="13">
        <f t="shared" si="50"/>
        <v>0</v>
      </c>
      <c r="AK96" s="13">
        <f t="shared" si="51"/>
        <v>0</v>
      </c>
      <c r="AL96" s="13"/>
      <c r="AM96" s="13">
        <f t="shared" si="44"/>
        <v>0</v>
      </c>
      <c r="AN96" s="18"/>
      <c r="AO96" s="23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</row>
    <row r="97" spans="1:88" s="36" customFormat="1" ht="24" hidden="1" customHeight="1" x14ac:dyDescent="0.15">
      <c r="A97" s="34">
        <v>4239</v>
      </c>
      <c r="B97" s="13" t="s">
        <v>129</v>
      </c>
      <c r="C97" s="28" t="s">
        <v>51</v>
      </c>
      <c r="D97" s="13"/>
      <c r="E97" s="13"/>
      <c r="F97" s="13"/>
      <c r="G97" s="13"/>
      <c r="H97" s="61"/>
      <c r="I97" s="13"/>
      <c r="J97" s="13"/>
      <c r="K97" s="13"/>
      <c r="L97" s="13"/>
      <c r="M97" s="13"/>
      <c r="N97" s="13">
        <f t="shared" si="47"/>
        <v>0</v>
      </c>
      <c r="O97" s="13">
        <f t="shared" si="47"/>
        <v>0</v>
      </c>
      <c r="P97" s="13">
        <f t="shared" si="48"/>
        <v>0</v>
      </c>
      <c r="Q97" s="13"/>
      <c r="R97" s="13">
        <f t="shared" si="30"/>
        <v>0</v>
      </c>
      <c r="S97" s="13">
        <f t="shared" si="31"/>
        <v>0</v>
      </c>
      <c r="T97" s="13">
        <f t="shared" si="32"/>
        <v>0</v>
      </c>
      <c r="U97" s="13"/>
      <c r="V97" s="13">
        <f t="shared" si="33"/>
        <v>0</v>
      </c>
      <c r="W97" s="13">
        <f t="shared" si="34"/>
        <v>0</v>
      </c>
      <c r="X97" s="13">
        <f t="shared" si="35"/>
        <v>0</v>
      </c>
      <c r="Y97" s="13"/>
      <c r="Z97" s="13">
        <f t="shared" si="36"/>
        <v>0</v>
      </c>
      <c r="AA97" s="13">
        <f t="shared" si="37"/>
        <v>0</v>
      </c>
      <c r="AB97" s="13">
        <f t="shared" si="38"/>
        <v>0</v>
      </c>
      <c r="AC97" s="13">
        <f t="shared" si="39"/>
        <v>0</v>
      </c>
      <c r="AD97" s="13">
        <f t="shared" si="40"/>
        <v>0</v>
      </c>
      <c r="AE97" s="13">
        <f t="shared" si="41"/>
        <v>0</v>
      </c>
      <c r="AF97" s="13">
        <f t="shared" si="42"/>
        <v>0</v>
      </c>
      <c r="AG97" s="13">
        <f t="shared" si="42"/>
        <v>0</v>
      </c>
      <c r="AH97" s="13">
        <f t="shared" si="49"/>
        <v>0</v>
      </c>
      <c r="AI97" s="13">
        <f t="shared" si="43"/>
        <v>0</v>
      </c>
      <c r="AJ97" s="13">
        <f t="shared" si="50"/>
        <v>0</v>
      </c>
      <c r="AK97" s="13">
        <f t="shared" si="51"/>
        <v>0</v>
      </c>
      <c r="AL97" s="13"/>
      <c r="AM97" s="13">
        <f t="shared" si="44"/>
        <v>0</v>
      </c>
      <c r="AN97" s="18"/>
      <c r="AO97" s="23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</row>
    <row r="98" spans="1:88" s="36" customFormat="1" ht="27" hidden="1" customHeight="1" x14ac:dyDescent="0.15">
      <c r="A98" s="34">
        <v>0</v>
      </c>
      <c r="B98" s="13" t="s">
        <v>130</v>
      </c>
      <c r="C98" s="28" t="s">
        <v>51</v>
      </c>
      <c r="D98" s="13">
        <f t="shared" ref="D98:M98" si="54">+D99</f>
        <v>0</v>
      </c>
      <c r="E98" s="13">
        <f t="shared" si="54"/>
        <v>0</v>
      </c>
      <c r="F98" s="13">
        <f t="shared" si="54"/>
        <v>0</v>
      </c>
      <c r="G98" s="13">
        <f t="shared" si="54"/>
        <v>0</v>
      </c>
      <c r="H98" s="61">
        <f t="shared" si="54"/>
        <v>0</v>
      </c>
      <c r="I98" s="13">
        <f t="shared" si="54"/>
        <v>0</v>
      </c>
      <c r="J98" s="13">
        <f t="shared" si="54"/>
        <v>0</v>
      </c>
      <c r="K98" s="13">
        <f t="shared" si="54"/>
        <v>0</v>
      </c>
      <c r="L98" s="13">
        <f t="shared" si="54"/>
        <v>0</v>
      </c>
      <c r="M98" s="13">
        <f t="shared" si="54"/>
        <v>0</v>
      </c>
      <c r="N98" s="13">
        <f t="shared" si="47"/>
        <v>0</v>
      </c>
      <c r="O98" s="13">
        <f t="shared" si="47"/>
        <v>0</v>
      </c>
      <c r="P98" s="13">
        <f t="shared" si="48"/>
        <v>0</v>
      </c>
      <c r="Q98" s="13">
        <f>+Q99</f>
        <v>0</v>
      </c>
      <c r="R98" s="13">
        <f t="shared" si="30"/>
        <v>0</v>
      </c>
      <c r="S98" s="13">
        <f t="shared" si="31"/>
        <v>0</v>
      </c>
      <c r="T98" s="13">
        <f t="shared" si="32"/>
        <v>0</v>
      </c>
      <c r="U98" s="13">
        <f>+U99</f>
        <v>0</v>
      </c>
      <c r="V98" s="13">
        <f t="shared" si="33"/>
        <v>0</v>
      </c>
      <c r="W98" s="13">
        <f t="shared" si="34"/>
        <v>0</v>
      </c>
      <c r="X98" s="13">
        <f t="shared" si="35"/>
        <v>0</v>
      </c>
      <c r="Y98" s="13">
        <f>+Y99</f>
        <v>0</v>
      </c>
      <c r="Z98" s="13">
        <f t="shared" si="36"/>
        <v>0</v>
      </c>
      <c r="AA98" s="13">
        <f t="shared" si="37"/>
        <v>0</v>
      </c>
      <c r="AB98" s="13">
        <f t="shared" si="38"/>
        <v>0</v>
      </c>
      <c r="AC98" s="13">
        <f t="shared" si="39"/>
        <v>0</v>
      </c>
      <c r="AD98" s="13">
        <f t="shared" si="40"/>
        <v>0</v>
      </c>
      <c r="AE98" s="13">
        <f t="shared" si="41"/>
        <v>0</v>
      </c>
      <c r="AF98" s="13">
        <f t="shared" si="42"/>
        <v>0</v>
      </c>
      <c r="AG98" s="13">
        <f t="shared" si="42"/>
        <v>0</v>
      </c>
      <c r="AH98" s="13">
        <f t="shared" si="49"/>
        <v>0</v>
      </c>
      <c r="AI98" s="13">
        <f t="shared" si="43"/>
        <v>0</v>
      </c>
      <c r="AJ98" s="13">
        <f t="shared" si="50"/>
        <v>0</v>
      </c>
      <c r="AK98" s="13">
        <f t="shared" si="51"/>
        <v>0</v>
      </c>
      <c r="AL98" s="13"/>
      <c r="AM98" s="13">
        <f t="shared" si="44"/>
        <v>0</v>
      </c>
      <c r="AN98" s="18">
        <f>+AN99</f>
        <v>0</v>
      </c>
      <c r="AO98" s="23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</row>
    <row r="99" spans="1:88" s="36" customFormat="1" ht="23.25" hidden="1" customHeight="1" x14ac:dyDescent="0.15">
      <c r="A99" s="34">
        <v>4241</v>
      </c>
      <c r="B99" s="13" t="s">
        <v>131</v>
      </c>
      <c r="C99" s="28" t="s">
        <v>51</v>
      </c>
      <c r="D99" s="13"/>
      <c r="E99" s="13"/>
      <c r="F99" s="13"/>
      <c r="G99" s="13"/>
      <c r="H99" s="61"/>
      <c r="I99" s="13"/>
      <c r="J99" s="13"/>
      <c r="K99" s="13"/>
      <c r="L99" s="13"/>
      <c r="M99" s="13"/>
      <c r="N99" s="13">
        <f t="shared" si="47"/>
        <v>0</v>
      </c>
      <c r="O99" s="13">
        <f t="shared" si="47"/>
        <v>0</v>
      </c>
      <c r="P99" s="13">
        <f t="shared" si="48"/>
        <v>0</v>
      </c>
      <c r="Q99" s="13"/>
      <c r="R99" s="13">
        <f t="shared" si="30"/>
        <v>0</v>
      </c>
      <c r="S99" s="13">
        <f t="shared" si="31"/>
        <v>0</v>
      </c>
      <c r="T99" s="13">
        <f t="shared" si="32"/>
        <v>0</v>
      </c>
      <c r="U99" s="13"/>
      <c r="V99" s="13">
        <f t="shared" si="33"/>
        <v>0</v>
      </c>
      <c r="W99" s="13">
        <f t="shared" si="34"/>
        <v>0</v>
      </c>
      <c r="X99" s="13">
        <f t="shared" si="35"/>
        <v>0</v>
      </c>
      <c r="Y99" s="13"/>
      <c r="Z99" s="13">
        <f t="shared" si="36"/>
        <v>0</v>
      </c>
      <c r="AA99" s="13">
        <f t="shared" si="37"/>
        <v>0</v>
      </c>
      <c r="AB99" s="13">
        <f t="shared" si="38"/>
        <v>0</v>
      </c>
      <c r="AC99" s="13">
        <f t="shared" si="39"/>
        <v>0</v>
      </c>
      <c r="AD99" s="13">
        <f t="shared" si="40"/>
        <v>0</v>
      </c>
      <c r="AE99" s="13">
        <f t="shared" si="41"/>
        <v>0</v>
      </c>
      <c r="AF99" s="13">
        <f t="shared" si="42"/>
        <v>0</v>
      </c>
      <c r="AG99" s="13">
        <f t="shared" si="42"/>
        <v>0</v>
      </c>
      <c r="AH99" s="13">
        <f t="shared" si="49"/>
        <v>0</v>
      </c>
      <c r="AI99" s="13">
        <f t="shared" si="43"/>
        <v>0</v>
      </c>
      <c r="AJ99" s="13">
        <f t="shared" si="50"/>
        <v>0</v>
      </c>
      <c r="AK99" s="13">
        <f t="shared" si="51"/>
        <v>0</v>
      </c>
      <c r="AL99" s="13"/>
      <c r="AM99" s="13">
        <f t="shared" si="44"/>
        <v>0</v>
      </c>
      <c r="AN99" s="18"/>
      <c r="AO99" s="23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</row>
    <row r="100" spans="1:88" s="36" customFormat="1" ht="30.75" customHeight="1" x14ac:dyDescent="0.15">
      <c r="A100" s="34">
        <v>0</v>
      </c>
      <c r="B100" s="13" t="s">
        <v>132</v>
      </c>
      <c r="C100" s="28" t="s">
        <v>51</v>
      </c>
      <c r="D100" s="13">
        <f t="shared" ref="D100:M100" si="55">+D101+D102</f>
        <v>0</v>
      </c>
      <c r="E100" s="13">
        <f t="shared" si="55"/>
        <v>0</v>
      </c>
      <c r="F100" s="13">
        <f t="shared" si="55"/>
        <v>0</v>
      </c>
      <c r="G100" s="13">
        <f t="shared" si="55"/>
        <v>0</v>
      </c>
      <c r="H100" s="61">
        <f t="shared" si="55"/>
        <v>20</v>
      </c>
      <c r="I100" s="13">
        <f t="shared" si="55"/>
        <v>0</v>
      </c>
      <c r="J100" s="13">
        <f t="shared" si="55"/>
        <v>0</v>
      </c>
      <c r="K100" s="13">
        <f t="shared" si="55"/>
        <v>20</v>
      </c>
      <c r="L100" s="13">
        <f t="shared" si="55"/>
        <v>20</v>
      </c>
      <c r="M100" s="13">
        <f t="shared" si="55"/>
        <v>0</v>
      </c>
      <c r="N100" s="13">
        <f t="shared" si="47"/>
        <v>10</v>
      </c>
      <c r="O100" s="13">
        <f t="shared" si="47"/>
        <v>10</v>
      </c>
      <c r="P100" s="13">
        <f t="shared" si="48"/>
        <v>20</v>
      </c>
      <c r="Q100" s="13">
        <f>+Q101+Q102</f>
        <v>0</v>
      </c>
      <c r="R100" s="13">
        <f t="shared" si="30"/>
        <v>10</v>
      </c>
      <c r="S100" s="13">
        <f t="shared" si="31"/>
        <v>10</v>
      </c>
      <c r="T100" s="13">
        <f t="shared" si="32"/>
        <v>20</v>
      </c>
      <c r="U100" s="13">
        <f>+U101+U102</f>
        <v>0</v>
      </c>
      <c r="V100" s="13">
        <f t="shared" si="33"/>
        <v>10</v>
      </c>
      <c r="W100" s="13">
        <f t="shared" si="34"/>
        <v>10</v>
      </c>
      <c r="X100" s="13">
        <f t="shared" si="35"/>
        <v>20</v>
      </c>
      <c r="Y100" s="13">
        <f>+Y101+Y102</f>
        <v>0</v>
      </c>
      <c r="Z100" s="13">
        <f t="shared" si="36"/>
        <v>10</v>
      </c>
      <c r="AA100" s="13">
        <f t="shared" si="37"/>
        <v>10</v>
      </c>
      <c r="AB100" s="13">
        <f t="shared" si="38"/>
        <v>20</v>
      </c>
      <c r="AC100" s="13">
        <f t="shared" si="39"/>
        <v>10</v>
      </c>
      <c r="AD100" s="13">
        <f t="shared" si="40"/>
        <v>10</v>
      </c>
      <c r="AE100" s="13">
        <f t="shared" si="41"/>
        <v>20</v>
      </c>
      <c r="AF100" s="13">
        <f t="shared" si="42"/>
        <v>5</v>
      </c>
      <c r="AG100" s="13">
        <f t="shared" si="42"/>
        <v>5</v>
      </c>
      <c r="AH100" s="13">
        <f t="shared" si="49"/>
        <v>10</v>
      </c>
      <c r="AI100" s="13">
        <f t="shared" si="43"/>
        <v>5</v>
      </c>
      <c r="AJ100" s="13">
        <f t="shared" si="50"/>
        <v>15</v>
      </c>
      <c r="AK100" s="13">
        <f t="shared" si="51"/>
        <v>5</v>
      </c>
      <c r="AL100" s="13"/>
      <c r="AM100" s="13">
        <f t="shared" si="44"/>
        <v>20</v>
      </c>
      <c r="AN100" s="18">
        <f>+AN101+AN102</f>
        <v>0</v>
      </c>
      <c r="AO100" s="23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</row>
    <row r="101" spans="1:88" s="36" customFormat="1" ht="22.5" customHeight="1" x14ac:dyDescent="0.15">
      <c r="A101" s="34">
        <v>4251</v>
      </c>
      <c r="B101" s="13" t="s">
        <v>133</v>
      </c>
      <c r="C101" s="28" t="s">
        <v>51</v>
      </c>
      <c r="D101" s="13">
        <v>0</v>
      </c>
      <c r="E101" s="13"/>
      <c r="F101" s="13"/>
      <c r="G101" s="13"/>
      <c r="H101" s="61">
        <v>10</v>
      </c>
      <c r="I101" s="13"/>
      <c r="J101" s="13"/>
      <c r="K101" s="13">
        <v>10</v>
      </c>
      <c r="L101" s="13">
        <v>10</v>
      </c>
      <c r="M101" s="13"/>
      <c r="N101" s="13">
        <f t="shared" si="47"/>
        <v>5</v>
      </c>
      <c r="O101" s="13">
        <f t="shared" si="47"/>
        <v>5</v>
      </c>
      <c r="P101" s="13">
        <f t="shared" si="48"/>
        <v>10</v>
      </c>
      <c r="Q101" s="13"/>
      <c r="R101" s="13">
        <f t="shared" si="30"/>
        <v>5</v>
      </c>
      <c r="S101" s="13">
        <f t="shared" si="31"/>
        <v>5</v>
      </c>
      <c r="T101" s="13">
        <f t="shared" si="32"/>
        <v>10</v>
      </c>
      <c r="U101" s="13"/>
      <c r="V101" s="13">
        <f t="shared" si="33"/>
        <v>5</v>
      </c>
      <c r="W101" s="13">
        <f t="shared" si="34"/>
        <v>5</v>
      </c>
      <c r="X101" s="13">
        <f t="shared" si="35"/>
        <v>10</v>
      </c>
      <c r="Y101" s="13"/>
      <c r="Z101" s="13">
        <f t="shared" si="36"/>
        <v>5</v>
      </c>
      <c r="AA101" s="13">
        <f t="shared" si="37"/>
        <v>5</v>
      </c>
      <c r="AB101" s="13">
        <f t="shared" si="38"/>
        <v>10</v>
      </c>
      <c r="AC101" s="13">
        <f t="shared" si="39"/>
        <v>5</v>
      </c>
      <c r="AD101" s="13">
        <f t="shared" si="40"/>
        <v>5</v>
      </c>
      <c r="AE101" s="13">
        <f t="shared" si="41"/>
        <v>10</v>
      </c>
      <c r="AF101" s="13">
        <f t="shared" si="42"/>
        <v>2.5</v>
      </c>
      <c r="AG101" s="13">
        <f t="shared" si="42"/>
        <v>2.5</v>
      </c>
      <c r="AH101" s="13">
        <f t="shared" si="49"/>
        <v>5</v>
      </c>
      <c r="AI101" s="13">
        <f t="shared" si="43"/>
        <v>2.5</v>
      </c>
      <c r="AJ101" s="13">
        <f t="shared" si="50"/>
        <v>7.5</v>
      </c>
      <c r="AK101" s="13">
        <f t="shared" si="51"/>
        <v>2.5</v>
      </c>
      <c r="AL101" s="13"/>
      <c r="AM101" s="13">
        <f t="shared" si="44"/>
        <v>10</v>
      </c>
      <c r="AN101" s="18"/>
      <c r="AO101" s="23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</row>
    <row r="102" spans="1:88" s="36" customFormat="1" ht="25.5" customHeight="1" x14ac:dyDescent="0.15">
      <c r="A102" s="34">
        <v>4252</v>
      </c>
      <c r="B102" s="13" t="s">
        <v>134</v>
      </c>
      <c r="C102" s="28" t="s">
        <v>51</v>
      </c>
      <c r="D102" s="13">
        <v>0</v>
      </c>
      <c r="E102" s="13"/>
      <c r="F102" s="13"/>
      <c r="G102" s="13"/>
      <c r="H102" s="61">
        <v>10</v>
      </c>
      <c r="I102" s="13"/>
      <c r="J102" s="13"/>
      <c r="K102" s="13">
        <v>10</v>
      </c>
      <c r="L102" s="13">
        <v>10</v>
      </c>
      <c r="M102" s="13"/>
      <c r="N102" s="13">
        <f t="shared" si="47"/>
        <v>5</v>
      </c>
      <c r="O102" s="13">
        <f t="shared" si="47"/>
        <v>5</v>
      </c>
      <c r="P102" s="13">
        <f t="shared" si="48"/>
        <v>10</v>
      </c>
      <c r="Q102" s="13"/>
      <c r="R102" s="13">
        <f t="shared" si="30"/>
        <v>5</v>
      </c>
      <c r="S102" s="13">
        <f t="shared" si="31"/>
        <v>5</v>
      </c>
      <c r="T102" s="13">
        <f t="shared" si="32"/>
        <v>10</v>
      </c>
      <c r="U102" s="13"/>
      <c r="V102" s="13">
        <f t="shared" si="33"/>
        <v>5</v>
      </c>
      <c r="W102" s="13">
        <f t="shared" si="34"/>
        <v>5</v>
      </c>
      <c r="X102" s="13">
        <f t="shared" si="35"/>
        <v>10</v>
      </c>
      <c r="Y102" s="13"/>
      <c r="Z102" s="13">
        <f t="shared" si="36"/>
        <v>5</v>
      </c>
      <c r="AA102" s="13">
        <f t="shared" si="37"/>
        <v>5</v>
      </c>
      <c r="AB102" s="13">
        <f t="shared" si="38"/>
        <v>10</v>
      </c>
      <c r="AC102" s="13">
        <f t="shared" si="39"/>
        <v>5</v>
      </c>
      <c r="AD102" s="13">
        <f t="shared" si="40"/>
        <v>5</v>
      </c>
      <c r="AE102" s="13">
        <f t="shared" si="41"/>
        <v>10</v>
      </c>
      <c r="AF102" s="13">
        <f t="shared" si="42"/>
        <v>2.5</v>
      </c>
      <c r="AG102" s="13">
        <f t="shared" si="42"/>
        <v>2.5</v>
      </c>
      <c r="AH102" s="13">
        <f t="shared" si="49"/>
        <v>5</v>
      </c>
      <c r="AI102" s="13">
        <f t="shared" si="43"/>
        <v>2.5</v>
      </c>
      <c r="AJ102" s="13">
        <f t="shared" si="50"/>
        <v>7.5</v>
      </c>
      <c r="AK102" s="13">
        <f t="shared" si="51"/>
        <v>2.5</v>
      </c>
      <c r="AL102" s="13"/>
      <c r="AM102" s="13">
        <f t="shared" si="44"/>
        <v>10</v>
      </c>
      <c r="AN102" s="18"/>
      <c r="AO102" s="23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</row>
    <row r="103" spans="1:88" s="36" customFormat="1" ht="10.5" customHeight="1" x14ac:dyDescent="0.15">
      <c r="A103" s="34">
        <v>0</v>
      </c>
      <c r="B103" s="13" t="s">
        <v>135</v>
      </c>
      <c r="C103" s="28" t="s">
        <v>51</v>
      </c>
      <c r="D103" s="13">
        <f t="shared" ref="D103:M103" si="56">+D104+D107+D108+D109+D119+D120+D122+D125</f>
        <v>445.3</v>
      </c>
      <c r="E103" s="13">
        <f t="shared" si="56"/>
        <v>0</v>
      </c>
      <c r="F103" s="13">
        <f t="shared" si="56"/>
        <v>407.40000000000003</v>
      </c>
      <c r="G103" s="13">
        <f t="shared" si="56"/>
        <v>0</v>
      </c>
      <c r="H103" s="61">
        <f t="shared" si="56"/>
        <v>440.5</v>
      </c>
      <c r="I103" s="13">
        <f t="shared" si="56"/>
        <v>0</v>
      </c>
      <c r="J103" s="13">
        <f t="shared" si="56"/>
        <v>0</v>
      </c>
      <c r="K103" s="13">
        <f t="shared" si="56"/>
        <v>440.5</v>
      </c>
      <c r="L103" s="13">
        <f t="shared" si="56"/>
        <v>440.5</v>
      </c>
      <c r="M103" s="13">
        <f t="shared" si="56"/>
        <v>0</v>
      </c>
      <c r="N103" s="13">
        <f t="shared" ref="N103:O166" si="57">K103/2</f>
        <v>220.25</v>
      </c>
      <c r="O103" s="13">
        <f t="shared" si="57"/>
        <v>220.25</v>
      </c>
      <c r="P103" s="13">
        <f t="shared" si="48"/>
        <v>440.5</v>
      </c>
      <c r="Q103" s="13">
        <f>+Q104+Q107+Q108+Q109+Q119+Q120+Q122+Q125</f>
        <v>0</v>
      </c>
      <c r="R103" s="13">
        <f t="shared" si="30"/>
        <v>220.25</v>
      </c>
      <c r="S103" s="13">
        <f t="shared" si="31"/>
        <v>220.25</v>
      </c>
      <c r="T103" s="13">
        <f t="shared" si="32"/>
        <v>440.5</v>
      </c>
      <c r="U103" s="13">
        <f>+U104+U107+U108+U109+U119+U120+U122+U125</f>
        <v>0</v>
      </c>
      <c r="V103" s="13">
        <f t="shared" si="33"/>
        <v>220.25</v>
      </c>
      <c r="W103" s="13">
        <f t="shared" si="34"/>
        <v>220.25</v>
      </c>
      <c r="X103" s="13">
        <f t="shared" si="35"/>
        <v>440.5</v>
      </c>
      <c r="Y103" s="13">
        <f>+Y104+Y107+Y108+Y109+Y119+Y120+Y122+Y125</f>
        <v>0</v>
      </c>
      <c r="Z103" s="13">
        <f t="shared" si="36"/>
        <v>220.25</v>
      </c>
      <c r="AA103" s="13">
        <f t="shared" si="37"/>
        <v>220.25</v>
      </c>
      <c r="AB103" s="13">
        <f t="shared" si="38"/>
        <v>440.5</v>
      </c>
      <c r="AC103" s="13">
        <f t="shared" si="39"/>
        <v>220.25</v>
      </c>
      <c r="AD103" s="13">
        <f t="shared" si="40"/>
        <v>220.25</v>
      </c>
      <c r="AE103" s="13">
        <f t="shared" si="41"/>
        <v>440.5</v>
      </c>
      <c r="AF103" s="13">
        <f t="shared" si="42"/>
        <v>110.125</v>
      </c>
      <c r="AG103" s="13">
        <f t="shared" si="42"/>
        <v>110.125</v>
      </c>
      <c r="AH103" s="13">
        <f t="shared" si="49"/>
        <v>220.25</v>
      </c>
      <c r="AI103" s="13">
        <f t="shared" si="43"/>
        <v>110.125</v>
      </c>
      <c r="AJ103" s="13">
        <f t="shared" si="50"/>
        <v>330.375</v>
      </c>
      <c r="AK103" s="13">
        <f t="shared" si="51"/>
        <v>110.125</v>
      </c>
      <c r="AL103" s="13"/>
      <c r="AM103" s="13">
        <f t="shared" si="44"/>
        <v>440.5</v>
      </c>
      <c r="AN103" s="18">
        <f>+AN104+AN107+AN108+AN109+AN119+AN120+AN122+AN125</f>
        <v>0</v>
      </c>
      <c r="AO103" s="23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</row>
    <row r="104" spans="1:88" s="36" customFormat="1" ht="23.25" customHeight="1" x14ac:dyDescent="0.15">
      <c r="A104" s="34">
        <v>4261</v>
      </c>
      <c r="B104" s="37" t="s">
        <v>136</v>
      </c>
      <c r="C104" s="28" t="s">
        <v>51</v>
      </c>
      <c r="D104" s="38">
        <f t="shared" ref="D104:M104" si="58">D105+D106</f>
        <v>221.7</v>
      </c>
      <c r="E104" s="38">
        <f t="shared" si="58"/>
        <v>0</v>
      </c>
      <c r="F104" s="38">
        <f t="shared" si="58"/>
        <v>179.9</v>
      </c>
      <c r="G104" s="38">
        <f t="shared" si="58"/>
        <v>0</v>
      </c>
      <c r="H104" s="62">
        <f t="shared" si="58"/>
        <v>278</v>
      </c>
      <c r="I104" s="38">
        <f t="shared" si="58"/>
        <v>0</v>
      </c>
      <c r="J104" s="38">
        <f t="shared" si="58"/>
        <v>0</v>
      </c>
      <c r="K104" s="38">
        <f t="shared" si="58"/>
        <v>278</v>
      </c>
      <c r="L104" s="38">
        <f t="shared" si="58"/>
        <v>278</v>
      </c>
      <c r="M104" s="38">
        <f t="shared" si="58"/>
        <v>0</v>
      </c>
      <c r="N104" s="13">
        <f t="shared" si="57"/>
        <v>139</v>
      </c>
      <c r="O104" s="13">
        <f t="shared" si="57"/>
        <v>139</v>
      </c>
      <c r="P104" s="13">
        <f t="shared" si="48"/>
        <v>278</v>
      </c>
      <c r="Q104" s="38">
        <f>Q105+Q106</f>
        <v>0</v>
      </c>
      <c r="R104" s="13">
        <f t="shared" si="30"/>
        <v>139</v>
      </c>
      <c r="S104" s="13">
        <f t="shared" si="31"/>
        <v>139</v>
      </c>
      <c r="T104" s="13">
        <f t="shared" si="32"/>
        <v>278</v>
      </c>
      <c r="U104" s="38">
        <f>U105+U106</f>
        <v>0</v>
      </c>
      <c r="V104" s="13">
        <f t="shared" si="33"/>
        <v>139</v>
      </c>
      <c r="W104" s="13">
        <f t="shared" si="34"/>
        <v>139</v>
      </c>
      <c r="X104" s="13">
        <f t="shared" si="35"/>
        <v>278</v>
      </c>
      <c r="Y104" s="38">
        <f>Y105+Y106</f>
        <v>0</v>
      </c>
      <c r="Z104" s="13">
        <f t="shared" si="36"/>
        <v>139</v>
      </c>
      <c r="AA104" s="13">
        <f t="shared" si="37"/>
        <v>139</v>
      </c>
      <c r="AB104" s="13">
        <f t="shared" si="38"/>
        <v>278</v>
      </c>
      <c r="AC104" s="13">
        <f t="shared" si="39"/>
        <v>139</v>
      </c>
      <c r="AD104" s="13">
        <f t="shared" si="40"/>
        <v>139</v>
      </c>
      <c r="AE104" s="13">
        <f t="shared" si="41"/>
        <v>278</v>
      </c>
      <c r="AF104" s="13">
        <f t="shared" si="42"/>
        <v>69.5</v>
      </c>
      <c r="AG104" s="13">
        <f t="shared" si="42"/>
        <v>69.5</v>
      </c>
      <c r="AH104" s="13">
        <f t="shared" si="49"/>
        <v>139</v>
      </c>
      <c r="AI104" s="13">
        <f t="shared" si="43"/>
        <v>69.5</v>
      </c>
      <c r="AJ104" s="13">
        <f t="shared" si="50"/>
        <v>208.5</v>
      </c>
      <c r="AK104" s="13">
        <f t="shared" si="51"/>
        <v>69.5</v>
      </c>
      <c r="AL104" s="13"/>
      <c r="AM104" s="13">
        <f t="shared" si="44"/>
        <v>278</v>
      </c>
      <c r="AN104" s="39">
        <f>AN105+AN106</f>
        <v>0</v>
      </c>
      <c r="AO104" s="40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</row>
    <row r="105" spans="1:88" s="36" customFormat="1" ht="23.25" customHeight="1" x14ac:dyDescent="0.15">
      <c r="A105" s="34"/>
      <c r="B105" s="13" t="s">
        <v>137</v>
      </c>
      <c r="C105" s="28"/>
      <c r="D105" s="13">
        <v>221.7</v>
      </c>
      <c r="E105" s="13"/>
      <c r="F105" s="13">
        <v>179.9</v>
      </c>
      <c r="G105" s="13"/>
      <c r="H105" s="61">
        <v>278</v>
      </c>
      <c r="I105" s="13"/>
      <c r="J105" s="13"/>
      <c r="K105" s="13">
        <v>278</v>
      </c>
      <c r="L105" s="13">
        <v>278</v>
      </c>
      <c r="M105" s="13"/>
      <c r="N105" s="13">
        <f t="shared" si="57"/>
        <v>139</v>
      </c>
      <c r="O105" s="13">
        <f t="shared" si="57"/>
        <v>139</v>
      </c>
      <c r="P105" s="13">
        <f t="shared" si="48"/>
        <v>278</v>
      </c>
      <c r="Q105" s="13"/>
      <c r="R105" s="13">
        <f t="shared" si="30"/>
        <v>139</v>
      </c>
      <c r="S105" s="13">
        <f t="shared" si="31"/>
        <v>139</v>
      </c>
      <c r="T105" s="13">
        <f t="shared" si="32"/>
        <v>278</v>
      </c>
      <c r="U105" s="13"/>
      <c r="V105" s="13">
        <f t="shared" si="33"/>
        <v>139</v>
      </c>
      <c r="W105" s="13">
        <f t="shared" si="34"/>
        <v>139</v>
      </c>
      <c r="X105" s="13">
        <f t="shared" si="35"/>
        <v>278</v>
      </c>
      <c r="Y105" s="13"/>
      <c r="Z105" s="13">
        <f t="shared" si="36"/>
        <v>139</v>
      </c>
      <c r="AA105" s="13">
        <f t="shared" si="37"/>
        <v>139</v>
      </c>
      <c r="AB105" s="13">
        <f t="shared" si="38"/>
        <v>278</v>
      </c>
      <c r="AC105" s="13">
        <f t="shared" si="39"/>
        <v>139</v>
      </c>
      <c r="AD105" s="13">
        <f t="shared" si="40"/>
        <v>139</v>
      </c>
      <c r="AE105" s="13">
        <f t="shared" si="41"/>
        <v>278</v>
      </c>
      <c r="AF105" s="13">
        <f t="shared" si="42"/>
        <v>69.5</v>
      </c>
      <c r="AG105" s="13">
        <f t="shared" si="42"/>
        <v>69.5</v>
      </c>
      <c r="AH105" s="13">
        <f t="shared" si="49"/>
        <v>139</v>
      </c>
      <c r="AI105" s="13">
        <f t="shared" si="43"/>
        <v>69.5</v>
      </c>
      <c r="AJ105" s="13">
        <f t="shared" si="50"/>
        <v>208.5</v>
      </c>
      <c r="AK105" s="13">
        <f t="shared" si="51"/>
        <v>69.5</v>
      </c>
      <c r="AL105" s="13"/>
      <c r="AM105" s="13">
        <f t="shared" si="44"/>
        <v>278</v>
      </c>
      <c r="AN105" s="18"/>
      <c r="AO105" s="23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</row>
    <row r="106" spans="1:88" s="36" customFormat="1" ht="23.25" hidden="1" customHeight="1" x14ac:dyDescent="0.15">
      <c r="A106" s="34"/>
      <c r="B106" s="13" t="s">
        <v>138</v>
      </c>
      <c r="C106" s="28"/>
      <c r="D106" s="13"/>
      <c r="E106" s="13"/>
      <c r="F106" s="13"/>
      <c r="G106" s="13"/>
      <c r="H106" s="61"/>
      <c r="I106" s="13"/>
      <c r="J106" s="13"/>
      <c r="K106" s="13"/>
      <c r="L106" s="13"/>
      <c r="M106" s="13"/>
      <c r="N106" s="13">
        <f t="shared" si="57"/>
        <v>0</v>
      </c>
      <c r="O106" s="13">
        <f t="shared" si="57"/>
        <v>0</v>
      </c>
      <c r="P106" s="13">
        <f t="shared" si="48"/>
        <v>0</v>
      </c>
      <c r="Q106" s="13"/>
      <c r="R106" s="13">
        <f t="shared" si="30"/>
        <v>0</v>
      </c>
      <c r="S106" s="13">
        <f t="shared" si="31"/>
        <v>0</v>
      </c>
      <c r="T106" s="13">
        <f t="shared" si="32"/>
        <v>0</v>
      </c>
      <c r="U106" s="13"/>
      <c r="V106" s="13">
        <f t="shared" si="33"/>
        <v>0</v>
      </c>
      <c r="W106" s="13">
        <f t="shared" si="34"/>
        <v>0</v>
      </c>
      <c r="X106" s="13">
        <f t="shared" si="35"/>
        <v>0</v>
      </c>
      <c r="Y106" s="13"/>
      <c r="Z106" s="13">
        <f t="shared" si="36"/>
        <v>0</v>
      </c>
      <c r="AA106" s="13">
        <f t="shared" si="37"/>
        <v>0</v>
      </c>
      <c r="AB106" s="13">
        <f t="shared" si="38"/>
        <v>0</v>
      </c>
      <c r="AC106" s="13">
        <f t="shared" si="39"/>
        <v>0</v>
      </c>
      <c r="AD106" s="13">
        <f t="shared" si="40"/>
        <v>0</v>
      </c>
      <c r="AE106" s="13">
        <f t="shared" si="41"/>
        <v>0</v>
      </c>
      <c r="AF106" s="13">
        <f t="shared" si="42"/>
        <v>0</v>
      </c>
      <c r="AG106" s="13">
        <f t="shared" si="42"/>
        <v>0</v>
      </c>
      <c r="AH106" s="13">
        <f t="shared" si="49"/>
        <v>0</v>
      </c>
      <c r="AI106" s="13">
        <f t="shared" si="43"/>
        <v>0</v>
      </c>
      <c r="AJ106" s="13">
        <f t="shared" si="50"/>
        <v>0</v>
      </c>
      <c r="AK106" s="13">
        <f t="shared" si="51"/>
        <v>0</v>
      </c>
      <c r="AL106" s="13"/>
      <c r="AM106" s="13">
        <f t="shared" si="44"/>
        <v>0</v>
      </c>
      <c r="AN106" s="18"/>
      <c r="AO106" s="23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</row>
    <row r="107" spans="1:88" s="36" customFormat="1" ht="18" hidden="1" customHeight="1" x14ac:dyDescent="0.15">
      <c r="A107" s="34">
        <v>4262</v>
      </c>
      <c r="B107" s="13" t="s">
        <v>139</v>
      </c>
      <c r="C107" s="28" t="s">
        <v>51</v>
      </c>
      <c r="D107" s="13"/>
      <c r="E107" s="13"/>
      <c r="F107" s="13"/>
      <c r="G107" s="13"/>
      <c r="H107" s="61"/>
      <c r="I107" s="13"/>
      <c r="J107" s="13"/>
      <c r="K107" s="13"/>
      <c r="L107" s="13"/>
      <c r="M107" s="13"/>
      <c r="N107" s="13">
        <f t="shared" si="57"/>
        <v>0</v>
      </c>
      <c r="O107" s="13">
        <f t="shared" si="57"/>
        <v>0</v>
      </c>
      <c r="P107" s="13">
        <f t="shared" si="48"/>
        <v>0</v>
      </c>
      <c r="Q107" s="13"/>
      <c r="R107" s="13">
        <f t="shared" si="30"/>
        <v>0</v>
      </c>
      <c r="S107" s="13">
        <f t="shared" si="31"/>
        <v>0</v>
      </c>
      <c r="T107" s="13">
        <f t="shared" si="32"/>
        <v>0</v>
      </c>
      <c r="U107" s="13"/>
      <c r="V107" s="13">
        <f t="shared" si="33"/>
        <v>0</v>
      </c>
      <c r="W107" s="13">
        <f t="shared" si="34"/>
        <v>0</v>
      </c>
      <c r="X107" s="13">
        <f t="shared" si="35"/>
        <v>0</v>
      </c>
      <c r="Y107" s="13"/>
      <c r="Z107" s="13">
        <f t="shared" si="36"/>
        <v>0</v>
      </c>
      <c r="AA107" s="13">
        <f t="shared" si="37"/>
        <v>0</v>
      </c>
      <c r="AB107" s="13">
        <f t="shared" si="38"/>
        <v>0</v>
      </c>
      <c r="AC107" s="13">
        <f t="shared" si="39"/>
        <v>0</v>
      </c>
      <c r="AD107" s="13">
        <f t="shared" si="40"/>
        <v>0</v>
      </c>
      <c r="AE107" s="13">
        <f t="shared" si="41"/>
        <v>0</v>
      </c>
      <c r="AF107" s="13">
        <f t="shared" si="42"/>
        <v>0</v>
      </c>
      <c r="AG107" s="13">
        <f t="shared" si="42"/>
        <v>0</v>
      </c>
      <c r="AH107" s="13">
        <f t="shared" si="49"/>
        <v>0</v>
      </c>
      <c r="AI107" s="13">
        <f t="shared" si="43"/>
        <v>0</v>
      </c>
      <c r="AJ107" s="13">
        <f t="shared" si="50"/>
        <v>0</v>
      </c>
      <c r="AK107" s="13">
        <f t="shared" si="51"/>
        <v>0</v>
      </c>
      <c r="AL107" s="13"/>
      <c r="AM107" s="13">
        <f t="shared" si="44"/>
        <v>0</v>
      </c>
      <c r="AN107" s="18"/>
      <c r="AO107" s="23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</row>
    <row r="108" spans="1:88" s="36" customFormat="1" ht="33" hidden="1" customHeight="1" x14ac:dyDescent="0.15">
      <c r="A108" s="34">
        <v>4263</v>
      </c>
      <c r="B108" s="13" t="s">
        <v>140</v>
      </c>
      <c r="C108" s="28" t="s">
        <v>51</v>
      </c>
      <c r="D108" s="13"/>
      <c r="E108" s="13"/>
      <c r="F108" s="13"/>
      <c r="G108" s="13"/>
      <c r="H108" s="61"/>
      <c r="I108" s="13"/>
      <c r="J108" s="13"/>
      <c r="K108" s="13"/>
      <c r="L108" s="13"/>
      <c r="M108" s="13"/>
      <c r="N108" s="13">
        <f t="shared" si="57"/>
        <v>0</v>
      </c>
      <c r="O108" s="13">
        <f t="shared" si="57"/>
        <v>0</v>
      </c>
      <c r="P108" s="13">
        <f t="shared" si="48"/>
        <v>0</v>
      </c>
      <c r="Q108" s="13"/>
      <c r="R108" s="13">
        <f t="shared" si="30"/>
        <v>0</v>
      </c>
      <c r="S108" s="13">
        <f t="shared" si="31"/>
        <v>0</v>
      </c>
      <c r="T108" s="13">
        <f t="shared" si="32"/>
        <v>0</v>
      </c>
      <c r="U108" s="13"/>
      <c r="V108" s="13">
        <f t="shared" si="33"/>
        <v>0</v>
      </c>
      <c r="W108" s="13">
        <f t="shared" si="34"/>
        <v>0</v>
      </c>
      <c r="X108" s="13">
        <f t="shared" si="35"/>
        <v>0</v>
      </c>
      <c r="Y108" s="13"/>
      <c r="Z108" s="13">
        <f t="shared" si="36"/>
        <v>0</v>
      </c>
      <c r="AA108" s="13">
        <f t="shared" si="37"/>
        <v>0</v>
      </c>
      <c r="AB108" s="13">
        <f t="shared" si="38"/>
        <v>0</v>
      </c>
      <c r="AC108" s="13">
        <f t="shared" si="39"/>
        <v>0</v>
      </c>
      <c r="AD108" s="13">
        <f t="shared" si="40"/>
        <v>0</v>
      </c>
      <c r="AE108" s="13">
        <f t="shared" si="41"/>
        <v>0</v>
      </c>
      <c r="AF108" s="13">
        <f t="shared" si="42"/>
        <v>0</v>
      </c>
      <c r="AG108" s="13">
        <f t="shared" si="42"/>
        <v>0</v>
      </c>
      <c r="AH108" s="13">
        <f t="shared" si="49"/>
        <v>0</v>
      </c>
      <c r="AI108" s="13">
        <f t="shared" si="43"/>
        <v>0</v>
      </c>
      <c r="AJ108" s="13">
        <f t="shared" si="50"/>
        <v>0</v>
      </c>
      <c r="AK108" s="13">
        <f t="shared" si="51"/>
        <v>0</v>
      </c>
      <c r="AL108" s="13"/>
      <c r="AM108" s="13">
        <f t="shared" si="44"/>
        <v>0</v>
      </c>
      <c r="AN108" s="18"/>
      <c r="AO108" s="23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</row>
    <row r="109" spans="1:88" s="36" customFormat="1" ht="21" customHeight="1" x14ac:dyDescent="0.15">
      <c r="A109" s="34">
        <v>4264</v>
      </c>
      <c r="B109" s="13" t="s">
        <v>141</v>
      </c>
      <c r="C109" s="28" t="s">
        <v>51</v>
      </c>
      <c r="D109" s="13">
        <f t="shared" ref="D109:M109" si="59">D110+D113+D116</f>
        <v>150.80000000000001</v>
      </c>
      <c r="E109" s="13">
        <f t="shared" si="59"/>
        <v>0</v>
      </c>
      <c r="F109" s="13">
        <f t="shared" si="59"/>
        <v>158.19999999999999</v>
      </c>
      <c r="G109" s="13">
        <f t="shared" si="59"/>
        <v>0</v>
      </c>
      <c r="H109" s="61">
        <f t="shared" si="59"/>
        <v>97.5</v>
      </c>
      <c r="I109" s="13">
        <f t="shared" si="59"/>
        <v>0</v>
      </c>
      <c r="J109" s="13">
        <f t="shared" si="59"/>
        <v>0</v>
      </c>
      <c r="K109" s="13">
        <f t="shared" si="59"/>
        <v>97.5</v>
      </c>
      <c r="L109" s="13">
        <f t="shared" si="59"/>
        <v>97.5</v>
      </c>
      <c r="M109" s="13">
        <f t="shared" si="59"/>
        <v>0</v>
      </c>
      <c r="N109" s="13">
        <f t="shared" si="57"/>
        <v>48.75</v>
      </c>
      <c r="O109" s="13">
        <f t="shared" si="57"/>
        <v>48.75</v>
      </c>
      <c r="P109" s="13">
        <f t="shared" si="48"/>
        <v>97.5</v>
      </c>
      <c r="Q109" s="13">
        <f>Q110+Q113+Q116</f>
        <v>0</v>
      </c>
      <c r="R109" s="13">
        <f t="shared" si="30"/>
        <v>48.75</v>
      </c>
      <c r="S109" s="13">
        <f t="shared" si="31"/>
        <v>48.75</v>
      </c>
      <c r="T109" s="13">
        <f t="shared" si="32"/>
        <v>97.5</v>
      </c>
      <c r="U109" s="13">
        <f>U110+U113+U116</f>
        <v>0</v>
      </c>
      <c r="V109" s="13">
        <f t="shared" si="33"/>
        <v>48.75</v>
      </c>
      <c r="W109" s="13">
        <f t="shared" si="34"/>
        <v>48.75</v>
      </c>
      <c r="X109" s="13">
        <f t="shared" si="35"/>
        <v>97.5</v>
      </c>
      <c r="Y109" s="13">
        <f>Y110+Y113+Y116</f>
        <v>0</v>
      </c>
      <c r="Z109" s="13">
        <f t="shared" si="36"/>
        <v>48.75</v>
      </c>
      <c r="AA109" s="13">
        <f t="shared" si="37"/>
        <v>48.75</v>
      </c>
      <c r="AB109" s="13">
        <f t="shared" si="38"/>
        <v>97.5</v>
      </c>
      <c r="AC109" s="13">
        <f t="shared" si="39"/>
        <v>48.75</v>
      </c>
      <c r="AD109" s="13">
        <f t="shared" si="40"/>
        <v>48.75</v>
      </c>
      <c r="AE109" s="13">
        <f t="shared" si="41"/>
        <v>97.5</v>
      </c>
      <c r="AF109" s="13">
        <f t="shared" si="42"/>
        <v>24.375</v>
      </c>
      <c r="AG109" s="13">
        <f t="shared" si="42"/>
        <v>24.375</v>
      </c>
      <c r="AH109" s="13">
        <f t="shared" si="49"/>
        <v>48.75</v>
      </c>
      <c r="AI109" s="13">
        <f t="shared" si="43"/>
        <v>24.375</v>
      </c>
      <c r="AJ109" s="13">
        <f t="shared" si="50"/>
        <v>73.125</v>
      </c>
      <c r="AK109" s="13">
        <f t="shared" si="51"/>
        <v>24.375</v>
      </c>
      <c r="AL109" s="13"/>
      <c r="AM109" s="13">
        <f t="shared" si="44"/>
        <v>97.5</v>
      </c>
      <c r="AN109" s="18">
        <f>AN110+AN113+AN116</f>
        <v>0</v>
      </c>
      <c r="AO109" s="23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</row>
    <row r="110" spans="1:88" s="36" customFormat="1" ht="21" customHeight="1" x14ac:dyDescent="0.15">
      <c r="A110" s="34"/>
      <c r="B110" s="13" t="s">
        <v>142</v>
      </c>
      <c r="C110" s="28" t="s">
        <v>51</v>
      </c>
      <c r="D110" s="13">
        <v>150.80000000000001</v>
      </c>
      <c r="E110" s="13"/>
      <c r="F110" s="13">
        <v>158.19999999999999</v>
      </c>
      <c r="G110" s="13"/>
      <c r="H110" s="61">
        <v>97.5</v>
      </c>
      <c r="I110" s="13"/>
      <c r="J110" s="13"/>
      <c r="K110" s="13">
        <v>97.5</v>
      </c>
      <c r="L110" s="13">
        <v>97.5</v>
      </c>
      <c r="M110" s="13"/>
      <c r="N110" s="13">
        <f t="shared" si="57"/>
        <v>48.75</v>
      </c>
      <c r="O110" s="13">
        <f t="shared" si="57"/>
        <v>48.75</v>
      </c>
      <c r="P110" s="13">
        <f t="shared" si="48"/>
        <v>97.5</v>
      </c>
      <c r="Q110" s="13"/>
      <c r="R110" s="13">
        <f t="shared" si="30"/>
        <v>48.75</v>
      </c>
      <c r="S110" s="13">
        <f t="shared" si="31"/>
        <v>48.75</v>
      </c>
      <c r="T110" s="13">
        <f t="shared" si="32"/>
        <v>97.5</v>
      </c>
      <c r="U110" s="13"/>
      <c r="V110" s="13">
        <f t="shared" si="33"/>
        <v>48.75</v>
      </c>
      <c r="W110" s="13">
        <f t="shared" si="34"/>
        <v>48.75</v>
      </c>
      <c r="X110" s="13">
        <f t="shared" si="35"/>
        <v>97.5</v>
      </c>
      <c r="Y110" s="13"/>
      <c r="Z110" s="13">
        <f t="shared" si="36"/>
        <v>48.75</v>
      </c>
      <c r="AA110" s="13">
        <f t="shared" si="37"/>
        <v>48.75</v>
      </c>
      <c r="AB110" s="13">
        <f t="shared" si="38"/>
        <v>97.5</v>
      </c>
      <c r="AC110" s="13">
        <f t="shared" si="39"/>
        <v>48.75</v>
      </c>
      <c r="AD110" s="13">
        <f t="shared" si="40"/>
        <v>48.75</v>
      </c>
      <c r="AE110" s="13">
        <f t="shared" si="41"/>
        <v>97.5</v>
      </c>
      <c r="AF110" s="13">
        <f t="shared" si="42"/>
        <v>24.375</v>
      </c>
      <c r="AG110" s="13">
        <f t="shared" si="42"/>
        <v>24.375</v>
      </c>
      <c r="AH110" s="13">
        <f t="shared" si="49"/>
        <v>48.75</v>
      </c>
      <c r="AI110" s="13">
        <f t="shared" si="43"/>
        <v>24.375</v>
      </c>
      <c r="AJ110" s="13">
        <f t="shared" si="50"/>
        <v>73.125</v>
      </c>
      <c r="AK110" s="13">
        <f t="shared" si="51"/>
        <v>24.375</v>
      </c>
      <c r="AL110" s="13"/>
      <c r="AM110" s="13">
        <f t="shared" si="44"/>
        <v>97.5</v>
      </c>
      <c r="AN110" s="18"/>
      <c r="AO110" s="23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</row>
    <row r="111" spans="1:88" s="36" customFormat="1" ht="21" customHeight="1" x14ac:dyDescent="0.15">
      <c r="A111" s="34"/>
      <c r="B111" s="13" t="s">
        <v>143</v>
      </c>
      <c r="C111" s="28" t="s">
        <v>123</v>
      </c>
      <c r="D111" s="13">
        <v>1</v>
      </c>
      <c r="E111" s="13"/>
      <c r="F111" s="13">
        <v>1</v>
      </c>
      <c r="G111" s="13"/>
      <c r="H111" s="13">
        <v>1</v>
      </c>
      <c r="I111" s="13"/>
      <c r="J111" s="13"/>
      <c r="K111" s="13">
        <v>1</v>
      </c>
      <c r="L111" s="13">
        <v>1</v>
      </c>
      <c r="M111" s="13"/>
      <c r="N111" s="13"/>
      <c r="O111" s="13"/>
      <c r="P111" s="13">
        <v>1</v>
      </c>
      <c r="Q111" s="13"/>
      <c r="R111" s="13"/>
      <c r="S111" s="13"/>
      <c r="T111" s="13">
        <v>1</v>
      </c>
      <c r="U111" s="13"/>
      <c r="V111" s="13"/>
      <c r="W111" s="13"/>
      <c r="X111" s="13">
        <v>1</v>
      </c>
      <c r="Y111" s="13"/>
      <c r="Z111" s="13"/>
      <c r="AA111" s="13"/>
      <c r="AB111" s="13">
        <v>1</v>
      </c>
      <c r="AC111" s="13"/>
      <c r="AD111" s="13"/>
      <c r="AE111" s="13">
        <v>1</v>
      </c>
      <c r="AF111" s="13"/>
      <c r="AG111" s="13"/>
      <c r="AH111" s="13"/>
      <c r="AI111" s="13"/>
      <c r="AJ111" s="13"/>
      <c r="AK111" s="13"/>
      <c r="AL111" s="13"/>
      <c r="AM111" s="13">
        <v>1</v>
      </c>
      <c r="AN111" s="18"/>
      <c r="AO111" s="23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</row>
    <row r="112" spans="1:88" s="36" customFormat="1" ht="21" customHeight="1" x14ac:dyDescent="0.15">
      <c r="A112" s="34"/>
      <c r="B112" s="13" t="s">
        <v>144</v>
      </c>
      <c r="C112" s="28" t="s">
        <v>85</v>
      </c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8"/>
      <c r="AO112" s="23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</row>
    <row r="113" spans="1:88" s="36" customFormat="1" ht="21" hidden="1" customHeight="1" x14ac:dyDescent="0.15">
      <c r="A113" s="34"/>
      <c r="B113" s="13" t="s">
        <v>145</v>
      </c>
      <c r="C113" s="28" t="s">
        <v>51</v>
      </c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>
        <f t="shared" si="57"/>
        <v>0</v>
      </c>
      <c r="O113" s="13">
        <f t="shared" si="57"/>
        <v>0</v>
      </c>
      <c r="P113" s="13">
        <f t="shared" si="48"/>
        <v>0</v>
      </c>
      <c r="Q113" s="13"/>
      <c r="R113" s="13">
        <f t="shared" ref="R113:R176" si="60">L113/2</f>
        <v>0</v>
      </c>
      <c r="S113" s="13">
        <f t="shared" ref="S113:S176" si="61">P113/2</f>
        <v>0</v>
      </c>
      <c r="T113" s="13">
        <f t="shared" ref="T113:T176" si="62">R113+S113</f>
        <v>0</v>
      </c>
      <c r="U113" s="13"/>
      <c r="V113" s="13">
        <f t="shared" ref="V113:V176" si="63">L113/2</f>
        <v>0</v>
      </c>
      <c r="W113" s="13">
        <f t="shared" ref="W113:W176" si="64">T113/2</f>
        <v>0</v>
      </c>
      <c r="X113" s="13">
        <f t="shared" ref="X113:X176" si="65">V113+W113</f>
        <v>0</v>
      </c>
      <c r="Y113" s="13"/>
      <c r="Z113" s="13">
        <f t="shared" ref="Z113:Z176" si="66">X113/2</f>
        <v>0</v>
      </c>
      <c r="AA113" s="13">
        <f t="shared" ref="AA113:AA176" si="67">X113/2</f>
        <v>0</v>
      </c>
      <c r="AB113" s="13">
        <f t="shared" ref="AB113:AB176" si="68">Z113+AA113</f>
        <v>0</v>
      </c>
      <c r="AC113" s="13">
        <f t="shared" ref="AC113:AC176" si="69">AB113/2</f>
        <v>0</v>
      </c>
      <c r="AD113" s="13">
        <f t="shared" ref="AD113:AD176" si="70">AB113/2</f>
        <v>0</v>
      </c>
      <c r="AE113" s="13">
        <f t="shared" ref="AE113:AE176" si="71">AC113+AD113</f>
        <v>0</v>
      </c>
      <c r="AF113" s="13">
        <f t="shared" ref="AF113:AG176" si="72">AC113/2</f>
        <v>0</v>
      </c>
      <c r="AG113" s="13">
        <f t="shared" si="72"/>
        <v>0</v>
      </c>
      <c r="AH113" s="13">
        <f t="shared" ref="AH113:AH176" si="73">AF113+AG113</f>
        <v>0</v>
      </c>
      <c r="AI113" s="13">
        <f t="shared" ref="AI113:AI176" si="74">AG113</f>
        <v>0</v>
      </c>
      <c r="AJ113" s="13">
        <f t="shared" ref="AJ113:AJ176" si="75">AH113+AI113</f>
        <v>0</v>
      </c>
      <c r="AK113" s="13">
        <f t="shared" ref="AK113:AK176" si="76">AE113-AJ113</f>
        <v>0</v>
      </c>
      <c r="AL113" s="13"/>
      <c r="AM113" s="13">
        <f t="shared" ref="AM113:AM176" si="77">AJ113+AK113</f>
        <v>0</v>
      </c>
      <c r="AN113" s="18"/>
      <c r="AO113" s="23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</row>
    <row r="114" spans="1:88" s="36" customFormat="1" ht="21" hidden="1" customHeight="1" x14ac:dyDescent="0.15">
      <c r="A114" s="34"/>
      <c r="B114" s="13" t="s">
        <v>143</v>
      </c>
      <c r="C114" s="28" t="s">
        <v>123</v>
      </c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>
        <f t="shared" si="57"/>
        <v>0</v>
      </c>
      <c r="O114" s="13">
        <f t="shared" si="57"/>
        <v>0</v>
      </c>
      <c r="P114" s="13">
        <f t="shared" si="48"/>
        <v>0</v>
      </c>
      <c r="Q114" s="13"/>
      <c r="R114" s="13">
        <f t="shared" si="60"/>
        <v>0</v>
      </c>
      <c r="S114" s="13">
        <f t="shared" si="61"/>
        <v>0</v>
      </c>
      <c r="T114" s="13">
        <f t="shared" si="62"/>
        <v>0</v>
      </c>
      <c r="U114" s="13"/>
      <c r="V114" s="13">
        <f t="shared" si="63"/>
        <v>0</v>
      </c>
      <c r="W114" s="13">
        <f t="shared" si="64"/>
        <v>0</v>
      </c>
      <c r="X114" s="13">
        <f t="shared" si="65"/>
        <v>0</v>
      </c>
      <c r="Y114" s="13"/>
      <c r="Z114" s="13">
        <f t="shared" si="66"/>
        <v>0</v>
      </c>
      <c r="AA114" s="13">
        <f t="shared" si="67"/>
        <v>0</v>
      </c>
      <c r="AB114" s="13">
        <f t="shared" si="68"/>
        <v>0</v>
      </c>
      <c r="AC114" s="13">
        <f t="shared" si="69"/>
        <v>0</v>
      </c>
      <c r="AD114" s="13">
        <f t="shared" si="70"/>
        <v>0</v>
      </c>
      <c r="AE114" s="13">
        <f t="shared" si="71"/>
        <v>0</v>
      </c>
      <c r="AF114" s="13">
        <f t="shared" si="72"/>
        <v>0</v>
      </c>
      <c r="AG114" s="13">
        <f t="shared" si="72"/>
        <v>0</v>
      </c>
      <c r="AH114" s="13">
        <f t="shared" si="73"/>
        <v>0</v>
      </c>
      <c r="AI114" s="13">
        <f t="shared" si="74"/>
        <v>0</v>
      </c>
      <c r="AJ114" s="13">
        <f t="shared" si="75"/>
        <v>0</v>
      </c>
      <c r="AK114" s="13">
        <f t="shared" si="76"/>
        <v>0</v>
      </c>
      <c r="AL114" s="13"/>
      <c r="AM114" s="13">
        <f t="shared" si="77"/>
        <v>0</v>
      </c>
      <c r="AN114" s="18"/>
      <c r="AO114" s="23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</row>
    <row r="115" spans="1:88" s="36" customFormat="1" ht="21" hidden="1" customHeight="1" x14ac:dyDescent="0.15">
      <c r="A115" s="41"/>
      <c r="B115" s="42" t="s">
        <v>146</v>
      </c>
      <c r="C115" s="28" t="s">
        <v>85</v>
      </c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>
        <f t="shared" si="57"/>
        <v>0</v>
      </c>
      <c r="O115" s="13">
        <f t="shared" si="57"/>
        <v>0</v>
      </c>
      <c r="P115" s="13">
        <f t="shared" si="48"/>
        <v>0</v>
      </c>
      <c r="Q115" s="13"/>
      <c r="R115" s="13">
        <f t="shared" si="60"/>
        <v>0</v>
      </c>
      <c r="S115" s="13">
        <f t="shared" si="61"/>
        <v>0</v>
      </c>
      <c r="T115" s="13">
        <f t="shared" si="62"/>
        <v>0</v>
      </c>
      <c r="U115" s="13"/>
      <c r="V115" s="13">
        <f t="shared" si="63"/>
        <v>0</v>
      </c>
      <c r="W115" s="13">
        <f t="shared" si="64"/>
        <v>0</v>
      </c>
      <c r="X115" s="13">
        <f t="shared" si="65"/>
        <v>0</v>
      </c>
      <c r="Y115" s="13"/>
      <c r="Z115" s="13">
        <f t="shared" si="66"/>
        <v>0</v>
      </c>
      <c r="AA115" s="13">
        <f t="shared" si="67"/>
        <v>0</v>
      </c>
      <c r="AB115" s="13">
        <f t="shared" si="68"/>
        <v>0</v>
      </c>
      <c r="AC115" s="13">
        <f t="shared" si="69"/>
        <v>0</v>
      </c>
      <c r="AD115" s="13">
        <f t="shared" si="70"/>
        <v>0</v>
      </c>
      <c r="AE115" s="13">
        <f t="shared" si="71"/>
        <v>0</v>
      </c>
      <c r="AF115" s="13">
        <f t="shared" si="72"/>
        <v>0</v>
      </c>
      <c r="AG115" s="13">
        <f t="shared" si="72"/>
        <v>0</v>
      </c>
      <c r="AH115" s="13">
        <f t="shared" si="73"/>
        <v>0</v>
      </c>
      <c r="AI115" s="13">
        <f t="shared" si="74"/>
        <v>0</v>
      </c>
      <c r="AJ115" s="13">
        <f t="shared" si="75"/>
        <v>0</v>
      </c>
      <c r="AK115" s="13">
        <f t="shared" si="76"/>
        <v>0</v>
      </c>
      <c r="AL115" s="13"/>
      <c r="AM115" s="13">
        <f t="shared" si="77"/>
        <v>0</v>
      </c>
      <c r="AN115" s="18"/>
      <c r="AO115" s="23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</row>
    <row r="116" spans="1:88" s="36" customFormat="1" ht="21" hidden="1" customHeight="1" x14ac:dyDescent="0.15">
      <c r="A116" s="34"/>
      <c r="B116" s="13" t="s">
        <v>147</v>
      </c>
      <c r="C116" s="28" t="s">
        <v>51</v>
      </c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>
        <f t="shared" si="57"/>
        <v>0</v>
      </c>
      <c r="O116" s="13">
        <f t="shared" si="57"/>
        <v>0</v>
      </c>
      <c r="P116" s="13">
        <f t="shared" si="48"/>
        <v>0</v>
      </c>
      <c r="Q116" s="13"/>
      <c r="R116" s="13">
        <f t="shared" si="60"/>
        <v>0</v>
      </c>
      <c r="S116" s="13">
        <f t="shared" si="61"/>
        <v>0</v>
      </c>
      <c r="T116" s="13">
        <f t="shared" si="62"/>
        <v>0</v>
      </c>
      <c r="U116" s="13"/>
      <c r="V116" s="13">
        <f t="shared" si="63"/>
        <v>0</v>
      </c>
      <c r="W116" s="13">
        <f t="shared" si="64"/>
        <v>0</v>
      </c>
      <c r="X116" s="13">
        <f t="shared" si="65"/>
        <v>0</v>
      </c>
      <c r="Y116" s="13"/>
      <c r="Z116" s="13">
        <f t="shared" si="66"/>
        <v>0</v>
      </c>
      <c r="AA116" s="13">
        <f t="shared" si="67"/>
        <v>0</v>
      </c>
      <c r="AB116" s="13">
        <f t="shared" si="68"/>
        <v>0</v>
      </c>
      <c r="AC116" s="13">
        <f t="shared" si="69"/>
        <v>0</v>
      </c>
      <c r="AD116" s="13">
        <f t="shared" si="70"/>
        <v>0</v>
      </c>
      <c r="AE116" s="13">
        <f t="shared" si="71"/>
        <v>0</v>
      </c>
      <c r="AF116" s="13">
        <f t="shared" si="72"/>
        <v>0</v>
      </c>
      <c r="AG116" s="13">
        <f t="shared" si="72"/>
        <v>0</v>
      </c>
      <c r="AH116" s="13">
        <f t="shared" si="73"/>
        <v>0</v>
      </c>
      <c r="AI116" s="13">
        <f t="shared" si="74"/>
        <v>0</v>
      </c>
      <c r="AJ116" s="13">
        <f t="shared" si="75"/>
        <v>0</v>
      </c>
      <c r="AK116" s="13">
        <f t="shared" si="76"/>
        <v>0</v>
      </c>
      <c r="AL116" s="13"/>
      <c r="AM116" s="13">
        <f t="shared" si="77"/>
        <v>0</v>
      </c>
      <c r="AN116" s="18"/>
      <c r="AO116" s="23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</row>
    <row r="117" spans="1:88" s="36" customFormat="1" ht="21" hidden="1" customHeight="1" x14ac:dyDescent="0.15">
      <c r="A117" s="34"/>
      <c r="B117" s="13" t="s">
        <v>143</v>
      </c>
      <c r="C117" s="28" t="s">
        <v>123</v>
      </c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>
        <f t="shared" si="57"/>
        <v>0</v>
      </c>
      <c r="O117" s="13">
        <f t="shared" si="57"/>
        <v>0</v>
      </c>
      <c r="P117" s="13">
        <f t="shared" si="48"/>
        <v>0</v>
      </c>
      <c r="Q117" s="13"/>
      <c r="R117" s="13">
        <f t="shared" si="60"/>
        <v>0</v>
      </c>
      <c r="S117" s="13">
        <f t="shared" si="61"/>
        <v>0</v>
      </c>
      <c r="T117" s="13">
        <f t="shared" si="62"/>
        <v>0</v>
      </c>
      <c r="U117" s="13"/>
      <c r="V117" s="13">
        <f t="shared" si="63"/>
        <v>0</v>
      </c>
      <c r="W117" s="13">
        <f t="shared" si="64"/>
        <v>0</v>
      </c>
      <c r="X117" s="13">
        <f t="shared" si="65"/>
        <v>0</v>
      </c>
      <c r="Y117" s="13"/>
      <c r="Z117" s="13">
        <f t="shared" si="66"/>
        <v>0</v>
      </c>
      <c r="AA117" s="13">
        <f t="shared" si="67"/>
        <v>0</v>
      </c>
      <c r="AB117" s="13">
        <f t="shared" si="68"/>
        <v>0</v>
      </c>
      <c r="AC117" s="13">
        <f t="shared" si="69"/>
        <v>0</v>
      </c>
      <c r="AD117" s="13">
        <f t="shared" si="70"/>
        <v>0</v>
      </c>
      <c r="AE117" s="13">
        <f t="shared" si="71"/>
        <v>0</v>
      </c>
      <c r="AF117" s="13">
        <f t="shared" si="72"/>
        <v>0</v>
      </c>
      <c r="AG117" s="13">
        <f t="shared" si="72"/>
        <v>0</v>
      </c>
      <c r="AH117" s="13">
        <f t="shared" si="73"/>
        <v>0</v>
      </c>
      <c r="AI117" s="13">
        <f t="shared" si="74"/>
        <v>0</v>
      </c>
      <c r="AJ117" s="13">
        <f t="shared" si="75"/>
        <v>0</v>
      </c>
      <c r="AK117" s="13">
        <f t="shared" si="76"/>
        <v>0</v>
      </c>
      <c r="AL117" s="13"/>
      <c r="AM117" s="13">
        <f t="shared" si="77"/>
        <v>0</v>
      </c>
      <c r="AN117" s="18"/>
      <c r="AO117" s="23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</row>
    <row r="118" spans="1:88" s="36" customFormat="1" ht="23.25" hidden="1" customHeight="1" x14ac:dyDescent="0.15">
      <c r="A118" s="34"/>
      <c r="B118" s="13" t="s">
        <v>82</v>
      </c>
      <c r="C118" s="28" t="s">
        <v>148</v>
      </c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>
        <f t="shared" si="57"/>
        <v>0</v>
      </c>
      <c r="O118" s="13">
        <f t="shared" si="57"/>
        <v>0</v>
      </c>
      <c r="P118" s="13">
        <f t="shared" si="48"/>
        <v>0</v>
      </c>
      <c r="Q118" s="13"/>
      <c r="R118" s="13">
        <f t="shared" si="60"/>
        <v>0</v>
      </c>
      <c r="S118" s="13">
        <f t="shared" si="61"/>
        <v>0</v>
      </c>
      <c r="T118" s="13">
        <f t="shared" si="62"/>
        <v>0</v>
      </c>
      <c r="U118" s="13"/>
      <c r="V118" s="13">
        <f t="shared" si="63"/>
        <v>0</v>
      </c>
      <c r="W118" s="13">
        <f t="shared" si="64"/>
        <v>0</v>
      </c>
      <c r="X118" s="13">
        <f t="shared" si="65"/>
        <v>0</v>
      </c>
      <c r="Y118" s="13"/>
      <c r="Z118" s="13">
        <f t="shared" si="66"/>
        <v>0</v>
      </c>
      <c r="AA118" s="13">
        <f t="shared" si="67"/>
        <v>0</v>
      </c>
      <c r="AB118" s="13">
        <f t="shared" si="68"/>
        <v>0</v>
      </c>
      <c r="AC118" s="13">
        <f t="shared" si="69"/>
        <v>0</v>
      </c>
      <c r="AD118" s="13">
        <f t="shared" si="70"/>
        <v>0</v>
      </c>
      <c r="AE118" s="13">
        <f t="shared" si="71"/>
        <v>0</v>
      </c>
      <c r="AF118" s="13">
        <f t="shared" si="72"/>
        <v>0</v>
      </c>
      <c r="AG118" s="13">
        <f t="shared" si="72"/>
        <v>0</v>
      </c>
      <c r="AH118" s="13">
        <f t="shared" si="73"/>
        <v>0</v>
      </c>
      <c r="AI118" s="13">
        <f t="shared" si="74"/>
        <v>0</v>
      </c>
      <c r="AJ118" s="13">
        <f t="shared" si="75"/>
        <v>0</v>
      </c>
      <c r="AK118" s="13">
        <f t="shared" si="76"/>
        <v>0</v>
      </c>
      <c r="AL118" s="13"/>
      <c r="AM118" s="13">
        <f t="shared" si="77"/>
        <v>0</v>
      </c>
      <c r="AN118" s="18"/>
      <c r="AO118" s="23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</row>
    <row r="119" spans="1:88" s="36" customFormat="1" ht="28.5" hidden="1" customHeight="1" x14ac:dyDescent="0.15">
      <c r="A119" s="34">
        <v>4265</v>
      </c>
      <c r="B119" s="13" t="s">
        <v>149</v>
      </c>
      <c r="C119" s="28" t="s">
        <v>51</v>
      </c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>
        <f t="shared" si="57"/>
        <v>0</v>
      </c>
      <c r="O119" s="13">
        <f t="shared" si="57"/>
        <v>0</v>
      </c>
      <c r="P119" s="13">
        <f t="shared" si="48"/>
        <v>0</v>
      </c>
      <c r="Q119" s="13"/>
      <c r="R119" s="13">
        <f t="shared" si="60"/>
        <v>0</v>
      </c>
      <c r="S119" s="13">
        <f t="shared" si="61"/>
        <v>0</v>
      </c>
      <c r="T119" s="13">
        <f t="shared" si="62"/>
        <v>0</v>
      </c>
      <c r="U119" s="13"/>
      <c r="V119" s="13">
        <f t="shared" si="63"/>
        <v>0</v>
      </c>
      <c r="W119" s="13">
        <f t="shared" si="64"/>
        <v>0</v>
      </c>
      <c r="X119" s="13">
        <f t="shared" si="65"/>
        <v>0</v>
      </c>
      <c r="Y119" s="13"/>
      <c r="Z119" s="13">
        <f t="shared" si="66"/>
        <v>0</v>
      </c>
      <c r="AA119" s="13">
        <f t="shared" si="67"/>
        <v>0</v>
      </c>
      <c r="AB119" s="13">
        <f t="shared" si="68"/>
        <v>0</v>
      </c>
      <c r="AC119" s="13">
        <f t="shared" si="69"/>
        <v>0</v>
      </c>
      <c r="AD119" s="13">
        <f t="shared" si="70"/>
        <v>0</v>
      </c>
      <c r="AE119" s="13">
        <f t="shared" si="71"/>
        <v>0</v>
      </c>
      <c r="AF119" s="13">
        <f t="shared" si="72"/>
        <v>0</v>
      </c>
      <c r="AG119" s="13">
        <f t="shared" si="72"/>
        <v>0</v>
      </c>
      <c r="AH119" s="13">
        <f t="shared" si="73"/>
        <v>0</v>
      </c>
      <c r="AI119" s="13">
        <f t="shared" si="74"/>
        <v>0</v>
      </c>
      <c r="AJ119" s="13">
        <f t="shared" si="75"/>
        <v>0</v>
      </c>
      <c r="AK119" s="13">
        <f t="shared" si="76"/>
        <v>0</v>
      </c>
      <c r="AL119" s="13"/>
      <c r="AM119" s="13">
        <f t="shared" si="77"/>
        <v>0</v>
      </c>
      <c r="AN119" s="18"/>
      <c r="AO119" s="23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</row>
    <row r="120" spans="1:88" s="36" customFormat="1" ht="25.5" hidden="1" customHeight="1" x14ac:dyDescent="0.15">
      <c r="A120" s="34">
        <v>4266</v>
      </c>
      <c r="B120" s="13" t="s">
        <v>150</v>
      </c>
      <c r="C120" s="28" t="s">
        <v>51</v>
      </c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>
        <f t="shared" si="57"/>
        <v>0</v>
      </c>
      <c r="O120" s="13">
        <f t="shared" si="57"/>
        <v>0</v>
      </c>
      <c r="P120" s="13">
        <f t="shared" si="48"/>
        <v>0</v>
      </c>
      <c r="Q120" s="13"/>
      <c r="R120" s="13">
        <f t="shared" si="60"/>
        <v>0</v>
      </c>
      <c r="S120" s="13">
        <f t="shared" si="61"/>
        <v>0</v>
      </c>
      <c r="T120" s="13">
        <f t="shared" si="62"/>
        <v>0</v>
      </c>
      <c r="U120" s="13"/>
      <c r="V120" s="13">
        <f t="shared" si="63"/>
        <v>0</v>
      </c>
      <c r="W120" s="13">
        <f t="shared" si="64"/>
        <v>0</v>
      </c>
      <c r="X120" s="13">
        <f t="shared" si="65"/>
        <v>0</v>
      </c>
      <c r="Y120" s="13"/>
      <c r="Z120" s="13">
        <f t="shared" si="66"/>
        <v>0</v>
      </c>
      <c r="AA120" s="13">
        <f t="shared" si="67"/>
        <v>0</v>
      </c>
      <c r="AB120" s="13">
        <f t="shared" si="68"/>
        <v>0</v>
      </c>
      <c r="AC120" s="13">
        <f t="shared" si="69"/>
        <v>0</v>
      </c>
      <c r="AD120" s="13">
        <f t="shared" si="70"/>
        <v>0</v>
      </c>
      <c r="AE120" s="13">
        <f t="shared" si="71"/>
        <v>0</v>
      </c>
      <c r="AF120" s="13">
        <f t="shared" si="72"/>
        <v>0</v>
      </c>
      <c r="AG120" s="13">
        <f t="shared" si="72"/>
        <v>0</v>
      </c>
      <c r="AH120" s="13">
        <f t="shared" si="73"/>
        <v>0</v>
      </c>
      <c r="AI120" s="13">
        <f t="shared" si="74"/>
        <v>0</v>
      </c>
      <c r="AJ120" s="13">
        <f t="shared" si="75"/>
        <v>0</v>
      </c>
      <c r="AK120" s="13">
        <f t="shared" si="76"/>
        <v>0</v>
      </c>
      <c r="AL120" s="13"/>
      <c r="AM120" s="13">
        <f t="shared" si="77"/>
        <v>0</v>
      </c>
      <c r="AN120" s="18"/>
      <c r="AO120" s="23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</row>
    <row r="121" spans="1:88" s="36" customFormat="1" ht="29.25" hidden="1" customHeight="1" x14ac:dyDescent="0.15">
      <c r="A121" s="34"/>
      <c r="B121" s="28" t="s">
        <v>151</v>
      </c>
      <c r="C121" s="28" t="s">
        <v>152</v>
      </c>
      <c r="D121" s="13" t="e">
        <f t="shared" ref="D121:M121" si="78">D120/D10/365*1000</f>
        <v>#VALUE!</v>
      </c>
      <c r="E121" s="13" t="e">
        <f t="shared" si="78"/>
        <v>#DIV/0!</v>
      </c>
      <c r="F121" s="13" t="e">
        <f t="shared" si="78"/>
        <v>#VALUE!</v>
      </c>
      <c r="G121" s="13" t="e">
        <f t="shared" si="78"/>
        <v>#DIV/0!</v>
      </c>
      <c r="H121" s="13" t="e">
        <f t="shared" si="78"/>
        <v>#VALUE!</v>
      </c>
      <c r="I121" s="13" t="e">
        <f t="shared" si="78"/>
        <v>#DIV/0!</v>
      </c>
      <c r="J121" s="13" t="e">
        <f t="shared" si="78"/>
        <v>#DIV/0!</v>
      </c>
      <c r="K121" s="13" t="e">
        <f t="shared" si="78"/>
        <v>#VALUE!</v>
      </c>
      <c r="L121" s="13" t="e">
        <f t="shared" si="78"/>
        <v>#VALUE!</v>
      </c>
      <c r="M121" s="13" t="e">
        <f t="shared" si="78"/>
        <v>#DIV/0!</v>
      </c>
      <c r="N121" s="13" t="e">
        <f t="shared" si="57"/>
        <v>#VALUE!</v>
      </c>
      <c r="O121" s="13" t="e">
        <f t="shared" si="57"/>
        <v>#VALUE!</v>
      </c>
      <c r="P121" s="13" t="e">
        <f t="shared" si="48"/>
        <v>#VALUE!</v>
      </c>
      <c r="Q121" s="13" t="e">
        <f>Q120/Q10/365*1000</f>
        <v>#DIV/0!</v>
      </c>
      <c r="R121" s="13" t="e">
        <f t="shared" si="60"/>
        <v>#VALUE!</v>
      </c>
      <c r="S121" s="13" t="e">
        <f t="shared" si="61"/>
        <v>#VALUE!</v>
      </c>
      <c r="T121" s="13" t="e">
        <f t="shared" si="62"/>
        <v>#VALUE!</v>
      </c>
      <c r="U121" s="13" t="e">
        <f>U120/U10/365*1000</f>
        <v>#DIV/0!</v>
      </c>
      <c r="V121" s="13" t="e">
        <f t="shared" si="63"/>
        <v>#VALUE!</v>
      </c>
      <c r="W121" s="13" t="e">
        <f t="shared" si="64"/>
        <v>#VALUE!</v>
      </c>
      <c r="X121" s="13" t="e">
        <f t="shared" si="65"/>
        <v>#VALUE!</v>
      </c>
      <c r="Y121" s="13" t="e">
        <f>Y120/Y10/365*1000</f>
        <v>#DIV/0!</v>
      </c>
      <c r="Z121" s="13" t="e">
        <f t="shared" si="66"/>
        <v>#VALUE!</v>
      </c>
      <c r="AA121" s="13" t="e">
        <f t="shared" si="67"/>
        <v>#VALUE!</v>
      </c>
      <c r="AB121" s="13" t="e">
        <f t="shared" si="68"/>
        <v>#VALUE!</v>
      </c>
      <c r="AC121" s="13" t="e">
        <f t="shared" si="69"/>
        <v>#VALUE!</v>
      </c>
      <c r="AD121" s="13" t="e">
        <f t="shared" si="70"/>
        <v>#VALUE!</v>
      </c>
      <c r="AE121" s="13" t="e">
        <f t="shared" si="71"/>
        <v>#VALUE!</v>
      </c>
      <c r="AF121" s="13" t="e">
        <f t="shared" si="72"/>
        <v>#VALUE!</v>
      </c>
      <c r="AG121" s="13" t="e">
        <f t="shared" si="72"/>
        <v>#VALUE!</v>
      </c>
      <c r="AH121" s="13" t="e">
        <f t="shared" si="73"/>
        <v>#VALUE!</v>
      </c>
      <c r="AI121" s="13" t="e">
        <f t="shared" si="74"/>
        <v>#VALUE!</v>
      </c>
      <c r="AJ121" s="13" t="e">
        <f t="shared" si="75"/>
        <v>#VALUE!</v>
      </c>
      <c r="AK121" s="13" t="e">
        <f t="shared" si="76"/>
        <v>#VALUE!</v>
      </c>
      <c r="AL121" s="13"/>
      <c r="AM121" s="13" t="e">
        <f t="shared" si="77"/>
        <v>#VALUE!</v>
      </c>
      <c r="AN121" s="18" t="e">
        <f>AN120/AN10/365*1000</f>
        <v>#DIV/0!</v>
      </c>
      <c r="AO121" s="23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</row>
    <row r="122" spans="1:88" s="36" customFormat="1" ht="25.5" customHeight="1" x14ac:dyDescent="0.15">
      <c r="A122" s="34">
        <v>4267</v>
      </c>
      <c r="B122" s="13" t="s">
        <v>153</v>
      </c>
      <c r="C122" s="28" t="s">
        <v>51</v>
      </c>
      <c r="D122" s="13">
        <v>72.8</v>
      </c>
      <c r="E122" s="13"/>
      <c r="F122" s="13">
        <v>69.3</v>
      </c>
      <c r="G122" s="13"/>
      <c r="H122" s="13">
        <v>65</v>
      </c>
      <c r="I122" s="13"/>
      <c r="J122" s="13"/>
      <c r="K122" s="13">
        <v>65</v>
      </c>
      <c r="L122" s="13">
        <v>65</v>
      </c>
      <c r="M122" s="13"/>
      <c r="N122" s="13">
        <f t="shared" si="57"/>
        <v>32.5</v>
      </c>
      <c r="O122" s="13">
        <f t="shared" si="57"/>
        <v>32.5</v>
      </c>
      <c r="P122" s="13">
        <f t="shared" si="48"/>
        <v>65</v>
      </c>
      <c r="Q122" s="13"/>
      <c r="R122" s="13">
        <f t="shared" si="60"/>
        <v>32.5</v>
      </c>
      <c r="S122" s="13">
        <f t="shared" si="61"/>
        <v>32.5</v>
      </c>
      <c r="T122" s="13">
        <f t="shared" si="62"/>
        <v>65</v>
      </c>
      <c r="U122" s="13"/>
      <c r="V122" s="13">
        <f t="shared" si="63"/>
        <v>32.5</v>
      </c>
      <c r="W122" s="13">
        <f t="shared" si="64"/>
        <v>32.5</v>
      </c>
      <c r="X122" s="13">
        <f t="shared" si="65"/>
        <v>65</v>
      </c>
      <c r="Y122" s="13"/>
      <c r="Z122" s="13">
        <f t="shared" si="66"/>
        <v>32.5</v>
      </c>
      <c r="AA122" s="13">
        <f t="shared" si="67"/>
        <v>32.5</v>
      </c>
      <c r="AB122" s="13">
        <f t="shared" si="68"/>
        <v>65</v>
      </c>
      <c r="AC122" s="13">
        <f t="shared" si="69"/>
        <v>32.5</v>
      </c>
      <c r="AD122" s="13">
        <f t="shared" si="70"/>
        <v>32.5</v>
      </c>
      <c r="AE122" s="13">
        <f t="shared" si="71"/>
        <v>65</v>
      </c>
      <c r="AF122" s="13">
        <f t="shared" si="72"/>
        <v>16.25</v>
      </c>
      <c r="AG122" s="13">
        <f t="shared" si="72"/>
        <v>16.25</v>
      </c>
      <c r="AH122" s="13">
        <f t="shared" si="73"/>
        <v>32.5</v>
      </c>
      <c r="AI122" s="13">
        <f t="shared" si="74"/>
        <v>16.25</v>
      </c>
      <c r="AJ122" s="13">
        <f t="shared" si="75"/>
        <v>48.75</v>
      </c>
      <c r="AK122" s="13">
        <f t="shared" si="76"/>
        <v>16.25</v>
      </c>
      <c r="AL122" s="13"/>
      <c r="AM122" s="13">
        <f t="shared" si="77"/>
        <v>65</v>
      </c>
      <c r="AN122" s="18"/>
      <c r="AO122" s="23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</row>
    <row r="123" spans="1:88" s="36" customFormat="1" ht="20.25" hidden="1" customHeight="1" x14ac:dyDescent="0.15">
      <c r="A123" s="34"/>
      <c r="B123" s="13" t="s">
        <v>154</v>
      </c>
      <c r="C123" s="28" t="s">
        <v>51</v>
      </c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>
        <f t="shared" si="57"/>
        <v>0</v>
      </c>
      <c r="O123" s="13">
        <f t="shared" si="57"/>
        <v>0</v>
      </c>
      <c r="P123" s="13">
        <f t="shared" si="48"/>
        <v>0</v>
      </c>
      <c r="Q123" s="13"/>
      <c r="R123" s="13">
        <f t="shared" si="60"/>
        <v>0</v>
      </c>
      <c r="S123" s="13">
        <f t="shared" si="61"/>
        <v>0</v>
      </c>
      <c r="T123" s="13">
        <f t="shared" si="62"/>
        <v>0</v>
      </c>
      <c r="U123" s="13"/>
      <c r="V123" s="13">
        <f t="shared" si="63"/>
        <v>0</v>
      </c>
      <c r="W123" s="13">
        <f t="shared" si="64"/>
        <v>0</v>
      </c>
      <c r="X123" s="13">
        <f t="shared" si="65"/>
        <v>0</v>
      </c>
      <c r="Y123" s="13"/>
      <c r="Z123" s="13">
        <f t="shared" si="66"/>
        <v>0</v>
      </c>
      <c r="AA123" s="13">
        <f t="shared" si="67"/>
        <v>0</v>
      </c>
      <c r="AB123" s="13">
        <f t="shared" si="68"/>
        <v>0</v>
      </c>
      <c r="AC123" s="13">
        <f t="shared" si="69"/>
        <v>0</v>
      </c>
      <c r="AD123" s="13">
        <f t="shared" si="70"/>
        <v>0</v>
      </c>
      <c r="AE123" s="13">
        <f t="shared" si="71"/>
        <v>0</v>
      </c>
      <c r="AF123" s="13">
        <f t="shared" si="72"/>
        <v>0</v>
      </c>
      <c r="AG123" s="13">
        <f t="shared" si="72"/>
        <v>0</v>
      </c>
      <c r="AH123" s="13">
        <f t="shared" si="73"/>
        <v>0</v>
      </c>
      <c r="AI123" s="13">
        <f t="shared" si="74"/>
        <v>0</v>
      </c>
      <c r="AJ123" s="13">
        <f t="shared" si="75"/>
        <v>0</v>
      </c>
      <c r="AK123" s="13">
        <f t="shared" si="76"/>
        <v>0</v>
      </c>
      <c r="AL123" s="13"/>
      <c r="AM123" s="13">
        <f t="shared" si="77"/>
        <v>0</v>
      </c>
      <c r="AN123" s="18"/>
      <c r="AO123" s="23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</row>
    <row r="124" spans="1:88" s="36" customFormat="1" ht="19.5" hidden="1" customHeight="1" x14ac:dyDescent="0.15">
      <c r="A124" s="34"/>
      <c r="B124" s="28" t="s">
        <v>155</v>
      </c>
      <c r="C124" s="28" t="s">
        <v>152</v>
      </c>
      <c r="D124" s="13" t="e">
        <f t="shared" ref="D124:M124" si="79">D123*1000/365/D10</f>
        <v>#VALUE!</v>
      </c>
      <c r="E124" s="13" t="e">
        <f t="shared" si="79"/>
        <v>#DIV/0!</v>
      </c>
      <c r="F124" s="13" t="e">
        <f t="shared" si="79"/>
        <v>#VALUE!</v>
      </c>
      <c r="G124" s="13" t="e">
        <f t="shared" si="79"/>
        <v>#DIV/0!</v>
      </c>
      <c r="H124" s="13" t="e">
        <f t="shared" si="79"/>
        <v>#VALUE!</v>
      </c>
      <c r="I124" s="13" t="e">
        <f t="shared" si="79"/>
        <v>#DIV/0!</v>
      </c>
      <c r="J124" s="13" t="e">
        <f t="shared" si="79"/>
        <v>#DIV/0!</v>
      </c>
      <c r="K124" s="13" t="e">
        <f t="shared" si="79"/>
        <v>#VALUE!</v>
      </c>
      <c r="L124" s="13" t="e">
        <f t="shared" si="79"/>
        <v>#VALUE!</v>
      </c>
      <c r="M124" s="13" t="e">
        <f t="shared" si="79"/>
        <v>#DIV/0!</v>
      </c>
      <c r="N124" s="13" t="e">
        <f t="shared" si="57"/>
        <v>#VALUE!</v>
      </c>
      <c r="O124" s="13" t="e">
        <f t="shared" si="57"/>
        <v>#VALUE!</v>
      </c>
      <c r="P124" s="13" t="e">
        <f t="shared" si="48"/>
        <v>#VALUE!</v>
      </c>
      <c r="Q124" s="13" t="e">
        <f>Q123*1000/365/Q10</f>
        <v>#DIV/0!</v>
      </c>
      <c r="R124" s="13" t="e">
        <f t="shared" si="60"/>
        <v>#VALUE!</v>
      </c>
      <c r="S124" s="13" t="e">
        <f t="shared" si="61"/>
        <v>#VALUE!</v>
      </c>
      <c r="T124" s="13" t="e">
        <f t="shared" si="62"/>
        <v>#VALUE!</v>
      </c>
      <c r="U124" s="13" t="e">
        <f>U123*1000/365/U10</f>
        <v>#DIV/0!</v>
      </c>
      <c r="V124" s="13" t="e">
        <f t="shared" si="63"/>
        <v>#VALUE!</v>
      </c>
      <c r="W124" s="13" t="e">
        <f t="shared" si="64"/>
        <v>#VALUE!</v>
      </c>
      <c r="X124" s="13" t="e">
        <f t="shared" si="65"/>
        <v>#VALUE!</v>
      </c>
      <c r="Y124" s="13" t="e">
        <f>Y123*1000/365/Y10</f>
        <v>#DIV/0!</v>
      </c>
      <c r="Z124" s="13" t="e">
        <f t="shared" si="66"/>
        <v>#VALUE!</v>
      </c>
      <c r="AA124" s="13" t="e">
        <f t="shared" si="67"/>
        <v>#VALUE!</v>
      </c>
      <c r="AB124" s="13" t="e">
        <f t="shared" si="68"/>
        <v>#VALUE!</v>
      </c>
      <c r="AC124" s="13" t="e">
        <f t="shared" si="69"/>
        <v>#VALUE!</v>
      </c>
      <c r="AD124" s="13" t="e">
        <f t="shared" si="70"/>
        <v>#VALUE!</v>
      </c>
      <c r="AE124" s="13" t="e">
        <f t="shared" si="71"/>
        <v>#VALUE!</v>
      </c>
      <c r="AF124" s="13" t="e">
        <f t="shared" si="72"/>
        <v>#VALUE!</v>
      </c>
      <c r="AG124" s="13" t="e">
        <f t="shared" si="72"/>
        <v>#VALUE!</v>
      </c>
      <c r="AH124" s="13" t="e">
        <f t="shared" si="73"/>
        <v>#VALUE!</v>
      </c>
      <c r="AI124" s="13" t="e">
        <f t="shared" si="74"/>
        <v>#VALUE!</v>
      </c>
      <c r="AJ124" s="13" t="e">
        <f t="shared" si="75"/>
        <v>#VALUE!</v>
      </c>
      <c r="AK124" s="13" t="e">
        <f t="shared" si="76"/>
        <v>#VALUE!</v>
      </c>
      <c r="AL124" s="13"/>
      <c r="AM124" s="13" t="e">
        <f t="shared" si="77"/>
        <v>#VALUE!</v>
      </c>
      <c r="AN124" s="18" t="e">
        <f>AN123*1000/365/AN10</f>
        <v>#DIV/0!</v>
      </c>
      <c r="AO124" s="23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</row>
    <row r="125" spans="1:88" s="36" customFormat="1" ht="21.75" hidden="1" customHeight="1" x14ac:dyDescent="0.15">
      <c r="A125" s="34">
        <v>4269</v>
      </c>
      <c r="B125" s="13" t="s">
        <v>156</v>
      </c>
      <c r="C125" s="28" t="s">
        <v>51</v>
      </c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>
        <f t="shared" si="57"/>
        <v>0</v>
      </c>
      <c r="O125" s="13">
        <f t="shared" si="57"/>
        <v>0</v>
      </c>
      <c r="P125" s="13">
        <f t="shared" si="48"/>
        <v>0</v>
      </c>
      <c r="Q125" s="13"/>
      <c r="R125" s="13">
        <f t="shared" si="60"/>
        <v>0</v>
      </c>
      <c r="S125" s="13">
        <f t="shared" si="61"/>
        <v>0</v>
      </c>
      <c r="T125" s="13">
        <f t="shared" si="62"/>
        <v>0</v>
      </c>
      <c r="U125" s="13"/>
      <c r="V125" s="13">
        <f t="shared" si="63"/>
        <v>0</v>
      </c>
      <c r="W125" s="13">
        <f t="shared" si="64"/>
        <v>0</v>
      </c>
      <c r="X125" s="13">
        <f t="shared" si="65"/>
        <v>0</v>
      </c>
      <c r="Y125" s="13"/>
      <c r="Z125" s="13">
        <f t="shared" si="66"/>
        <v>0</v>
      </c>
      <c r="AA125" s="13">
        <f t="shared" si="67"/>
        <v>0</v>
      </c>
      <c r="AB125" s="13">
        <f t="shared" si="68"/>
        <v>0</v>
      </c>
      <c r="AC125" s="13">
        <f t="shared" si="69"/>
        <v>0</v>
      </c>
      <c r="AD125" s="13">
        <f t="shared" si="70"/>
        <v>0</v>
      </c>
      <c r="AE125" s="13">
        <f t="shared" si="71"/>
        <v>0</v>
      </c>
      <c r="AF125" s="13">
        <f t="shared" si="72"/>
        <v>0</v>
      </c>
      <c r="AG125" s="13">
        <f t="shared" si="72"/>
        <v>0</v>
      </c>
      <c r="AH125" s="13">
        <f t="shared" si="73"/>
        <v>0</v>
      </c>
      <c r="AI125" s="13">
        <f t="shared" si="74"/>
        <v>0</v>
      </c>
      <c r="AJ125" s="13">
        <f t="shared" si="75"/>
        <v>0</v>
      </c>
      <c r="AK125" s="13">
        <f t="shared" si="76"/>
        <v>0</v>
      </c>
      <c r="AL125" s="13"/>
      <c r="AM125" s="13">
        <f t="shared" si="77"/>
        <v>0</v>
      </c>
      <c r="AN125" s="18"/>
      <c r="AO125" s="23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</row>
    <row r="126" spans="1:88" s="36" customFormat="1" ht="10.5" hidden="1" customHeight="1" x14ac:dyDescent="0.15">
      <c r="A126" s="34">
        <v>0</v>
      </c>
      <c r="B126" s="13" t="s">
        <v>157</v>
      </c>
      <c r="C126" s="28" t="s">
        <v>51</v>
      </c>
      <c r="D126" s="13">
        <f t="shared" ref="D126:M126" si="80">+D127+D130+D133</f>
        <v>0</v>
      </c>
      <c r="E126" s="13">
        <f t="shared" si="80"/>
        <v>0</v>
      </c>
      <c r="F126" s="13">
        <f t="shared" si="80"/>
        <v>0</v>
      </c>
      <c r="G126" s="13">
        <f t="shared" si="80"/>
        <v>0</v>
      </c>
      <c r="H126" s="13">
        <f t="shared" si="80"/>
        <v>0</v>
      </c>
      <c r="I126" s="13">
        <f t="shared" si="80"/>
        <v>0</v>
      </c>
      <c r="J126" s="13">
        <f t="shared" si="80"/>
        <v>0</v>
      </c>
      <c r="K126" s="13">
        <f t="shared" si="80"/>
        <v>0</v>
      </c>
      <c r="L126" s="13">
        <f t="shared" si="80"/>
        <v>0</v>
      </c>
      <c r="M126" s="13">
        <f t="shared" si="80"/>
        <v>0</v>
      </c>
      <c r="N126" s="13">
        <f t="shared" si="57"/>
        <v>0</v>
      </c>
      <c r="O126" s="13">
        <f t="shared" si="57"/>
        <v>0</v>
      </c>
      <c r="P126" s="13">
        <f t="shared" si="48"/>
        <v>0</v>
      </c>
      <c r="Q126" s="13">
        <f>+Q127+Q130+Q133</f>
        <v>0</v>
      </c>
      <c r="R126" s="13">
        <f t="shared" si="60"/>
        <v>0</v>
      </c>
      <c r="S126" s="13">
        <f t="shared" si="61"/>
        <v>0</v>
      </c>
      <c r="T126" s="13">
        <f t="shared" si="62"/>
        <v>0</v>
      </c>
      <c r="U126" s="13">
        <f>+U127+U130+U133</f>
        <v>0</v>
      </c>
      <c r="V126" s="13">
        <f t="shared" si="63"/>
        <v>0</v>
      </c>
      <c r="W126" s="13">
        <f t="shared" si="64"/>
        <v>0</v>
      </c>
      <c r="X126" s="13">
        <f t="shared" si="65"/>
        <v>0</v>
      </c>
      <c r="Y126" s="13">
        <f>+Y127+Y130+Y133</f>
        <v>0</v>
      </c>
      <c r="Z126" s="13">
        <f t="shared" si="66"/>
        <v>0</v>
      </c>
      <c r="AA126" s="13">
        <f t="shared" si="67"/>
        <v>0</v>
      </c>
      <c r="AB126" s="13">
        <f t="shared" si="68"/>
        <v>0</v>
      </c>
      <c r="AC126" s="13">
        <f t="shared" si="69"/>
        <v>0</v>
      </c>
      <c r="AD126" s="13">
        <f t="shared" si="70"/>
        <v>0</v>
      </c>
      <c r="AE126" s="13">
        <f t="shared" si="71"/>
        <v>0</v>
      </c>
      <c r="AF126" s="13">
        <f t="shared" si="72"/>
        <v>0</v>
      </c>
      <c r="AG126" s="13">
        <f t="shared" si="72"/>
        <v>0</v>
      </c>
      <c r="AH126" s="13">
        <f t="shared" si="73"/>
        <v>0</v>
      </c>
      <c r="AI126" s="13">
        <f t="shared" si="74"/>
        <v>0</v>
      </c>
      <c r="AJ126" s="13">
        <f t="shared" si="75"/>
        <v>0</v>
      </c>
      <c r="AK126" s="13">
        <f t="shared" si="76"/>
        <v>0</v>
      </c>
      <c r="AL126" s="13"/>
      <c r="AM126" s="13">
        <f t="shared" si="77"/>
        <v>0</v>
      </c>
      <c r="AN126" s="18">
        <f>+AN127+AN130+AN133</f>
        <v>0</v>
      </c>
      <c r="AO126" s="23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</row>
    <row r="127" spans="1:88" s="36" customFormat="1" ht="18" hidden="1" customHeight="1" x14ac:dyDescent="0.15">
      <c r="A127" s="34">
        <v>0</v>
      </c>
      <c r="B127" s="13" t="s">
        <v>158</v>
      </c>
      <c r="C127" s="28" t="s">
        <v>51</v>
      </c>
      <c r="D127" s="13">
        <f t="shared" ref="D127:M127" si="81">+D128+D129</f>
        <v>0</v>
      </c>
      <c r="E127" s="13">
        <f t="shared" si="81"/>
        <v>0</v>
      </c>
      <c r="F127" s="13">
        <f t="shared" si="81"/>
        <v>0</v>
      </c>
      <c r="G127" s="13">
        <f t="shared" si="81"/>
        <v>0</v>
      </c>
      <c r="H127" s="13">
        <f t="shared" si="81"/>
        <v>0</v>
      </c>
      <c r="I127" s="13">
        <f t="shared" si="81"/>
        <v>0</v>
      </c>
      <c r="J127" s="13">
        <f t="shared" si="81"/>
        <v>0</v>
      </c>
      <c r="K127" s="13">
        <f t="shared" si="81"/>
        <v>0</v>
      </c>
      <c r="L127" s="13">
        <f t="shared" si="81"/>
        <v>0</v>
      </c>
      <c r="M127" s="13">
        <f t="shared" si="81"/>
        <v>0</v>
      </c>
      <c r="N127" s="13">
        <f t="shared" si="57"/>
        <v>0</v>
      </c>
      <c r="O127" s="13">
        <f t="shared" si="57"/>
        <v>0</v>
      </c>
      <c r="P127" s="13">
        <f t="shared" si="48"/>
        <v>0</v>
      </c>
      <c r="Q127" s="13">
        <f>+Q128+Q129</f>
        <v>0</v>
      </c>
      <c r="R127" s="13">
        <f t="shared" si="60"/>
        <v>0</v>
      </c>
      <c r="S127" s="13">
        <f t="shared" si="61"/>
        <v>0</v>
      </c>
      <c r="T127" s="13">
        <f t="shared" si="62"/>
        <v>0</v>
      </c>
      <c r="U127" s="13">
        <f>+U128+U129</f>
        <v>0</v>
      </c>
      <c r="V127" s="13">
        <f t="shared" si="63"/>
        <v>0</v>
      </c>
      <c r="W127" s="13">
        <f t="shared" si="64"/>
        <v>0</v>
      </c>
      <c r="X127" s="13">
        <f t="shared" si="65"/>
        <v>0</v>
      </c>
      <c r="Y127" s="13">
        <f>+Y128+Y129</f>
        <v>0</v>
      </c>
      <c r="Z127" s="13">
        <f t="shared" si="66"/>
        <v>0</v>
      </c>
      <c r="AA127" s="13">
        <f t="shared" si="67"/>
        <v>0</v>
      </c>
      <c r="AB127" s="13">
        <f t="shared" si="68"/>
        <v>0</v>
      </c>
      <c r="AC127" s="13">
        <f t="shared" si="69"/>
        <v>0</v>
      </c>
      <c r="AD127" s="13">
        <f t="shared" si="70"/>
        <v>0</v>
      </c>
      <c r="AE127" s="13">
        <f t="shared" si="71"/>
        <v>0</v>
      </c>
      <c r="AF127" s="13">
        <f t="shared" si="72"/>
        <v>0</v>
      </c>
      <c r="AG127" s="13">
        <f t="shared" si="72"/>
        <v>0</v>
      </c>
      <c r="AH127" s="13">
        <f t="shared" si="73"/>
        <v>0</v>
      </c>
      <c r="AI127" s="13">
        <f t="shared" si="74"/>
        <v>0</v>
      </c>
      <c r="AJ127" s="13">
        <f t="shared" si="75"/>
        <v>0</v>
      </c>
      <c r="AK127" s="13">
        <f t="shared" si="76"/>
        <v>0</v>
      </c>
      <c r="AL127" s="13"/>
      <c r="AM127" s="13">
        <f t="shared" si="77"/>
        <v>0</v>
      </c>
      <c r="AN127" s="18">
        <f>+AN128+AN129</f>
        <v>0</v>
      </c>
      <c r="AO127" s="23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</row>
    <row r="128" spans="1:88" s="36" customFormat="1" ht="18.75" hidden="1" customHeight="1" x14ac:dyDescent="0.15">
      <c r="A128" s="34">
        <v>4411</v>
      </c>
      <c r="B128" s="13" t="s">
        <v>159</v>
      </c>
      <c r="C128" s="28" t="s">
        <v>51</v>
      </c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>
        <f t="shared" si="57"/>
        <v>0</v>
      </c>
      <c r="O128" s="13">
        <f t="shared" si="57"/>
        <v>0</v>
      </c>
      <c r="P128" s="13">
        <f t="shared" si="48"/>
        <v>0</v>
      </c>
      <c r="Q128" s="13"/>
      <c r="R128" s="13">
        <f t="shared" si="60"/>
        <v>0</v>
      </c>
      <c r="S128" s="13">
        <f t="shared" si="61"/>
        <v>0</v>
      </c>
      <c r="T128" s="13">
        <f t="shared" si="62"/>
        <v>0</v>
      </c>
      <c r="U128" s="13"/>
      <c r="V128" s="13">
        <f t="shared" si="63"/>
        <v>0</v>
      </c>
      <c r="W128" s="13">
        <f t="shared" si="64"/>
        <v>0</v>
      </c>
      <c r="X128" s="13">
        <f t="shared" si="65"/>
        <v>0</v>
      </c>
      <c r="Y128" s="13"/>
      <c r="Z128" s="13">
        <f t="shared" si="66"/>
        <v>0</v>
      </c>
      <c r="AA128" s="13">
        <f t="shared" si="67"/>
        <v>0</v>
      </c>
      <c r="AB128" s="13">
        <f t="shared" si="68"/>
        <v>0</v>
      </c>
      <c r="AC128" s="13">
        <f t="shared" si="69"/>
        <v>0</v>
      </c>
      <c r="AD128" s="13">
        <f t="shared" si="70"/>
        <v>0</v>
      </c>
      <c r="AE128" s="13">
        <f t="shared" si="71"/>
        <v>0</v>
      </c>
      <c r="AF128" s="13">
        <f t="shared" si="72"/>
        <v>0</v>
      </c>
      <c r="AG128" s="13">
        <f t="shared" si="72"/>
        <v>0</v>
      </c>
      <c r="AH128" s="13">
        <f t="shared" si="73"/>
        <v>0</v>
      </c>
      <c r="AI128" s="13">
        <f t="shared" si="74"/>
        <v>0</v>
      </c>
      <c r="AJ128" s="13">
        <f t="shared" si="75"/>
        <v>0</v>
      </c>
      <c r="AK128" s="13">
        <f t="shared" si="76"/>
        <v>0</v>
      </c>
      <c r="AL128" s="13"/>
      <c r="AM128" s="13">
        <f t="shared" si="77"/>
        <v>0</v>
      </c>
      <c r="AN128" s="18"/>
      <c r="AO128" s="23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</row>
    <row r="129" spans="1:88" s="36" customFormat="1" ht="17.25" hidden="1" customHeight="1" x14ac:dyDescent="0.15">
      <c r="A129" s="34">
        <v>4412</v>
      </c>
      <c r="B129" s="13" t="s">
        <v>160</v>
      </c>
      <c r="C129" s="28" t="s">
        <v>51</v>
      </c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>
        <f t="shared" si="57"/>
        <v>0</v>
      </c>
      <c r="O129" s="13">
        <f t="shared" si="57"/>
        <v>0</v>
      </c>
      <c r="P129" s="13">
        <f t="shared" si="48"/>
        <v>0</v>
      </c>
      <c r="Q129" s="13"/>
      <c r="R129" s="13">
        <f t="shared" si="60"/>
        <v>0</v>
      </c>
      <c r="S129" s="13">
        <f t="shared" si="61"/>
        <v>0</v>
      </c>
      <c r="T129" s="13">
        <f t="shared" si="62"/>
        <v>0</v>
      </c>
      <c r="U129" s="13"/>
      <c r="V129" s="13">
        <f t="shared" si="63"/>
        <v>0</v>
      </c>
      <c r="W129" s="13">
        <f t="shared" si="64"/>
        <v>0</v>
      </c>
      <c r="X129" s="13">
        <f t="shared" si="65"/>
        <v>0</v>
      </c>
      <c r="Y129" s="13"/>
      <c r="Z129" s="13">
        <f t="shared" si="66"/>
        <v>0</v>
      </c>
      <c r="AA129" s="13">
        <f t="shared" si="67"/>
        <v>0</v>
      </c>
      <c r="AB129" s="13">
        <f t="shared" si="68"/>
        <v>0</v>
      </c>
      <c r="AC129" s="13">
        <f t="shared" si="69"/>
        <v>0</v>
      </c>
      <c r="AD129" s="13">
        <f t="shared" si="70"/>
        <v>0</v>
      </c>
      <c r="AE129" s="13">
        <f t="shared" si="71"/>
        <v>0</v>
      </c>
      <c r="AF129" s="13">
        <f t="shared" si="72"/>
        <v>0</v>
      </c>
      <c r="AG129" s="13">
        <f t="shared" si="72"/>
        <v>0</v>
      </c>
      <c r="AH129" s="13">
        <f t="shared" si="73"/>
        <v>0</v>
      </c>
      <c r="AI129" s="13">
        <f t="shared" si="74"/>
        <v>0</v>
      </c>
      <c r="AJ129" s="13">
        <f t="shared" si="75"/>
        <v>0</v>
      </c>
      <c r="AK129" s="13">
        <f t="shared" si="76"/>
        <v>0</v>
      </c>
      <c r="AL129" s="13"/>
      <c r="AM129" s="13">
        <f t="shared" si="77"/>
        <v>0</v>
      </c>
      <c r="AN129" s="18"/>
      <c r="AO129" s="23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</row>
    <row r="130" spans="1:88" s="36" customFormat="1" ht="16.5" hidden="1" customHeight="1" x14ac:dyDescent="0.15">
      <c r="A130" s="34">
        <v>0</v>
      </c>
      <c r="B130" s="13" t="s">
        <v>161</v>
      </c>
      <c r="C130" s="28" t="s">
        <v>51</v>
      </c>
      <c r="D130" s="13">
        <f t="shared" ref="D130:M130" si="82">+D131+D132</f>
        <v>0</v>
      </c>
      <c r="E130" s="13">
        <f t="shared" si="82"/>
        <v>0</v>
      </c>
      <c r="F130" s="13">
        <f t="shared" si="82"/>
        <v>0</v>
      </c>
      <c r="G130" s="13">
        <f t="shared" si="82"/>
        <v>0</v>
      </c>
      <c r="H130" s="13">
        <f t="shared" si="82"/>
        <v>0</v>
      </c>
      <c r="I130" s="13">
        <f t="shared" si="82"/>
        <v>0</v>
      </c>
      <c r="J130" s="13">
        <f t="shared" si="82"/>
        <v>0</v>
      </c>
      <c r="K130" s="13">
        <f t="shared" si="82"/>
        <v>0</v>
      </c>
      <c r="L130" s="13">
        <f t="shared" si="82"/>
        <v>0</v>
      </c>
      <c r="M130" s="13">
        <f t="shared" si="82"/>
        <v>0</v>
      </c>
      <c r="N130" s="13">
        <f t="shared" si="57"/>
        <v>0</v>
      </c>
      <c r="O130" s="13">
        <f t="shared" si="57"/>
        <v>0</v>
      </c>
      <c r="P130" s="13">
        <f t="shared" si="48"/>
        <v>0</v>
      </c>
      <c r="Q130" s="13">
        <f>+Q131+Q132</f>
        <v>0</v>
      </c>
      <c r="R130" s="13">
        <f t="shared" si="60"/>
        <v>0</v>
      </c>
      <c r="S130" s="13">
        <f t="shared" si="61"/>
        <v>0</v>
      </c>
      <c r="T130" s="13">
        <f t="shared" si="62"/>
        <v>0</v>
      </c>
      <c r="U130" s="13">
        <f>+U131+U132</f>
        <v>0</v>
      </c>
      <c r="V130" s="13">
        <f t="shared" si="63"/>
        <v>0</v>
      </c>
      <c r="W130" s="13">
        <f t="shared" si="64"/>
        <v>0</v>
      </c>
      <c r="X130" s="13">
        <f t="shared" si="65"/>
        <v>0</v>
      </c>
      <c r="Y130" s="13">
        <f>+Y131+Y132</f>
        <v>0</v>
      </c>
      <c r="Z130" s="13">
        <f t="shared" si="66"/>
        <v>0</v>
      </c>
      <c r="AA130" s="13">
        <f t="shared" si="67"/>
        <v>0</v>
      </c>
      <c r="AB130" s="13">
        <f t="shared" si="68"/>
        <v>0</v>
      </c>
      <c r="AC130" s="13">
        <f t="shared" si="69"/>
        <v>0</v>
      </c>
      <c r="AD130" s="13">
        <f t="shared" si="70"/>
        <v>0</v>
      </c>
      <c r="AE130" s="13">
        <f t="shared" si="71"/>
        <v>0</v>
      </c>
      <c r="AF130" s="13">
        <f t="shared" si="72"/>
        <v>0</v>
      </c>
      <c r="AG130" s="13">
        <f t="shared" si="72"/>
        <v>0</v>
      </c>
      <c r="AH130" s="13">
        <f t="shared" si="73"/>
        <v>0</v>
      </c>
      <c r="AI130" s="13">
        <f t="shared" si="74"/>
        <v>0</v>
      </c>
      <c r="AJ130" s="13">
        <f t="shared" si="75"/>
        <v>0</v>
      </c>
      <c r="AK130" s="13">
        <f t="shared" si="76"/>
        <v>0</v>
      </c>
      <c r="AL130" s="13"/>
      <c r="AM130" s="13">
        <f t="shared" si="77"/>
        <v>0</v>
      </c>
      <c r="AN130" s="18">
        <f>+AN131+AN132</f>
        <v>0</v>
      </c>
      <c r="AO130" s="23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</row>
    <row r="131" spans="1:88" s="36" customFormat="1" ht="24" hidden="1" customHeight="1" x14ac:dyDescent="0.15">
      <c r="A131" s="34">
        <v>4421</v>
      </c>
      <c r="B131" s="13" t="s">
        <v>162</v>
      </c>
      <c r="C131" s="28" t="s">
        <v>51</v>
      </c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>
        <f t="shared" si="57"/>
        <v>0</v>
      </c>
      <c r="O131" s="13">
        <f t="shared" si="57"/>
        <v>0</v>
      </c>
      <c r="P131" s="13">
        <f t="shared" si="48"/>
        <v>0</v>
      </c>
      <c r="Q131" s="13"/>
      <c r="R131" s="13">
        <f t="shared" si="60"/>
        <v>0</v>
      </c>
      <c r="S131" s="13">
        <f t="shared" si="61"/>
        <v>0</v>
      </c>
      <c r="T131" s="13">
        <f t="shared" si="62"/>
        <v>0</v>
      </c>
      <c r="U131" s="13"/>
      <c r="V131" s="13">
        <f t="shared" si="63"/>
        <v>0</v>
      </c>
      <c r="W131" s="13">
        <f t="shared" si="64"/>
        <v>0</v>
      </c>
      <c r="X131" s="13">
        <f t="shared" si="65"/>
        <v>0</v>
      </c>
      <c r="Y131" s="13"/>
      <c r="Z131" s="13">
        <f t="shared" si="66"/>
        <v>0</v>
      </c>
      <c r="AA131" s="13">
        <f t="shared" si="67"/>
        <v>0</v>
      </c>
      <c r="AB131" s="13">
        <f t="shared" si="68"/>
        <v>0</v>
      </c>
      <c r="AC131" s="13">
        <f t="shared" si="69"/>
        <v>0</v>
      </c>
      <c r="AD131" s="13">
        <f t="shared" si="70"/>
        <v>0</v>
      </c>
      <c r="AE131" s="13">
        <f t="shared" si="71"/>
        <v>0</v>
      </c>
      <c r="AF131" s="13">
        <f t="shared" si="72"/>
        <v>0</v>
      </c>
      <c r="AG131" s="13">
        <f t="shared" si="72"/>
        <v>0</v>
      </c>
      <c r="AH131" s="13">
        <f t="shared" si="73"/>
        <v>0</v>
      </c>
      <c r="AI131" s="13">
        <f t="shared" si="74"/>
        <v>0</v>
      </c>
      <c r="AJ131" s="13">
        <f t="shared" si="75"/>
        <v>0</v>
      </c>
      <c r="AK131" s="13">
        <f t="shared" si="76"/>
        <v>0</v>
      </c>
      <c r="AL131" s="13"/>
      <c r="AM131" s="13">
        <f t="shared" si="77"/>
        <v>0</v>
      </c>
      <c r="AN131" s="18"/>
      <c r="AO131" s="23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</row>
    <row r="132" spans="1:88" s="36" customFormat="1" ht="27.75" hidden="1" customHeight="1" x14ac:dyDescent="0.15">
      <c r="A132" s="34">
        <v>4422</v>
      </c>
      <c r="B132" s="13" t="s">
        <v>163</v>
      </c>
      <c r="C132" s="28" t="s">
        <v>51</v>
      </c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>
        <f t="shared" si="57"/>
        <v>0</v>
      </c>
      <c r="O132" s="13">
        <f t="shared" si="57"/>
        <v>0</v>
      </c>
      <c r="P132" s="13">
        <f t="shared" ref="P132:P195" si="83">N132+O132</f>
        <v>0</v>
      </c>
      <c r="Q132" s="13"/>
      <c r="R132" s="13">
        <f t="shared" si="60"/>
        <v>0</v>
      </c>
      <c r="S132" s="13">
        <f t="shared" si="61"/>
        <v>0</v>
      </c>
      <c r="T132" s="13">
        <f t="shared" si="62"/>
        <v>0</v>
      </c>
      <c r="U132" s="13"/>
      <c r="V132" s="13">
        <f t="shared" si="63"/>
        <v>0</v>
      </c>
      <c r="W132" s="13">
        <f t="shared" si="64"/>
        <v>0</v>
      </c>
      <c r="X132" s="13">
        <f t="shared" si="65"/>
        <v>0</v>
      </c>
      <c r="Y132" s="13"/>
      <c r="Z132" s="13">
        <f t="shared" si="66"/>
        <v>0</v>
      </c>
      <c r="AA132" s="13">
        <f t="shared" si="67"/>
        <v>0</v>
      </c>
      <c r="AB132" s="13">
        <f t="shared" si="68"/>
        <v>0</v>
      </c>
      <c r="AC132" s="13">
        <f t="shared" si="69"/>
        <v>0</v>
      </c>
      <c r="AD132" s="13">
        <f t="shared" si="70"/>
        <v>0</v>
      </c>
      <c r="AE132" s="13">
        <f t="shared" si="71"/>
        <v>0</v>
      </c>
      <c r="AF132" s="13">
        <f t="shared" si="72"/>
        <v>0</v>
      </c>
      <c r="AG132" s="13">
        <f t="shared" si="72"/>
        <v>0</v>
      </c>
      <c r="AH132" s="13">
        <f t="shared" si="73"/>
        <v>0</v>
      </c>
      <c r="AI132" s="13">
        <f t="shared" si="74"/>
        <v>0</v>
      </c>
      <c r="AJ132" s="13">
        <f t="shared" si="75"/>
        <v>0</v>
      </c>
      <c r="AK132" s="13">
        <f t="shared" si="76"/>
        <v>0</v>
      </c>
      <c r="AL132" s="13"/>
      <c r="AM132" s="13">
        <f t="shared" si="77"/>
        <v>0</v>
      </c>
      <c r="AN132" s="18"/>
      <c r="AO132" s="23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</row>
    <row r="133" spans="1:88" s="36" customFormat="1" ht="23.25" hidden="1" customHeight="1" x14ac:dyDescent="0.15">
      <c r="A133" s="34">
        <v>0</v>
      </c>
      <c r="B133" s="13" t="s">
        <v>164</v>
      </c>
      <c r="C133" s="28" t="s">
        <v>51</v>
      </c>
      <c r="D133" s="13">
        <f t="shared" ref="D133:M133" si="84">+D134+D135+D136</f>
        <v>0</v>
      </c>
      <c r="E133" s="13">
        <f t="shared" si="84"/>
        <v>0</v>
      </c>
      <c r="F133" s="13">
        <f t="shared" si="84"/>
        <v>0</v>
      </c>
      <c r="G133" s="13">
        <f t="shared" si="84"/>
        <v>0</v>
      </c>
      <c r="H133" s="13">
        <f t="shared" si="84"/>
        <v>0</v>
      </c>
      <c r="I133" s="13">
        <f t="shared" si="84"/>
        <v>0</v>
      </c>
      <c r="J133" s="13">
        <f t="shared" si="84"/>
        <v>0</v>
      </c>
      <c r="K133" s="13">
        <f t="shared" si="84"/>
        <v>0</v>
      </c>
      <c r="L133" s="13">
        <f t="shared" si="84"/>
        <v>0</v>
      </c>
      <c r="M133" s="13">
        <f t="shared" si="84"/>
        <v>0</v>
      </c>
      <c r="N133" s="13">
        <f t="shared" si="57"/>
        <v>0</v>
      </c>
      <c r="O133" s="13">
        <f t="shared" si="57"/>
        <v>0</v>
      </c>
      <c r="P133" s="13">
        <f t="shared" si="83"/>
        <v>0</v>
      </c>
      <c r="Q133" s="13">
        <f>+Q134+Q135+Q136</f>
        <v>0</v>
      </c>
      <c r="R133" s="13">
        <f t="shared" si="60"/>
        <v>0</v>
      </c>
      <c r="S133" s="13">
        <f t="shared" si="61"/>
        <v>0</v>
      </c>
      <c r="T133" s="13">
        <f t="shared" si="62"/>
        <v>0</v>
      </c>
      <c r="U133" s="13">
        <f>+U134+U135+U136</f>
        <v>0</v>
      </c>
      <c r="V133" s="13">
        <f t="shared" si="63"/>
        <v>0</v>
      </c>
      <c r="W133" s="13">
        <f t="shared" si="64"/>
        <v>0</v>
      </c>
      <c r="X133" s="13">
        <f t="shared" si="65"/>
        <v>0</v>
      </c>
      <c r="Y133" s="13">
        <f>+Y134+Y135+Y136</f>
        <v>0</v>
      </c>
      <c r="Z133" s="13">
        <f t="shared" si="66"/>
        <v>0</v>
      </c>
      <c r="AA133" s="13">
        <f t="shared" si="67"/>
        <v>0</v>
      </c>
      <c r="AB133" s="13">
        <f t="shared" si="68"/>
        <v>0</v>
      </c>
      <c r="AC133" s="13">
        <f t="shared" si="69"/>
        <v>0</v>
      </c>
      <c r="AD133" s="13">
        <f t="shared" si="70"/>
        <v>0</v>
      </c>
      <c r="AE133" s="13">
        <f t="shared" si="71"/>
        <v>0</v>
      </c>
      <c r="AF133" s="13">
        <f t="shared" si="72"/>
        <v>0</v>
      </c>
      <c r="AG133" s="13">
        <f t="shared" si="72"/>
        <v>0</v>
      </c>
      <c r="AH133" s="13">
        <f t="shared" si="73"/>
        <v>0</v>
      </c>
      <c r="AI133" s="13">
        <f t="shared" si="74"/>
        <v>0</v>
      </c>
      <c r="AJ133" s="13">
        <f t="shared" si="75"/>
        <v>0</v>
      </c>
      <c r="AK133" s="13">
        <f t="shared" si="76"/>
        <v>0</v>
      </c>
      <c r="AL133" s="13"/>
      <c r="AM133" s="13">
        <f t="shared" si="77"/>
        <v>0</v>
      </c>
      <c r="AN133" s="18">
        <f>+AN134+AN135+AN136</f>
        <v>0</v>
      </c>
      <c r="AO133" s="23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</row>
    <row r="134" spans="1:88" s="36" customFormat="1" ht="34.5" hidden="1" customHeight="1" x14ac:dyDescent="0.15">
      <c r="A134" s="34">
        <v>4431</v>
      </c>
      <c r="B134" s="13" t="s">
        <v>165</v>
      </c>
      <c r="C134" s="28" t="s">
        <v>51</v>
      </c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>
        <f t="shared" si="57"/>
        <v>0</v>
      </c>
      <c r="O134" s="13">
        <f t="shared" si="57"/>
        <v>0</v>
      </c>
      <c r="P134" s="13">
        <f t="shared" si="83"/>
        <v>0</v>
      </c>
      <c r="Q134" s="13"/>
      <c r="R134" s="13">
        <f t="shared" si="60"/>
        <v>0</v>
      </c>
      <c r="S134" s="13">
        <f t="shared" si="61"/>
        <v>0</v>
      </c>
      <c r="T134" s="13">
        <f t="shared" si="62"/>
        <v>0</v>
      </c>
      <c r="U134" s="13"/>
      <c r="V134" s="13">
        <f t="shared" si="63"/>
        <v>0</v>
      </c>
      <c r="W134" s="13">
        <f t="shared" si="64"/>
        <v>0</v>
      </c>
      <c r="X134" s="13">
        <f t="shared" si="65"/>
        <v>0</v>
      </c>
      <c r="Y134" s="13"/>
      <c r="Z134" s="13">
        <f t="shared" si="66"/>
        <v>0</v>
      </c>
      <c r="AA134" s="13">
        <f t="shared" si="67"/>
        <v>0</v>
      </c>
      <c r="AB134" s="13">
        <f t="shared" si="68"/>
        <v>0</v>
      </c>
      <c r="AC134" s="13">
        <f t="shared" si="69"/>
        <v>0</v>
      </c>
      <c r="AD134" s="13">
        <f t="shared" si="70"/>
        <v>0</v>
      </c>
      <c r="AE134" s="13">
        <f t="shared" si="71"/>
        <v>0</v>
      </c>
      <c r="AF134" s="13">
        <f t="shared" si="72"/>
        <v>0</v>
      </c>
      <c r="AG134" s="13">
        <f t="shared" si="72"/>
        <v>0</v>
      </c>
      <c r="AH134" s="13">
        <f t="shared" si="73"/>
        <v>0</v>
      </c>
      <c r="AI134" s="13">
        <f t="shared" si="74"/>
        <v>0</v>
      </c>
      <c r="AJ134" s="13">
        <f t="shared" si="75"/>
        <v>0</v>
      </c>
      <c r="AK134" s="13">
        <f t="shared" si="76"/>
        <v>0</v>
      </c>
      <c r="AL134" s="13"/>
      <c r="AM134" s="13">
        <f t="shared" si="77"/>
        <v>0</v>
      </c>
      <c r="AN134" s="18"/>
      <c r="AO134" s="23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</row>
    <row r="135" spans="1:88" s="36" customFormat="1" ht="10.5" hidden="1" customHeight="1" x14ac:dyDescent="0.15">
      <c r="A135" s="34">
        <v>4432</v>
      </c>
      <c r="B135" s="13" t="s">
        <v>166</v>
      </c>
      <c r="C135" s="28" t="s">
        <v>51</v>
      </c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>
        <f t="shared" si="57"/>
        <v>0</v>
      </c>
      <c r="O135" s="13">
        <f t="shared" si="57"/>
        <v>0</v>
      </c>
      <c r="P135" s="13">
        <f t="shared" si="83"/>
        <v>0</v>
      </c>
      <c r="Q135" s="13"/>
      <c r="R135" s="13">
        <f t="shared" si="60"/>
        <v>0</v>
      </c>
      <c r="S135" s="13">
        <f t="shared" si="61"/>
        <v>0</v>
      </c>
      <c r="T135" s="13">
        <f t="shared" si="62"/>
        <v>0</v>
      </c>
      <c r="U135" s="13"/>
      <c r="V135" s="13">
        <f t="shared" si="63"/>
        <v>0</v>
      </c>
      <c r="W135" s="13">
        <f t="shared" si="64"/>
        <v>0</v>
      </c>
      <c r="X135" s="13">
        <f t="shared" si="65"/>
        <v>0</v>
      </c>
      <c r="Y135" s="13"/>
      <c r="Z135" s="13">
        <f t="shared" si="66"/>
        <v>0</v>
      </c>
      <c r="AA135" s="13">
        <f t="shared" si="67"/>
        <v>0</v>
      </c>
      <c r="AB135" s="13">
        <f t="shared" si="68"/>
        <v>0</v>
      </c>
      <c r="AC135" s="13">
        <f t="shared" si="69"/>
        <v>0</v>
      </c>
      <c r="AD135" s="13">
        <f t="shared" si="70"/>
        <v>0</v>
      </c>
      <c r="AE135" s="13">
        <f t="shared" si="71"/>
        <v>0</v>
      </c>
      <c r="AF135" s="13">
        <f t="shared" si="72"/>
        <v>0</v>
      </c>
      <c r="AG135" s="13">
        <f t="shared" si="72"/>
        <v>0</v>
      </c>
      <c r="AH135" s="13">
        <f t="shared" si="73"/>
        <v>0</v>
      </c>
      <c r="AI135" s="13">
        <f t="shared" si="74"/>
        <v>0</v>
      </c>
      <c r="AJ135" s="13">
        <f t="shared" si="75"/>
        <v>0</v>
      </c>
      <c r="AK135" s="13">
        <f t="shared" si="76"/>
        <v>0</v>
      </c>
      <c r="AL135" s="13"/>
      <c r="AM135" s="13">
        <f t="shared" si="77"/>
        <v>0</v>
      </c>
      <c r="AN135" s="18"/>
      <c r="AO135" s="23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</row>
    <row r="136" spans="1:88" s="36" customFormat="1" ht="21" hidden="1" customHeight="1" x14ac:dyDescent="0.15">
      <c r="A136" s="34">
        <v>4433</v>
      </c>
      <c r="B136" s="13" t="s">
        <v>167</v>
      </c>
      <c r="C136" s="28" t="s">
        <v>51</v>
      </c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>
        <f t="shared" si="57"/>
        <v>0</v>
      </c>
      <c r="O136" s="13">
        <f t="shared" si="57"/>
        <v>0</v>
      </c>
      <c r="P136" s="13">
        <f t="shared" si="83"/>
        <v>0</v>
      </c>
      <c r="Q136" s="13"/>
      <c r="R136" s="13">
        <f t="shared" si="60"/>
        <v>0</v>
      </c>
      <c r="S136" s="13">
        <f t="shared" si="61"/>
        <v>0</v>
      </c>
      <c r="T136" s="13">
        <f t="shared" si="62"/>
        <v>0</v>
      </c>
      <c r="U136" s="13"/>
      <c r="V136" s="13">
        <f t="shared" si="63"/>
        <v>0</v>
      </c>
      <c r="W136" s="13">
        <f t="shared" si="64"/>
        <v>0</v>
      </c>
      <c r="X136" s="13">
        <f t="shared" si="65"/>
        <v>0</v>
      </c>
      <c r="Y136" s="13"/>
      <c r="Z136" s="13">
        <f t="shared" si="66"/>
        <v>0</v>
      </c>
      <c r="AA136" s="13">
        <f t="shared" si="67"/>
        <v>0</v>
      </c>
      <c r="AB136" s="13">
        <f t="shared" si="68"/>
        <v>0</v>
      </c>
      <c r="AC136" s="13">
        <f t="shared" si="69"/>
        <v>0</v>
      </c>
      <c r="AD136" s="13">
        <f t="shared" si="70"/>
        <v>0</v>
      </c>
      <c r="AE136" s="13">
        <f t="shared" si="71"/>
        <v>0</v>
      </c>
      <c r="AF136" s="13">
        <f t="shared" si="72"/>
        <v>0</v>
      </c>
      <c r="AG136" s="13">
        <f t="shared" si="72"/>
        <v>0</v>
      </c>
      <c r="AH136" s="13">
        <f t="shared" si="73"/>
        <v>0</v>
      </c>
      <c r="AI136" s="13">
        <f t="shared" si="74"/>
        <v>0</v>
      </c>
      <c r="AJ136" s="13">
        <f t="shared" si="75"/>
        <v>0</v>
      </c>
      <c r="AK136" s="13">
        <f t="shared" si="76"/>
        <v>0</v>
      </c>
      <c r="AL136" s="13"/>
      <c r="AM136" s="13">
        <f t="shared" si="77"/>
        <v>0</v>
      </c>
      <c r="AN136" s="18"/>
      <c r="AO136" s="23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</row>
    <row r="137" spans="1:88" s="36" customFormat="1" ht="10.5" hidden="1" customHeight="1" x14ac:dyDescent="0.15">
      <c r="A137" s="34">
        <v>0</v>
      </c>
      <c r="B137" s="13" t="s">
        <v>168</v>
      </c>
      <c r="C137" s="28" t="s">
        <v>51</v>
      </c>
      <c r="D137" s="13">
        <f t="shared" ref="D137:M137" si="85">+D138+D141</f>
        <v>0</v>
      </c>
      <c r="E137" s="13">
        <f t="shared" si="85"/>
        <v>0</v>
      </c>
      <c r="F137" s="13">
        <f t="shared" si="85"/>
        <v>0</v>
      </c>
      <c r="G137" s="13">
        <f t="shared" si="85"/>
        <v>0</v>
      </c>
      <c r="H137" s="13">
        <f t="shared" si="85"/>
        <v>0</v>
      </c>
      <c r="I137" s="13">
        <f t="shared" si="85"/>
        <v>0</v>
      </c>
      <c r="J137" s="13">
        <f t="shared" si="85"/>
        <v>0</v>
      </c>
      <c r="K137" s="13">
        <f t="shared" si="85"/>
        <v>0</v>
      </c>
      <c r="L137" s="13">
        <f t="shared" si="85"/>
        <v>0</v>
      </c>
      <c r="M137" s="13">
        <f t="shared" si="85"/>
        <v>0</v>
      </c>
      <c r="N137" s="13">
        <f t="shared" si="57"/>
        <v>0</v>
      </c>
      <c r="O137" s="13">
        <f t="shared" si="57"/>
        <v>0</v>
      </c>
      <c r="P137" s="13">
        <f t="shared" si="83"/>
        <v>0</v>
      </c>
      <c r="Q137" s="13">
        <f>+Q138+Q141</f>
        <v>0</v>
      </c>
      <c r="R137" s="13">
        <f t="shared" si="60"/>
        <v>0</v>
      </c>
      <c r="S137" s="13">
        <f t="shared" si="61"/>
        <v>0</v>
      </c>
      <c r="T137" s="13">
        <f t="shared" si="62"/>
        <v>0</v>
      </c>
      <c r="U137" s="13">
        <f>+U138+U141</f>
        <v>0</v>
      </c>
      <c r="V137" s="13">
        <f t="shared" si="63"/>
        <v>0</v>
      </c>
      <c r="W137" s="13">
        <f t="shared" si="64"/>
        <v>0</v>
      </c>
      <c r="X137" s="13">
        <f t="shared" si="65"/>
        <v>0</v>
      </c>
      <c r="Y137" s="13">
        <f>+Y138+Y141</f>
        <v>0</v>
      </c>
      <c r="Z137" s="13">
        <f t="shared" si="66"/>
        <v>0</v>
      </c>
      <c r="AA137" s="13">
        <f t="shared" si="67"/>
        <v>0</v>
      </c>
      <c r="AB137" s="13">
        <f t="shared" si="68"/>
        <v>0</v>
      </c>
      <c r="AC137" s="13">
        <f t="shared" si="69"/>
        <v>0</v>
      </c>
      <c r="AD137" s="13">
        <f t="shared" si="70"/>
        <v>0</v>
      </c>
      <c r="AE137" s="13">
        <f t="shared" si="71"/>
        <v>0</v>
      </c>
      <c r="AF137" s="13">
        <f t="shared" si="72"/>
        <v>0</v>
      </c>
      <c r="AG137" s="13">
        <f t="shared" si="72"/>
        <v>0</v>
      </c>
      <c r="AH137" s="13">
        <f t="shared" si="73"/>
        <v>0</v>
      </c>
      <c r="AI137" s="13">
        <f t="shared" si="74"/>
        <v>0</v>
      </c>
      <c r="AJ137" s="13">
        <f t="shared" si="75"/>
        <v>0</v>
      </c>
      <c r="AK137" s="13">
        <f t="shared" si="76"/>
        <v>0</v>
      </c>
      <c r="AL137" s="13"/>
      <c r="AM137" s="13">
        <f t="shared" si="77"/>
        <v>0</v>
      </c>
      <c r="AN137" s="18">
        <f>+AN138+AN141</f>
        <v>0</v>
      </c>
      <c r="AO137" s="23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</row>
    <row r="138" spans="1:88" s="36" customFormat="1" ht="30" hidden="1" customHeight="1" x14ac:dyDescent="0.15">
      <c r="A138" s="34">
        <v>0</v>
      </c>
      <c r="B138" s="13" t="s">
        <v>169</v>
      </c>
      <c r="C138" s="28" t="s">
        <v>51</v>
      </c>
      <c r="D138" s="13">
        <f t="shared" ref="D138:M138" si="86">+D139+D140</f>
        <v>0</v>
      </c>
      <c r="E138" s="13">
        <f t="shared" si="86"/>
        <v>0</v>
      </c>
      <c r="F138" s="13">
        <f t="shared" si="86"/>
        <v>0</v>
      </c>
      <c r="G138" s="13">
        <f t="shared" si="86"/>
        <v>0</v>
      </c>
      <c r="H138" s="13">
        <f t="shared" si="86"/>
        <v>0</v>
      </c>
      <c r="I138" s="13">
        <f t="shared" si="86"/>
        <v>0</v>
      </c>
      <c r="J138" s="13">
        <f t="shared" si="86"/>
        <v>0</v>
      </c>
      <c r="K138" s="13">
        <f t="shared" si="86"/>
        <v>0</v>
      </c>
      <c r="L138" s="13">
        <f t="shared" si="86"/>
        <v>0</v>
      </c>
      <c r="M138" s="13">
        <f t="shared" si="86"/>
        <v>0</v>
      </c>
      <c r="N138" s="13">
        <f t="shared" si="57"/>
        <v>0</v>
      </c>
      <c r="O138" s="13">
        <f t="shared" si="57"/>
        <v>0</v>
      </c>
      <c r="P138" s="13">
        <f t="shared" si="83"/>
        <v>0</v>
      </c>
      <c r="Q138" s="13">
        <f>+Q139+Q140</f>
        <v>0</v>
      </c>
      <c r="R138" s="13">
        <f t="shared" si="60"/>
        <v>0</v>
      </c>
      <c r="S138" s="13">
        <f t="shared" si="61"/>
        <v>0</v>
      </c>
      <c r="T138" s="13">
        <f t="shared" si="62"/>
        <v>0</v>
      </c>
      <c r="U138" s="13">
        <f>+U139+U140</f>
        <v>0</v>
      </c>
      <c r="V138" s="13">
        <f t="shared" si="63"/>
        <v>0</v>
      </c>
      <c r="W138" s="13">
        <f t="shared" si="64"/>
        <v>0</v>
      </c>
      <c r="X138" s="13">
        <f t="shared" si="65"/>
        <v>0</v>
      </c>
      <c r="Y138" s="13">
        <f>+Y139+Y140</f>
        <v>0</v>
      </c>
      <c r="Z138" s="13">
        <f t="shared" si="66"/>
        <v>0</v>
      </c>
      <c r="AA138" s="13">
        <f t="shared" si="67"/>
        <v>0</v>
      </c>
      <c r="AB138" s="13">
        <f t="shared" si="68"/>
        <v>0</v>
      </c>
      <c r="AC138" s="13">
        <f t="shared" si="69"/>
        <v>0</v>
      </c>
      <c r="AD138" s="13">
        <f t="shared" si="70"/>
        <v>0</v>
      </c>
      <c r="AE138" s="13">
        <f t="shared" si="71"/>
        <v>0</v>
      </c>
      <c r="AF138" s="13">
        <f t="shared" si="72"/>
        <v>0</v>
      </c>
      <c r="AG138" s="13">
        <f t="shared" si="72"/>
        <v>0</v>
      </c>
      <c r="AH138" s="13">
        <f t="shared" si="73"/>
        <v>0</v>
      </c>
      <c r="AI138" s="13">
        <f t="shared" si="74"/>
        <v>0</v>
      </c>
      <c r="AJ138" s="13">
        <f t="shared" si="75"/>
        <v>0</v>
      </c>
      <c r="AK138" s="13">
        <f t="shared" si="76"/>
        <v>0</v>
      </c>
      <c r="AL138" s="13"/>
      <c r="AM138" s="13">
        <f t="shared" si="77"/>
        <v>0</v>
      </c>
      <c r="AN138" s="18">
        <f>+AN139+AN140</f>
        <v>0</v>
      </c>
      <c r="AO138" s="23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</row>
    <row r="139" spans="1:88" s="36" customFormat="1" ht="40.5" hidden="1" customHeight="1" x14ac:dyDescent="0.15">
      <c r="A139" s="34">
        <v>4511</v>
      </c>
      <c r="B139" s="13" t="s">
        <v>170</v>
      </c>
      <c r="C139" s="28" t="s">
        <v>51</v>
      </c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>
        <f t="shared" si="57"/>
        <v>0</v>
      </c>
      <c r="O139" s="13">
        <f t="shared" si="57"/>
        <v>0</v>
      </c>
      <c r="P139" s="13">
        <f t="shared" si="83"/>
        <v>0</v>
      </c>
      <c r="Q139" s="13"/>
      <c r="R139" s="13">
        <f t="shared" si="60"/>
        <v>0</v>
      </c>
      <c r="S139" s="13">
        <f t="shared" si="61"/>
        <v>0</v>
      </c>
      <c r="T139" s="13">
        <f t="shared" si="62"/>
        <v>0</v>
      </c>
      <c r="U139" s="13"/>
      <c r="V139" s="13">
        <f t="shared" si="63"/>
        <v>0</v>
      </c>
      <c r="W139" s="13">
        <f t="shared" si="64"/>
        <v>0</v>
      </c>
      <c r="X139" s="13">
        <f t="shared" si="65"/>
        <v>0</v>
      </c>
      <c r="Y139" s="13"/>
      <c r="Z139" s="13">
        <f t="shared" si="66"/>
        <v>0</v>
      </c>
      <c r="AA139" s="13">
        <f t="shared" si="67"/>
        <v>0</v>
      </c>
      <c r="AB139" s="13">
        <f t="shared" si="68"/>
        <v>0</v>
      </c>
      <c r="AC139" s="13">
        <f t="shared" si="69"/>
        <v>0</v>
      </c>
      <c r="AD139" s="13">
        <f t="shared" si="70"/>
        <v>0</v>
      </c>
      <c r="AE139" s="13">
        <f t="shared" si="71"/>
        <v>0</v>
      </c>
      <c r="AF139" s="13">
        <f t="shared" si="72"/>
        <v>0</v>
      </c>
      <c r="AG139" s="13">
        <f t="shared" si="72"/>
        <v>0</v>
      </c>
      <c r="AH139" s="13">
        <f t="shared" si="73"/>
        <v>0</v>
      </c>
      <c r="AI139" s="13">
        <f t="shared" si="74"/>
        <v>0</v>
      </c>
      <c r="AJ139" s="13">
        <f t="shared" si="75"/>
        <v>0</v>
      </c>
      <c r="AK139" s="13">
        <f t="shared" si="76"/>
        <v>0</v>
      </c>
      <c r="AL139" s="13"/>
      <c r="AM139" s="13">
        <f t="shared" si="77"/>
        <v>0</v>
      </c>
      <c r="AN139" s="18"/>
      <c r="AO139" s="23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</row>
    <row r="140" spans="1:88" s="36" customFormat="1" ht="26.25" hidden="1" customHeight="1" x14ac:dyDescent="0.15">
      <c r="A140" s="34">
        <v>4512</v>
      </c>
      <c r="B140" s="13" t="s">
        <v>171</v>
      </c>
      <c r="C140" s="28" t="s">
        <v>51</v>
      </c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>
        <f t="shared" si="57"/>
        <v>0</v>
      </c>
      <c r="O140" s="13">
        <f t="shared" si="57"/>
        <v>0</v>
      </c>
      <c r="P140" s="13">
        <f t="shared" si="83"/>
        <v>0</v>
      </c>
      <c r="Q140" s="13"/>
      <c r="R140" s="13">
        <f t="shared" si="60"/>
        <v>0</v>
      </c>
      <c r="S140" s="13">
        <f t="shared" si="61"/>
        <v>0</v>
      </c>
      <c r="T140" s="13">
        <f t="shared" si="62"/>
        <v>0</v>
      </c>
      <c r="U140" s="13"/>
      <c r="V140" s="13">
        <f t="shared" si="63"/>
        <v>0</v>
      </c>
      <c r="W140" s="13">
        <f t="shared" si="64"/>
        <v>0</v>
      </c>
      <c r="X140" s="13">
        <f t="shared" si="65"/>
        <v>0</v>
      </c>
      <c r="Y140" s="13"/>
      <c r="Z140" s="13">
        <f t="shared" si="66"/>
        <v>0</v>
      </c>
      <c r="AA140" s="13">
        <f t="shared" si="67"/>
        <v>0</v>
      </c>
      <c r="AB140" s="13">
        <f t="shared" si="68"/>
        <v>0</v>
      </c>
      <c r="AC140" s="13">
        <f t="shared" si="69"/>
        <v>0</v>
      </c>
      <c r="AD140" s="13">
        <f t="shared" si="70"/>
        <v>0</v>
      </c>
      <c r="AE140" s="13">
        <f t="shared" si="71"/>
        <v>0</v>
      </c>
      <c r="AF140" s="13">
        <f t="shared" si="72"/>
        <v>0</v>
      </c>
      <c r="AG140" s="13">
        <f t="shared" si="72"/>
        <v>0</v>
      </c>
      <c r="AH140" s="13">
        <f t="shared" si="73"/>
        <v>0</v>
      </c>
      <c r="AI140" s="13">
        <f t="shared" si="74"/>
        <v>0</v>
      </c>
      <c r="AJ140" s="13">
        <f t="shared" si="75"/>
        <v>0</v>
      </c>
      <c r="AK140" s="13">
        <f t="shared" si="76"/>
        <v>0</v>
      </c>
      <c r="AL140" s="13"/>
      <c r="AM140" s="13">
        <f t="shared" si="77"/>
        <v>0</v>
      </c>
      <c r="AN140" s="18"/>
      <c r="AO140" s="23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</row>
    <row r="141" spans="1:88" s="36" customFormat="1" ht="29.25" hidden="1" customHeight="1" x14ac:dyDescent="0.15">
      <c r="A141" s="34">
        <v>0</v>
      </c>
      <c r="B141" s="13" t="s">
        <v>172</v>
      </c>
      <c r="C141" s="28" t="s">
        <v>51</v>
      </c>
      <c r="D141" s="13">
        <f t="shared" ref="D141:M141" si="87">+D142+D143</f>
        <v>0</v>
      </c>
      <c r="E141" s="13">
        <f t="shared" si="87"/>
        <v>0</v>
      </c>
      <c r="F141" s="13">
        <f t="shared" si="87"/>
        <v>0</v>
      </c>
      <c r="G141" s="13">
        <f t="shared" si="87"/>
        <v>0</v>
      </c>
      <c r="H141" s="13">
        <f t="shared" si="87"/>
        <v>0</v>
      </c>
      <c r="I141" s="13">
        <f t="shared" si="87"/>
        <v>0</v>
      </c>
      <c r="J141" s="13">
        <f t="shared" si="87"/>
        <v>0</v>
      </c>
      <c r="K141" s="13">
        <f t="shared" si="87"/>
        <v>0</v>
      </c>
      <c r="L141" s="13">
        <f t="shared" si="87"/>
        <v>0</v>
      </c>
      <c r="M141" s="13">
        <f t="shared" si="87"/>
        <v>0</v>
      </c>
      <c r="N141" s="13">
        <f t="shared" si="57"/>
        <v>0</v>
      </c>
      <c r="O141" s="13">
        <f t="shared" si="57"/>
        <v>0</v>
      </c>
      <c r="P141" s="13">
        <f t="shared" si="83"/>
        <v>0</v>
      </c>
      <c r="Q141" s="13">
        <f>+Q142+Q143</f>
        <v>0</v>
      </c>
      <c r="R141" s="13">
        <f t="shared" si="60"/>
        <v>0</v>
      </c>
      <c r="S141" s="13">
        <f t="shared" si="61"/>
        <v>0</v>
      </c>
      <c r="T141" s="13">
        <f t="shared" si="62"/>
        <v>0</v>
      </c>
      <c r="U141" s="13">
        <f>+U142+U143</f>
        <v>0</v>
      </c>
      <c r="V141" s="13">
        <f t="shared" si="63"/>
        <v>0</v>
      </c>
      <c r="W141" s="13">
        <f t="shared" si="64"/>
        <v>0</v>
      </c>
      <c r="X141" s="13">
        <f t="shared" si="65"/>
        <v>0</v>
      </c>
      <c r="Y141" s="13">
        <f>+Y142+Y143</f>
        <v>0</v>
      </c>
      <c r="Z141" s="13">
        <f t="shared" si="66"/>
        <v>0</v>
      </c>
      <c r="AA141" s="13">
        <f t="shared" si="67"/>
        <v>0</v>
      </c>
      <c r="AB141" s="13">
        <f t="shared" si="68"/>
        <v>0</v>
      </c>
      <c r="AC141" s="13">
        <f t="shared" si="69"/>
        <v>0</v>
      </c>
      <c r="AD141" s="13">
        <f t="shared" si="70"/>
        <v>0</v>
      </c>
      <c r="AE141" s="13">
        <f t="shared" si="71"/>
        <v>0</v>
      </c>
      <c r="AF141" s="13">
        <f t="shared" si="72"/>
        <v>0</v>
      </c>
      <c r="AG141" s="13">
        <f t="shared" si="72"/>
        <v>0</v>
      </c>
      <c r="AH141" s="13">
        <f t="shared" si="73"/>
        <v>0</v>
      </c>
      <c r="AI141" s="13">
        <f t="shared" si="74"/>
        <v>0</v>
      </c>
      <c r="AJ141" s="13">
        <f t="shared" si="75"/>
        <v>0</v>
      </c>
      <c r="AK141" s="13">
        <f t="shared" si="76"/>
        <v>0</v>
      </c>
      <c r="AL141" s="13"/>
      <c r="AM141" s="13">
        <f t="shared" si="77"/>
        <v>0</v>
      </c>
      <c r="AN141" s="18">
        <f>+AN142+AN143</f>
        <v>0</v>
      </c>
      <c r="AO141" s="23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</row>
    <row r="142" spans="1:88" s="36" customFormat="1" ht="10.5" hidden="1" customHeight="1" x14ac:dyDescent="0.15">
      <c r="A142" s="34">
        <v>4521</v>
      </c>
      <c r="B142" s="13" t="s">
        <v>173</v>
      </c>
      <c r="C142" s="28" t="s">
        <v>51</v>
      </c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>
        <f t="shared" si="57"/>
        <v>0</v>
      </c>
      <c r="O142" s="13">
        <f t="shared" si="57"/>
        <v>0</v>
      </c>
      <c r="P142" s="13">
        <f t="shared" si="83"/>
        <v>0</v>
      </c>
      <c r="Q142" s="13"/>
      <c r="R142" s="13">
        <f t="shared" si="60"/>
        <v>0</v>
      </c>
      <c r="S142" s="13">
        <f t="shared" si="61"/>
        <v>0</v>
      </c>
      <c r="T142" s="13">
        <f t="shared" si="62"/>
        <v>0</v>
      </c>
      <c r="U142" s="13"/>
      <c r="V142" s="13">
        <f t="shared" si="63"/>
        <v>0</v>
      </c>
      <c r="W142" s="13">
        <f t="shared" si="64"/>
        <v>0</v>
      </c>
      <c r="X142" s="13">
        <f t="shared" si="65"/>
        <v>0</v>
      </c>
      <c r="Y142" s="13"/>
      <c r="Z142" s="13">
        <f t="shared" si="66"/>
        <v>0</v>
      </c>
      <c r="AA142" s="13">
        <f t="shared" si="67"/>
        <v>0</v>
      </c>
      <c r="AB142" s="13">
        <f t="shared" si="68"/>
        <v>0</v>
      </c>
      <c r="AC142" s="13">
        <f t="shared" si="69"/>
        <v>0</v>
      </c>
      <c r="AD142" s="13">
        <f t="shared" si="70"/>
        <v>0</v>
      </c>
      <c r="AE142" s="13">
        <f t="shared" si="71"/>
        <v>0</v>
      </c>
      <c r="AF142" s="13">
        <f t="shared" si="72"/>
        <v>0</v>
      </c>
      <c r="AG142" s="13">
        <f t="shared" si="72"/>
        <v>0</v>
      </c>
      <c r="AH142" s="13">
        <f t="shared" si="73"/>
        <v>0</v>
      </c>
      <c r="AI142" s="13">
        <f t="shared" si="74"/>
        <v>0</v>
      </c>
      <c r="AJ142" s="13">
        <f t="shared" si="75"/>
        <v>0</v>
      </c>
      <c r="AK142" s="13">
        <f t="shared" si="76"/>
        <v>0</v>
      </c>
      <c r="AL142" s="13"/>
      <c r="AM142" s="13">
        <f t="shared" si="77"/>
        <v>0</v>
      </c>
      <c r="AN142" s="18"/>
      <c r="AO142" s="23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</row>
    <row r="143" spans="1:88" s="36" customFormat="1" ht="31.5" hidden="1" customHeight="1" x14ac:dyDescent="0.15">
      <c r="A143" s="34">
        <v>4522</v>
      </c>
      <c r="B143" s="13" t="s">
        <v>174</v>
      </c>
      <c r="C143" s="28" t="s">
        <v>51</v>
      </c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>
        <f t="shared" si="57"/>
        <v>0</v>
      </c>
      <c r="O143" s="13">
        <f t="shared" si="57"/>
        <v>0</v>
      </c>
      <c r="P143" s="13">
        <f t="shared" si="83"/>
        <v>0</v>
      </c>
      <c r="Q143" s="13"/>
      <c r="R143" s="13">
        <f t="shared" si="60"/>
        <v>0</v>
      </c>
      <c r="S143" s="13">
        <f t="shared" si="61"/>
        <v>0</v>
      </c>
      <c r="T143" s="13">
        <f t="shared" si="62"/>
        <v>0</v>
      </c>
      <c r="U143" s="13"/>
      <c r="V143" s="13">
        <f t="shared" si="63"/>
        <v>0</v>
      </c>
      <c r="W143" s="13">
        <f t="shared" si="64"/>
        <v>0</v>
      </c>
      <c r="X143" s="13">
        <f t="shared" si="65"/>
        <v>0</v>
      </c>
      <c r="Y143" s="13"/>
      <c r="Z143" s="13">
        <f t="shared" si="66"/>
        <v>0</v>
      </c>
      <c r="AA143" s="13">
        <f t="shared" si="67"/>
        <v>0</v>
      </c>
      <c r="AB143" s="13">
        <f t="shared" si="68"/>
        <v>0</v>
      </c>
      <c r="AC143" s="13">
        <f t="shared" si="69"/>
        <v>0</v>
      </c>
      <c r="AD143" s="13">
        <f t="shared" si="70"/>
        <v>0</v>
      </c>
      <c r="AE143" s="13">
        <f t="shared" si="71"/>
        <v>0</v>
      </c>
      <c r="AF143" s="13">
        <f t="shared" si="72"/>
        <v>0</v>
      </c>
      <c r="AG143" s="13">
        <f t="shared" si="72"/>
        <v>0</v>
      </c>
      <c r="AH143" s="13">
        <f t="shared" si="73"/>
        <v>0</v>
      </c>
      <c r="AI143" s="13">
        <f t="shared" si="74"/>
        <v>0</v>
      </c>
      <c r="AJ143" s="13">
        <f t="shared" si="75"/>
        <v>0</v>
      </c>
      <c r="AK143" s="13">
        <f t="shared" si="76"/>
        <v>0</v>
      </c>
      <c r="AL143" s="13"/>
      <c r="AM143" s="13">
        <f t="shared" si="77"/>
        <v>0</v>
      </c>
      <c r="AN143" s="18"/>
      <c r="AO143" s="23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</row>
    <row r="144" spans="1:88" s="36" customFormat="1" ht="10.5" hidden="1" customHeight="1" x14ac:dyDescent="0.15">
      <c r="A144" s="34">
        <v>0</v>
      </c>
      <c r="B144" s="13" t="s">
        <v>175</v>
      </c>
      <c r="C144" s="28" t="s">
        <v>51</v>
      </c>
      <c r="D144" s="13">
        <f t="shared" ref="D144:M144" si="88">+D145+D148+D151+D160</f>
        <v>0</v>
      </c>
      <c r="E144" s="13">
        <f t="shared" si="88"/>
        <v>0</v>
      </c>
      <c r="F144" s="13">
        <f t="shared" si="88"/>
        <v>0</v>
      </c>
      <c r="G144" s="13">
        <f t="shared" si="88"/>
        <v>0</v>
      </c>
      <c r="H144" s="13">
        <f t="shared" si="88"/>
        <v>0</v>
      </c>
      <c r="I144" s="13">
        <f t="shared" si="88"/>
        <v>0</v>
      </c>
      <c r="J144" s="13">
        <f t="shared" si="88"/>
        <v>0</v>
      </c>
      <c r="K144" s="13">
        <f t="shared" si="88"/>
        <v>0</v>
      </c>
      <c r="L144" s="13">
        <f t="shared" si="88"/>
        <v>0</v>
      </c>
      <c r="M144" s="13">
        <f t="shared" si="88"/>
        <v>0</v>
      </c>
      <c r="N144" s="13">
        <f t="shared" si="57"/>
        <v>0</v>
      </c>
      <c r="O144" s="13">
        <f t="shared" si="57"/>
        <v>0</v>
      </c>
      <c r="P144" s="13">
        <f t="shared" si="83"/>
        <v>0</v>
      </c>
      <c r="Q144" s="13">
        <f>+Q145+Q148+Q151+Q160</f>
        <v>0</v>
      </c>
      <c r="R144" s="13">
        <f t="shared" si="60"/>
        <v>0</v>
      </c>
      <c r="S144" s="13">
        <f t="shared" si="61"/>
        <v>0</v>
      </c>
      <c r="T144" s="13">
        <f t="shared" si="62"/>
        <v>0</v>
      </c>
      <c r="U144" s="13">
        <f>+U145+U148+U151+U160</f>
        <v>0</v>
      </c>
      <c r="V144" s="13">
        <f t="shared" si="63"/>
        <v>0</v>
      </c>
      <c r="W144" s="13">
        <f t="shared" si="64"/>
        <v>0</v>
      </c>
      <c r="X144" s="13">
        <f t="shared" si="65"/>
        <v>0</v>
      </c>
      <c r="Y144" s="13">
        <f>+Y145+Y148+Y151+Y160</f>
        <v>0</v>
      </c>
      <c r="Z144" s="13">
        <f t="shared" si="66"/>
        <v>0</v>
      </c>
      <c r="AA144" s="13">
        <f t="shared" si="67"/>
        <v>0</v>
      </c>
      <c r="AB144" s="13">
        <f t="shared" si="68"/>
        <v>0</v>
      </c>
      <c r="AC144" s="13">
        <f t="shared" si="69"/>
        <v>0</v>
      </c>
      <c r="AD144" s="13">
        <f t="shared" si="70"/>
        <v>0</v>
      </c>
      <c r="AE144" s="13">
        <f t="shared" si="71"/>
        <v>0</v>
      </c>
      <c r="AF144" s="13">
        <f t="shared" si="72"/>
        <v>0</v>
      </c>
      <c r="AG144" s="13">
        <f t="shared" si="72"/>
        <v>0</v>
      </c>
      <c r="AH144" s="13">
        <f t="shared" si="73"/>
        <v>0</v>
      </c>
      <c r="AI144" s="13">
        <f t="shared" si="74"/>
        <v>0</v>
      </c>
      <c r="AJ144" s="13">
        <f t="shared" si="75"/>
        <v>0</v>
      </c>
      <c r="AK144" s="13">
        <f t="shared" si="76"/>
        <v>0</v>
      </c>
      <c r="AL144" s="13"/>
      <c r="AM144" s="13">
        <f t="shared" si="77"/>
        <v>0</v>
      </c>
      <c r="AN144" s="18">
        <f>+AN145+AN148+AN151+AN160</f>
        <v>0</v>
      </c>
      <c r="AO144" s="23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</row>
    <row r="145" spans="1:88" s="36" customFormat="1" ht="10.5" hidden="1" customHeight="1" x14ac:dyDescent="0.15">
      <c r="A145" s="34">
        <v>0</v>
      </c>
      <c r="B145" s="13" t="s">
        <v>176</v>
      </c>
      <c r="C145" s="28" t="s">
        <v>51</v>
      </c>
      <c r="D145" s="13">
        <f t="shared" ref="D145:M145" si="89">+D146+D147</f>
        <v>0</v>
      </c>
      <c r="E145" s="13">
        <f t="shared" si="89"/>
        <v>0</v>
      </c>
      <c r="F145" s="13">
        <f t="shared" si="89"/>
        <v>0</v>
      </c>
      <c r="G145" s="13">
        <f t="shared" si="89"/>
        <v>0</v>
      </c>
      <c r="H145" s="13">
        <f t="shared" si="89"/>
        <v>0</v>
      </c>
      <c r="I145" s="13">
        <f t="shared" si="89"/>
        <v>0</v>
      </c>
      <c r="J145" s="13">
        <f t="shared" si="89"/>
        <v>0</v>
      </c>
      <c r="K145" s="13">
        <f t="shared" si="89"/>
        <v>0</v>
      </c>
      <c r="L145" s="13">
        <f t="shared" si="89"/>
        <v>0</v>
      </c>
      <c r="M145" s="13">
        <f t="shared" si="89"/>
        <v>0</v>
      </c>
      <c r="N145" s="13">
        <f t="shared" si="57"/>
        <v>0</v>
      </c>
      <c r="O145" s="13">
        <f t="shared" si="57"/>
        <v>0</v>
      </c>
      <c r="P145" s="13">
        <f t="shared" si="83"/>
        <v>0</v>
      </c>
      <c r="Q145" s="13">
        <f>+Q146+Q147</f>
        <v>0</v>
      </c>
      <c r="R145" s="13">
        <f t="shared" si="60"/>
        <v>0</v>
      </c>
      <c r="S145" s="13">
        <f t="shared" si="61"/>
        <v>0</v>
      </c>
      <c r="T145" s="13">
        <f t="shared" si="62"/>
        <v>0</v>
      </c>
      <c r="U145" s="13">
        <f>+U146+U147</f>
        <v>0</v>
      </c>
      <c r="V145" s="13">
        <f t="shared" si="63"/>
        <v>0</v>
      </c>
      <c r="W145" s="13">
        <f t="shared" si="64"/>
        <v>0</v>
      </c>
      <c r="X145" s="13">
        <f t="shared" si="65"/>
        <v>0</v>
      </c>
      <c r="Y145" s="13">
        <f>+Y146+Y147</f>
        <v>0</v>
      </c>
      <c r="Z145" s="13">
        <f t="shared" si="66"/>
        <v>0</v>
      </c>
      <c r="AA145" s="13">
        <f t="shared" si="67"/>
        <v>0</v>
      </c>
      <c r="AB145" s="13">
        <f t="shared" si="68"/>
        <v>0</v>
      </c>
      <c r="AC145" s="13">
        <f t="shared" si="69"/>
        <v>0</v>
      </c>
      <c r="AD145" s="13">
        <f t="shared" si="70"/>
        <v>0</v>
      </c>
      <c r="AE145" s="13">
        <f t="shared" si="71"/>
        <v>0</v>
      </c>
      <c r="AF145" s="13">
        <f t="shared" si="72"/>
        <v>0</v>
      </c>
      <c r="AG145" s="13">
        <f t="shared" si="72"/>
        <v>0</v>
      </c>
      <c r="AH145" s="13">
        <f t="shared" si="73"/>
        <v>0</v>
      </c>
      <c r="AI145" s="13">
        <f t="shared" si="74"/>
        <v>0</v>
      </c>
      <c r="AJ145" s="13">
        <f t="shared" si="75"/>
        <v>0</v>
      </c>
      <c r="AK145" s="13">
        <f t="shared" si="76"/>
        <v>0</v>
      </c>
      <c r="AL145" s="13"/>
      <c r="AM145" s="13">
        <f t="shared" si="77"/>
        <v>0</v>
      </c>
      <c r="AN145" s="18">
        <f>+AN146+AN147</f>
        <v>0</v>
      </c>
      <c r="AO145" s="23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</row>
    <row r="146" spans="1:88" s="36" customFormat="1" ht="39" hidden="1" customHeight="1" x14ac:dyDescent="0.15">
      <c r="A146" s="34">
        <v>4611</v>
      </c>
      <c r="B146" s="13" t="s">
        <v>177</v>
      </c>
      <c r="C146" s="28" t="s">
        <v>51</v>
      </c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>
        <f t="shared" si="57"/>
        <v>0</v>
      </c>
      <c r="O146" s="13">
        <f t="shared" si="57"/>
        <v>0</v>
      </c>
      <c r="P146" s="13">
        <f t="shared" si="83"/>
        <v>0</v>
      </c>
      <c r="Q146" s="13"/>
      <c r="R146" s="13">
        <f t="shared" si="60"/>
        <v>0</v>
      </c>
      <c r="S146" s="13">
        <f t="shared" si="61"/>
        <v>0</v>
      </c>
      <c r="T146" s="13">
        <f t="shared" si="62"/>
        <v>0</v>
      </c>
      <c r="U146" s="13"/>
      <c r="V146" s="13">
        <f t="shared" si="63"/>
        <v>0</v>
      </c>
      <c r="W146" s="13">
        <f t="shared" si="64"/>
        <v>0</v>
      </c>
      <c r="X146" s="13">
        <f t="shared" si="65"/>
        <v>0</v>
      </c>
      <c r="Y146" s="13"/>
      <c r="Z146" s="13">
        <f t="shared" si="66"/>
        <v>0</v>
      </c>
      <c r="AA146" s="13">
        <f t="shared" si="67"/>
        <v>0</v>
      </c>
      <c r="AB146" s="13">
        <f t="shared" si="68"/>
        <v>0</v>
      </c>
      <c r="AC146" s="13">
        <f t="shared" si="69"/>
        <v>0</v>
      </c>
      <c r="AD146" s="13">
        <f t="shared" si="70"/>
        <v>0</v>
      </c>
      <c r="AE146" s="13">
        <f t="shared" si="71"/>
        <v>0</v>
      </c>
      <c r="AF146" s="13">
        <f t="shared" si="72"/>
        <v>0</v>
      </c>
      <c r="AG146" s="13">
        <f t="shared" si="72"/>
        <v>0</v>
      </c>
      <c r="AH146" s="13">
        <f t="shared" si="73"/>
        <v>0</v>
      </c>
      <c r="AI146" s="13">
        <f t="shared" si="74"/>
        <v>0</v>
      </c>
      <c r="AJ146" s="13">
        <f t="shared" si="75"/>
        <v>0</v>
      </c>
      <c r="AK146" s="13">
        <f t="shared" si="76"/>
        <v>0</v>
      </c>
      <c r="AL146" s="13"/>
      <c r="AM146" s="13">
        <f t="shared" si="77"/>
        <v>0</v>
      </c>
      <c r="AN146" s="18"/>
      <c r="AO146" s="23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</row>
    <row r="147" spans="1:88" s="36" customFormat="1" ht="33" hidden="1" customHeight="1" x14ac:dyDescent="0.15">
      <c r="A147" s="34">
        <v>4612</v>
      </c>
      <c r="B147" s="13" t="s">
        <v>178</v>
      </c>
      <c r="C147" s="28" t="s">
        <v>51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>
        <f t="shared" si="57"/>
        <v>0</v>
      </c>
      <c r="O147" s="13">
        <f t="shared" si="57"/>
        <v>0</v>
      </c>
      <c r="P147" s="13">
        <f t="shared" si="83"/>
        <v>0</v>
      </c>
      <c r="Q147" s="13"/>
      <c r="R147" s="13">
        <f t="shared" si="60"/>
        <v>0</v>
      </c>
      <c r="S147" s="13">
        <f t="shared" si="61"/>
        <v>0</v>
      </c>
      <c r="T147" s="13">
        <f t="shared" si="62"/>
        <v>0</v>
      </c>
      <c r="U147" s="13"/>
      <c r="V147" s="13">
        <f t="shared" si="63"/>
        <v>0</v>
      </c>
      <c r="W147" s="13">
        <f t="shared" si="64"/>
        <v>0</v>
      </c>
      <c r="X147" s="13">
        <f t="shared" si="65"/>
        <v>0</v>
      </c>
      <c r="Y147" s="13"/>
      <c r="Z147" s="13">
        <f t="shared" si="66"/>
        <v>0</v>
      </c>
      <c r="AA147" s="13">
        <f t="shared" si="67"/>
        <v>0</v>
      </c>
      <c r="AB147" s="13">
        <f t="shared" si="68"/>
        <v>0</v>
      </c>
      <c r="AC147" s="13">
        <f t="shared" si="69"/>
        <v>0</v>
      </c>
      <c r="AD147" s="13">
        <f t="shared" si="70"/>
        <v>0</v>
      </c>
      <c r="AE147" s="13">
        <f t="shared" si="71"/>
        <v>0</v>
      </c>
      <c r="AF147" s="13">
        <f t="shared" si="72"/>
        <v>0</v>
      </c>
      <c r="AG147" s="13">
        <f t="shared" si="72"/>
        <v>0</v>
      </c>
      <c r="AH147" s="13">
        <f t="shared" si="73"/>
        <v>0</v>
      </c>
      <c r="AI147" s="13">
        <f t="shared" si="74"/>
        <v>0</v>
      </c>
      <c r="AJ147" s="13">
        <f t="shared" si="75"/>
        <v>0</v>
      </c>
      <c r="AK147" s="13">
        <f t="shared" si="76"/>
        <v>0</v>
      </c>
      <c r="AL147" s="13"/>
      <c r="AM147" s="13">
        <f t="shared" si="77"/>
        <v>0</v>
      </c>
      <c r="AN147" s="18"/>
      <c r="AO147" s="23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</row>
    <row r="148" spans="1:88" s="36" customFormat="1" ht="33.75" hidden="1" customHeight="1" x14ac:dyDescent="0.15">
      <c r="A148" s="34">
        <v>0</v>
      </c>
      <c r="B148" s="13" t="s">
        <v>179</v>
      </c>
      <c r="C148" s="28" t="s">
        <v>51</v>
      </c>
      <c r="D148" s="13">
        <f t="shared" ref="D148:M148" si="90">+D149+D150</f>
        <v>0</v>
      </c>
      <c r="E148" s="13">
        <f t="shared" si="90"/>
        <v>0</v>
      </c>
      <c r="F148" s="13">
        <f t="shared" si="90"/>
        <v>0</v>
      </c>
      <c r="G148" s="13">
        <f t="shared" si="90"/>
        <v>0</v>
      </c>
      <c r="H148" s="13">
        <f t="shared" si="90"/>
        <v>0</v>
      </c>
      <c r="I148" s="13">
        <f t="shared" si="90"/>
        <v>0</v>
      </c>
      <c r="J148" s="13">
        <f t="shared" si="90"/>
        <v>0</v>
      </c>
      <c r="K148" s="13">
        <f t="shared" si="90"/>
        <v>0</v>
      </c>
      <c r="L148" s="13">
        <f t="shared" si="90"/>
        <v>0</v>
      </c>
      <c r="M148" s="13">
        <f t="shared" si="90"/>
        <v>0</v>
      </c>
      <c r="N148" s="13">
        <f t="shared" si="57"/>
        <v>0</v>
      </c>
      <c r="O148" s="13">
        <f t="shared" si="57"/>
        <v>0</v>
      </c>
      <c r="P148" s="13">
        <f t="shared" si="83"/>
        <v>0</v>
      </c>
      <c r="Q148" s="13">
        <f>+Q149+Q150</f>
        <v>0</v>
      </c>
      <c r="R148" s="13">
        <f t="shared" si="60"/>
        <v>0</v>
      </c>
      <c r="S148" s="13">
        <f t="shared" si="61"/>
        <v>0</v>
      </c>
      <c r="T148" s="13">
        <f t="shared" si="62"/>
        <v>0</v>
      </c>
      <c r="U148" s="13">
        <f>+U149+U150</f>
        <v>0</v>
      </c>
      <c r="V148" s="13">
        <f t="shared" si="63"/>
        <v>0</v>
      </c>
      <c r="W148" s="13">
        <f t="shared" si="64"/>
        <v>0</v>
      </c>
      <c r="X148" s="13">
        <f t="shared" si="65"/>
        <v>0</v>
      </c>
      <c r="Y148" s="13">
        <f>+Y149+Y150</f>
        <v>0</v>
      </c>
      <c r="Z148" s="13">
        <f t="shared" si="66"/>
        <v>0</v>
      </c>
      <c r="AA148" s="13">
        <f t="shared" si="67"/>
        <v>0</v>
      </c>
      <c r="AB148" s="13">
        <f t="shared" si="68"/>
        <v>0</v>
      </c>
      <c r="AC148" s="13">
        <f t="shared" si="69"/>
        <v>0</v>
      </c>
      <c r="AD148" s="13">
        <f t="shared" si="70"/>
        <v>0</v>
      </c>
      <c r="AE148" s="13">
        <f t="shared" si="71"/>
        <v>0</v>
      </c>
      <c r="AF148" s="13">
        <f t="shared" si="72"/>
        <v>0</v>
      </c>
      <c r="AG148" s="13">
        <f t="shared" si="72"/>
        <v>0</v>
      </c>
      <c r="AH148" s="13">
        <f t="shared" si="73"/>
        <v>0</v>
      </c>
      <c r="AI148" s="13">
        <f t="shared" si="74"/>
        <v>0</v>
      </c>
      <c r="AJ148" s="13">
        <f t="shared" si="75"/>
        <v>0</v>
      </c>
      <c r="AK148" s="13">
        <f t="shared" si="76"/>
        <v>0</v>
      </c>
      <c r="AL148" s="13"/>
      <c r="AM148" s="13">
        <f t="shared" si="77"/>
        <v>0</v>
      </c>
      <c r="AN148" s="18">
        <f>+AN149+AN150</f>
        <v>0</v>
      </c>
      <c r="AO148" s="23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</row>
    <row r="149" spans="1:88" s="36" customFormat="1" ht="30" hidden="1" customHeight="1" x14ac:dyDescent="0.15">
      <c r="A149" s="34">
        <v>4621</v>
      </c>
      <c r="B149" s="13" t="s">
        <v>180</v>
      </c>
      <c r="C149" s="28" t="s">
        <v>51</v>
      </c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>
        <f t="shared" si="57"/>
        <v>0</v>
      </c>
      <c r="O149" s="13">
        <f t="shared" si="57"/>
        <v>0</v>
      </c>
      <c r="P149" s="13">
        <f t="shared" si="83"/>
        <v>0</v>
      </c>
      <c r="Q149" s="13"/>
      <c r="R149" s="13">
        <f t="shared" si="60"/>
        <v>0</v>
      </c>
      <c r="S149" s="13">
        <f t="shared" si="61"/>
        <v>0</v>
      </c>
      <c r="T149" s="13">
        <f t="shared" si="62"/>
        <v>0</v>
      </c>
      <c r="U149" s="13"/>
      <c r="V149" s="13">
        <f t="shared" si="63"/>
        <v>0</v>
      </c>
      <c r="W149" s="13">
        <f t="shared" si="64"/>
        <v>0</v>
      </c>
      <c r="X149" s="13">
        <f t="shared" si="65"/>
        <v>0</v>
      </c>
      <c r="Y149" s="13"/>
      <c r="Z149" s="13">
        <f t="shared" si="66"/>
        <v>0</v>
      </c>
      <c r="AA149" s="13">
        <f t="shared" si="67"/>
        <v>0</v>
      </c>
      <c r="AB149" s="13">
        <f t="shared" si="68"/>
        <v>0</v>
      </c>
      <c r="AC149" s="13">
        <f t="shared" si="69"/>
        <v>0</v>
      </c>
      <c r="AD149" s="13">
        <f t="shared" si="70"/>
        <v>0</v>
      </c>
      <c r="AE149" s="13">
        <f t="shared" si="71"/>
        <v>0</v>
      </c>
      <c r="AF149" s="13">
        <f t="shared" si="72"/>
        <v>0</v>
      </c>
      <c r="AG149" s="13">
        <f t="shared" si="72"/>
        <v>0</v>
      </c>
      <c r="AH149" s="13">
        <f t="shared" si="73"/>
        <v>0</v>
      </c>
      <c r="AI149" s="13">
        <f t="shared" si="74"/>
        <v>0</v>
      </c>
      <c r="AJ149" s="13">
        <f t="shared" si="75"/>
        <v>0</v>
      </c>
      <c r="AK149" s="13">
        <f t="shared" si="76"/>
        <v>0</v>
      </c>
      <c r="AL149" s="13"/>
      <c r="AM149" s="13">
        <f t="shared" si="77"/>
        <v>0</v>
      </c>
      <c r="AN149" s="18"/>
      <c r="AO149" s="23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</row>
    <row r="150" spans="1:88" s="36" customFormat="1" ht="28.5" hidden="1" customHeight="1" x14ac:dyDescent="0.15">
      <c r="A150" s="34">
        <v>4622</v>
      </c>
      <c r="B150" s="13" t="s">
        <v>181</v>
      </c>
      <c r="C150" s="28" t="s">
        <v>51</v>
      </c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>
        <f t="shared" si="57"/>
        <v>0</v>
      </c>
      <c r="O150" s="13">
        <f t="shared" si="57"/>
        <v>0</v>
      </c>
      <c r="P150" s="13">
        <f t="shared" si="83"/>
        <v>0</v>
      </c>
      <c r="Q150" s="13"/>
      <c r="R150" s="13">
        <f t="shared" si="60"/>
        <v>0</v>
      </c>
      <c r="S150" s="13">
        <f t="shared" si="61"/>
        <v>0</v>
      </c>
      <c r="T150" s="13">
        <f t="shared" si="62"/>
        <v>0</v>
      </c>
      <c r="U150" s="13"/>
      <c r="V150" s="13">
        <f t="shared" si="63"/>
        <v>0</v>
      </c>
      <c r="W150" s="13">
        <f t="shared" si="64"/>
        <v>0</v>
      </c>
      <c r="X150" s="13">
        <f t="shared" si="65"/>
        <v>0</v>
      </c>
      <c r="Y150" s="13"/>
      <c r="Z150" s="13">
        <f t="shared" si="66"/>
        <v>0</v>
      </c>
      <c r="AA150" s="13">
        <f t="shared" si="67"/>
        <v>0</v>
      </c>
      <c r="AB150" s="13">
        <f t="shared" si="68"/>
        <v>0</v>
      </c>
      <c r="AC150" s="13">
        <f t="shared" si="69"/>
        <v>0</v>
      </c>
      <c r="AD150" s="13">
        <f t="shared" si="70"/>
        <v>0</v>
      </c>
      <c r="AE150" s="13">
        <f t="shared" si="71"/>
        <v>0</v>
      </c>
      <c r="AF150" s="13">
        <f t="shared" si="72"/>
        <v>0</v>
      </c>
      <c r="AG150" s="13">
        <f t="shared" si="72"/>
        <v>0</v>
      </c>
      <c r="AH150" s="13">
        <f t="shared" si="73"/>
        <v>0</v>
      </c>
      <c r="AI150" s="13">
        <f t="shared" si="74"/>
        <v>0</v>
      </c>
      <c r="AJ150" s="13">
        <f t="shared" si="75"/>
        <v>0</v>
      </c>
      <c r="AK150" s="13">
        <f t="shared" si="76"/>
        <v>0</v>
      </c>
      <c r="AL150" s="13"/>
      <c r="AM150" s="13">
        <f t="shared" si="77"/>
        <v>0</v>
      </c>
      <c r="AN150" s="18"/>
      <c r="AO150" s="23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</row>
    <row r="151" spans="1:88" s="36" customFormat="1" ht="31.5" hidden="1" customHeight="1" x14ac:dyDescent="0.15">
      <c r="A151" s="34">
        <v>0</v>
      </c>
      <c r="B151" s="13" t="s">
        <v>182</v>
      </c>
      <c r="C151" s="28" t="s">
        <v>51</v>
      </c>
      <c r="D151" s="13">
        <f t="shared" ref="D151:M151" si="91">D152+D153+D154+D155+D156+D157+D158+D159</f>
        <v>0</v>
      </c>
      <c r="E151" s="13">
        <f t="shared" si="91"/>
        <v>0</v>
      </c>
      <c r="F151" s="13">
        <f t="shared" si="91"/>
        <v>0</v>
      </c>
      <c r="G151" s="13">
        <f t="shared" si="91"/>
        <v>0</v>
      </c>
      <c r="H151" s="13">
        <f t="shared" si="91"/>
        <v>0</v>
      </c>
      <c r="I151" s="13">
        <f t="shared" si="91"/>
        <v>0</v>
      </c>
      <c r="J151" s="13">
        <f t="shared" si="91"/>
        <v>0</v>
      </c>
      <c r="K151" s="13">
        <f t="shared" si="91"/>
        <v>0</v>
      </c>
      <c r="L151" s="13">
        <f t="shared" si="91"/>
        <v>0</v>
      </c>
      <c r="M151" s="13">
        <f t="shared" si="91"/>
        <v>0</v>
      </c>
      <c r="N151" s="13">
        <f t="shared" si="57"/>
        <v>0</v>
      </c>
      <c r="O151" s="13">
        <f t="shared" si="57"/>
        <v>0</v>
      </c>
      <c r="P151" s="13">
        <f t="shared" si="83"/>
        <v>0</v>
      </c>
      <c r="Q151" s="13">
        <f>Q152+Q153+Q154+Q155+Q156+Q157+Q158+Q159</f>
        <v>0</v>
      </c>
      <c r="R151" s="13">
        <f t="shared" si="60"/>
        <v>0</v>
      </c>
      <c r="S151" s="13">
        <f t="shared" si="61"/>
        <v>0</v>
      </c>
      <c r="T151" s="13">
        <f t="shared" si="62"/>
        <v>0</v>
      </c>
      <c r="U151" s="13">
        <f>U152+U153+U154+U155+U156+U157+U158+U159</f>
        <v>0</v>
      </c>
      <c r="V151" s="13">
        <f t="shared" si="63"/>
        <v>0</v>
      </c>
      <c r="W151" s="13">
        <f t="shared" si="64"/>
        <v>0</v>
      </c>
      <c r="X151" s="13">
        <f t="shared" si="65"/>
        <v>0</v>
      </c>
      <c r="Y151" s="13">
        <f>Y152+Y153+Y154+Y155+Y156+Y157+Y158+Y159</f>
        <v>0</v>
      </c>
      <c r="Z151" s="13">
        <f t="shared" si="66"/>
        <v>0</v>
      </c>
      <c r="AA151" s="13">
        <f t="shared" si="67"/>
        <v>0</v>
      </c>
      <c r="AB151" s="13">
        <f t="shared" si="68"/>
        <v>0</v>
      </c>
      <c r="AC151" s="13">
        <f t="shared" si="69"/>
        <v>0</v>
      </c>
      <c r="AD151" s="13">
        <f t="shared" si="70"/>
        <v>0</v>
      </c>
      <c r="AE151" s="13">
        <f t="shared" si="71"/>
        <v>0</v>
      </c>
      <c r="AF151" s="13">
        <f t="shared" si="72"/>
        <v>0</v>
      </c>
      <c r="AG151" s="13">
        <f t="shared" si="72"/>
        <v>0</v>
      </c>
      <c r="AH151" s="13">
        <f t="shared" si="73"/>
        <v>0</v>
      </c>
      <c r="AI151" s="13">
        <f t="shared" si="74"/>
        <v>0</v>
      </c>
      <c r="AJ151" s="13">
        <f t="shared" si="75"/>
        <v>0</v>
      </c>
      <c r="AK151" s="13">
        <f t="shared" si="76"/>
        <v>0</v>
      </c>
      <c r="AL151" s="13"/>
      <c r="AM151" s="13">
        <f t="shared" si="77"/>
        <v>0</v>
      </c>
      <c r="AN151" s="18">
        <f>AN152+AN153+AN154+AN155+AN156+AN157+AN158+AN159</f>
        <v>0</v>
      </c>
      <c r="AO151" s="23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</row>
    <row r="152" spans="1:88" s="36" customFormat="1" ht="10.5" hidden="1" customHeight="1" x14ac:dyDescent="0.15">
      <c r="A152" s="34">
        <v>4631</v>
      </c>
      <c r="B152" s="13" t="s">
        <v>183</v>
      </c>
      <c r="C152" s="28" t="s">
        <v>51</v>
      </c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>
        <f t="shared" si="57"/>
        <v>0</v>
      </c>
      <c r="O152" s="13">
        <f t="shared" si="57"/>
        <v>0</v>
      </c>
      <c r="P152" s="13">
        <f t="shared" si="83"/>
        <v>0</v>
      </c>
      <c r="Q152" s="13"/>
      <c r="R152" s="13">
        <f t="shared" si="60"/>
        <v>0</v>
      </c>
      <c r="S152" s="13">
        <f t="shared" si="61"/>
        <v>0</v>
      </c>
      <c r="T152" s="13">
        <f t="shared" si="62"/>
        <v>0</v>
      </c>
      <c r="U152" s="13"/>
      <c r="V152" s="13">
        <f t="shared" si="63"/>
        <v>0</v>
      </c>
      <c r="W152" s="13">
        <f t="shared" si="64"/>
        <v>0</v>
      </c>
      <c r="X152" s="13">
        <f t="shared" si="65"/>
        <v>0</v>
      </c>
      <c r="Y152" s="13"/>
      <c r="Z152" s="13">
        <f t="shared" si="66"/>
        <v>0</v>
      </c>
      <c r="AA152" s="13">
        <f t="shared" si="67"/>
        <v>0</v>
      </c>
      <c r="AB152" s="13">
        <f t="shared" si="68"/>
        <v>0</v>
      </c>
      <c r="AC152" s="13">
        <f t="shared" si="69"/>
        <v>0</v>
      </c>
      <c r="AD152" s="13">
        <f t="shared" si="70"/>
        <v>0</v>
      </c>
      <c r="AE152" s="13">
        <f t="shared" si="71"/>
        <v>0</v>
      </c>
      <c r="AF152" s="13">
        <f t="shared" si="72"/>
        <v>0</v>
      </c>
      <c r="AG152" s="13">
        <f t="shared" si="72"/>
        <v>0</v>
      </c>
      <c r="AH152" s="13">
        <f t="shared" si="73"/>
        <v>0</v>
      </c>
      <c r="AI152" s="13">
        <f t="shared" si="74"/>
        <v>0</v>
      </c>
      <c r="AJ152" s="13">
        <f t="shared" si="75"/>
        <v>0</v>
      </c>
      <c r="AK152" s="13">
        <f t="shared" si="76"/>
        <v>0</v>
      </c>
      <c r="AL152" s="13"/>
      <c r="AM152" s="13">
        <f t="shared" si="77"/>
        <v>0</v>
      </c>
      <c r="AN152" s="18"/>
      <c r="AO152" s="23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</row>
    <row r="153" spans="1:88" s="36" customFormat="1" ht="10.5" hidden="1" customHeight="1" x14ac:dyDescent="0.15">
      <c r="A153" s="34">
        <v>4632</v>
      </c>
      <c r="B153" s="13" t="s">
        <v>184</v>
      </c>
      <c r="C153" s="28" t="s">
        <v>51</v>
      </c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>
        <f t="shared" si="57"/>
        <v>0</v>
      </c>
      <c r="O153" s="13">
        <f t="shared" si="57"/>
        <v>0</v>
      </c>
      <c r="P153" s="13">
        <f t="shared" si="83"/>
        <v>0</v>
      </c>
      <c r="Q153" s="13"/>
      <c r="R153" s="13">
        <f t="shared" si="60"/>
        <v>0</v>
      </c>
      <c r="S153" s="13">
        <f t="shared" si="61"/>
        <v>0</v>
      </c>
      <c r="T153" s="13">
        <f t="shared" si="62"/>
        <v>0</v>
      </c>
      <c r="U153" s="13"/>
      <c r="V153" s="13">
        <f t="shared" si="63"/>
        <v>0</v>
      </c>
      <c r="W153" s="13">
        <f t="shared" si="64"/>
        <v>0</v>
      </c>
      <c r="X153" s="13">
        <f t="shared" si="65"/>
        <v>0</v>
      </c>
      <c r="Y153" s="13"/>
      <c r="Z153" s="13">
        <f t="shared" si="66"/>
        <v>0</v>
      </c>
      <c r="AA153" s="13">
        <f t="shared" si="67"/>
        <v>0</v>
      </c>
      <c r="AB153" s="13">
        <f t="shared" si="68"/>
        <v>0</v>
      </c>
      <c r="AC153" s="13">
        <f t="shared" si="69"/>
        <v>0</v>
      </c>
      <c r="AD153" s="13">
        <f t="shared" si="70"/>
        <v>0</v>
      </c>
      <c r="AE153" s="13">
        <f t="shared" si="71"/>
        <v>0</v>
      </c>
      <c r="AF153" s="13">
        <f t="shared" si="72"/>
        <v>0</v>
      </c>
      <c r="AG153" s="13">
        <f t="shared" si="72"/>
        <v>0</v>
      </c>
      <c r="AH153" s="13">
        <f t="shared" si="73"/>
        <v>0</v>
      </c>
      <c r="AI153" s="13">
        <f t="shared" si="74"/>
        <v>0</v>
      </c>
      <c r="AJ153" s="13">
        <f t="shared" si="75"/>
        <v>0</v>
      </c>
      <c r="AK153" s="13">
        <f t="shared" si="76"/>
        <v>0</v>
      </c>
      <c r="AL153" s="13"/>
      <c r="AM153" s="13">
        <f t="shared" si="77"/>
        <v>0</v>
      </c>
      <c r="AN153" s="18"/>
      <c r="AO153" s="23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</row>
    <row r="154" spans="1:88" s="36" customFormat="1" ht="39" hidden="1" customHeight="1" x14ac:dyDescent="0.15">
      <c r="A154" s="34">
        <v>4633</v>
      </c>
      <c r="B154" s="13" t="s">
        <v>185</v>
      </c>
      <c r="C154" s="28" t="s">
        <v>51</v>
      </c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>
        <f t="shared" si="57"/>
        <v>0</v>
      </c>
      <c r="O154" s="13">
        <f t="shared" si="57"/>
        <v>0</v>
      </c>
      <c r="P154" s="13">
        <f t="shared" si="83"/>
        <v>0</v>
      </c>
      <c r="Q154" s="13"/>
      <c r="R154" s="13">
        <f t="shared" si="60"/>
        <v>0</v>
      </c>
      <c r="S154" s="13">
        <f t="shared" si="61"/>
        <v>0</v>
      </c>
      <c r="T154" s="13">
        <f t="shared" si="62"/>
        <v>0</v>
      </c>
      <c r="U154" s="13"/>
      <c r="V154" s="13">
        <f t="shared" si="63"/>
        <v>0</v>
      </c>
      <c r="W154" s="13">
        <f t="shared" si="64"/>
        <v>0</v>
      </c>
      <c r="X154" s="13">
        <f t="shared" si="65"/>
        <v>0</v>
      </c>
      <c r="Y154" s="13"/>
      <c r="Z154" s="13">
        <f t="shared" si="66"/>
        <v>0</v>
      </c>
      <c r="AA154" s="13">
        <f t="shared" si="67"/>
        <v>0</v>
      </c>
      <c r="AB154" s="13">
        <f t="shared" si="68"/>
        <v>0</v>
      </c>
      <c r="AC154" s="13">
        <f t="shared" si="69"/>
        <v>0</v>
      </c>
      <c r="AD154" s="13">
        <f t="shared" si="70"/>
        <v>0</v>
      </c>
      <c r="AE154" s="13">
        <f t="shared" si="71"/>
        <v>0</v>
      </c>
      <c r="AF154" s="13">
        <f t="shared" si="72"/>
        <v>0</v>
      </c>
      <c r="AG154" s="13">
        <f t="shared" si="72"/>
        <v>0</v>
      </c>
      <c r="AH154" s="13">
        <f t="shared" si="73"/>
        <v>0</v>
      </c>
      <c r="AI154" s="13">
        <f t="shared" si="74"/>
        <v>0</v>
      </c>
      <c r="AJ154" s="13">
        <f t="shared" si="75"/>
        <v>0</v>
      </c>
      <c r="AK154" s="13">
        <f t="shared" si="76"/>
        <v>0</v>
      </c>
      <c r="AL154" s="13"/>
      <c r="AM154" s="13">
        <f t="shared" si="77"/>
        <v>0</v>
      </c>
      <c r="AN154" s="18"/>
      <c r="AO154" s="23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</row>
    <row r="155" spans="1:88" s="36" customFormat="1" ht="42.75" hidden="1" customHeight="1" x14ac:dyDescent="0.15">
      <c r="A155" s="34">
        <v>4634</v>
      </c>
      <c r="B155" s="13" t="s">
        <v>186</v>
      </c>
      <c r="C155" s="28" t="s">
        <v>51</v>
      </c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>
        <f t="shared" si="57"/>
        <v>0</v>
      </c>
      <c r="O155" s="13">
        <f t="shared" si="57"/>
        <v>0</v>
      </c>
      <c r="P155" s="13">
        <f t="shared" si="83"/>
        <v>0</v>
      </c>
      <c r="Q155" s="13"/>
      <c r="R155" s="13">
        <f t="shared" si="60"/>
        <v>0</v>
      </c>
      <c r="S155" s="13">
        <f t="shared" si="61"/>
        <v>0</v>
      </c>
      <c r="T155" s="13">
        <f t="shared" si="62"/>
        <v>0</v>
      </c>
      <c r="U155" s="13"/>
      <c r="V155" s="13">
        <f t="shared" si="63"/>
        <v>0</v>
      </c>
      <c r="W155" s="13">
        <f t="shared" si="64"/>
        <v>0</v>
      </c>
      <c r="X155" s="13">
        <f t="shared" si="65"/>
        <v>0</v>
      </c>
      <c r="Y155" s="13"/>
      <c r="Z155" s="13">
        <f t="shared" si="66"/>
        <v>0</v>
      </c>
      <c r="AA155" s="13">
        <f t="shared" si="67"/>
        <v>0</v>
      </c>
      <c r="AB155" s="13">
        <f t="shared" si="68"/>
        <v>0</v>
      </c>
      <c r="AC155" s="13">
        <f t="shared" si="69"/>
        <v>0</v>
      </c>
      <c r="AD155" s="13">
        <f t="shared" si="70"/>
        <v>0</v>
      </c>
      <c r="AE155" s="13">
        <f t="shared" si="71"/>
        <v>0</v>
      </c>
      <c r="AF155" s="13">
        <f t="shared" si="72"/>
        <v>0</v>
      </c>
      <c r="AG155" s="13">
        <f t="shared" si="72"/>
        <v>0</v>
      </c>
      <c r="AH155" s="13">
        <f t="shared" si="73"/>
        <v>0</v>
      </c>
      <c r="AI155" s="13">
        <f t="shared" si="74"/>
        <v>0</v>
      </c>
      <c r="AJ155" s="13">
        <f t="shared" si="75"/>
        <v>0</v>
      </c>
      <c r="AK155" s="13">
        <f t="shared" si="76"/>
        <v>0</v>
      </c>
      <c r="AL155" s="13"/>
      <c r="AM155" s="13">
        <f t="shared" si="77"/>
        <v>0</v>
      </c>
      <c r="AN155" s="18"/>
      <c r="AO155" s="23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</row>
    <row r="156" spans="1:88" s="36" customFormat="1" ht="27.75" hidden="1" customHeight="1" x14ac:dyDescent="0.15">
      <c r="A156" s="34">
        <v>4635</v>
      </c>
      <c r="B156" s="13" t="s">
        <v>187</v>
      </c>
      <c r="C156" s="28" t="s">
        <v>51</v>
      </c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>
        <f t="shared" si="57"/>
        <v>0</v>
      </c>
      <c r="O156" s="13">
        <f t="shared" si="57"/>
        <v>0</v>
      </c>
      <c r="P156" s="13">
        <f t="shared" si="83"/>
        <v>0</v>
      </c>
      <c r="Q156" s="13"/>
      <c r="R156" s="13">
        <f t="shared" si="60"/>
        <v>0</v>
      </c>
      <c r="S156" s="13">
        <f t="shared" si="61"/>
        <v>0</v>
      </c>
      <c r="T156" s="13">
        <f t="shared" si="62"/>
        <v>0</v>
      </c>
      <c r="U156" s="13"/>
      <c r="V156" s="13">
        <f t="shared" si="63"/>
        <v>0</v>
      </c>
      <c r="W156" s="13">
        <f t="shared" si="64"/>
        <v>0</v>
      </c>
      <c r="X156" s="13">
        <f t="shared" si="65"/>
        <v>0</v>
      </c>
      <c r="Y156" s="13"/>
      <c r="Z156" s="13">
        <f t="shared" si="66"/>
        <v>0</v>
      </c>
      <c r="AA156" s="13">
        <f t="shared" si="67"/>
        <v>0</v>
      </c>
      <c r="AB156" s="13">
        <f t="shared" si="68"/>
        <v>0</v>
      </c>
      <c r="AC156" s="13">
        <f t="shared" si="69"/>
        <v>0</v>
      </c>
      <c r="AD156" s="13">
        <f t="shared" si="70"/>
        <v>0</v>
      </c>
      <c r="AE156" s="13">
        <f t="shared" si="71"/>
        <v>0</v>
      </c>
      <c r="AF156" s="13">
        <f t="shared" si="72"/>
        <v>0</v>
      </c>
      <c r="AG156" s="13">
        <f t="shared" si="72"/>
        <v>0</v>
      </c>
      <c r="AH156" s="13">
        <f t="shared" si="73"/>
        <v>0</v>
      </c>
      <c r="AI156" s="13">
        <f t="shared" si="74"/>
        <v>0</v>
      </c>
      <c r="AJ156" s="13">
        <f t="shared" si="75"/>
        <v>0</v>
      </c>
      <c r="AK156" s="13">
        <f t="shared" si="76"/>
        <v>0</v>
      </c>
      <c r="AL156" s="13"/>
      <c r="AM156" s="13">
        <f t="shared" si="77"/>
        <v>0</v>
      </c>
      <c r="AN156" s="18"/>
      <c r="AO156" s="23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</row>
    <row r="157" spans="1:88" s="36" customFormat="1" ht="30.75" hidden="1" customHeight="1" x14ac:dyDescent="0.15">
      <c r="A157" s="34">
        <v>4637</v>
      </c>
      <c r="B157" s="13" t="s">
        <v>188</v>
      </c>
      <c r="C157" s="28" t="s">
        <v>51</v>
      </c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>
        <f t="shared" si="57"/>
        <v>0</v>
      </c>
      <c r="O157" s="13">
        <f t="shared" si="57"/>
        <v>0</v>
      </c>
      <c r="P157" s="13">
        <f t="shared" si="83"/>
        <v>0</v>
      </c>
      <c r="Q157" s="13"/>
      <c r="R157" s="13">
        <f t="shared" si="60"/>
        <v>0</v>
      </c>
      <c r="S157" s="13">
        <f t="shared" si="61"/>
        <v>0</v>
      </c>
      <c r="T157" s="13">
        <f t="shared" si="62"/>
        <v>0</v>
      </c>
      <c r="U157" s="13"/>
      <c r="V157" s="13">
        <f t="shared" si="63"/>
        <v>0</v>
      </c>
      <c r="W157" s="13">
        <f t="shared" si="64"/>
        <v>0</v>
      </c>
      <c r="X157" s="13">
        <f t="shared" si="65"/>
        <v>0</v>
      </c>
      <c r="Y157" s="13"/>
      <c r="Z157" s="13">
        <f t="shared" si="66"/>
        <v>0</v>
      </c>
      <c r="AA157" s="13">
        <f t="shared" si="67"/>
        <v>0</v>
      </c>
      <c r="AB157" s="13">
        <f t="shared" si="68"/>
        <v>0</v>
      </c>
      <c r="AC157" s="13">
        <f t="shared" si="69"/>
        <v>0</v>
      </c>
      <c r="AD157" s="13">
        <f t="shared" si="70"/>
        <v>0</v>
      </c>
      <c r="AE157" s="13">
        <f t="shared" si="71"/>
        <v>0</v>
      </c>
      <c r="AF157" s="13">
        <f t="shared" si="72"/>
        <v>0</v>
      </c>
      <c r="AG157" s="13">
        <f t="shared" si="72"/>
        <v>0</v>
      </c>
      <c r="AH157" s="13">
        <f t="shared" si="73"/>
        <v>0</v>
      </c>
      <c r="AI157" s="13">
        <f t="shared" si="74"/>
        <v>0</v>
      </c>
      <c r="AJ157" s="13">
        <f t="shared" si="75"/>
        <v>0</v>
      </c>
      <c r="AK157" s="13">
        <f t="shared" si="76"/>
        <v>0</v>
      </c>
      <c r="AL157" s="13"/>
      <c r="AM157" s="13">
        <f t="shared" si="77"/>
        <v>0</v>
      </c>
      <c r="AN157" s="18"/>
      <c r="AO157" s="23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</row>
    <row r="158" spans="1:88" s="36" customFormat="1" ht="40.5" hidden="1" customHeight="1" x14ac:dyDescent="0.15">
      <c r="A158" s="34">
        <v>4638</v>
      </c>
      <c r="B158" s="30" t="s">
        <v>189</v>
      </c>
      <c r="C158" s="28" t="s">
        <v>51</v>
      </c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>
        <f t="shared" si="57"/>
        <v>0</v>
      </c>
      <c r="O158" s="13">
        <f t="shared" si="57"/>
        <v>0</v>
      </c>
      <c r="P158" s="13">
        <f t="shared" si="83"/>
        <v>0</v>
      </c>
      <c r="Q158" s="13"/>
      <c r="R158" s="13">
        <f t="shared" si="60"/>
        <v>0</v>
      </c>
      <c r="S158" s="13">
        <f t="shared" si="61"/>
        <v>0</v>
      </c>
      <c r="T158" s="13">
        <f t="shared" si="62"/>
        <v>0</v>
      </c>
      <c r="U158" s="13"/>
      <c r="V158" s="13">
        <f t="shared" si="63"/>
        <v>0</v>
      </c>
      <c r="W158" s="13">
        <f t="shared" si="64"/>
        <v>0</v>
      </c>
      <c r="X158" s="13">
        <f t="shared" si="65"/>
        <v>0</v>
      </c>
      <c r="Y158" s="13"/>
      <c r="Z158" s="13">
        <f t="shared" si="66"/>
        <v>0</v>
      </c>
      <c r="AA158" s="13">
        <f t="shared" si="67"/>
        <v>0</v>
      </c>
      <c r="AB158" s="13">
        <f t="shared" si="68"/>
        <v>0</v>
      </c>
      <c r="AC158" s="13">
        <f t="shared" si="69"/>
        <v>0</v>
      </c>
      <c r="AD158" s="13">
        <f t="shared" si="70"/>
        <v>0</v>
      </c>
      <c r="AE158" s="13">
        <f t="shared" si="71"/>
        <v>0</v>
      </c>
      <c r="AF158" s="13">
        <f t="shared" si="72"/>
        <v>0</v>
      </c>
      <c r="AG158" s="13">
        <f t="shared" si="72"/>
        <v>0</v>
      </c>
      <c r="AH158" s="13">
        <f t="shared" si="73"/>
        <v>0</v>
      </c>
      <c r="AI158" s="13">
        <f t="shared" si="74"/>
        <v>0</v>
      </c>
      <c r="AJ158" s="13">
        <f t="shared" si="75"/>
        <v>0</v>
      </c>
      <c r="AK158" s="13">
        <f t="shared" si="76"/>
        <v>0</v>
      </c>
      <c r="AL158" s="13"/>
      <c r="AM158" s="13">
        <f t="shared" si="77"/>
        <v>0</v>
      </c>
      <c r="AN158" s="18"/>
      <c r="AO158" s="23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</row>
    <row r="159" spans="1:88" s="36" customFormat="1" ht="24.75" hidden="1" customHeight="1" x14ac:dyDescent="0.15">
      <c r="A159" s="34">
        <v>4639</v>
      </c>
      <c r="B159" s="43" t="s">
        <v>190</v>
      </c>
      <c r="C159" s="28" t="s">
        <v>51</v>
      </c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>
        <f t="shared" si="57"/>
        <v>0</v>
      </c>
      <c r="O159" s="13">
        <f t="shared" si="57"/>
        <v>0</v>
      </c>
      <c r="P159" s="13">
        <f t="shared" si="83"/>
        <v>0</v>
      </c>
      <c r="Q159" s="13"/>
      <c r="R159" s="13">
        <f t="shared" si="60"/>
        <v>0</v>
      </c>
      <c r="S159" s="13">
        <f t="shared" si="61"/>
        <v>0</v>
      </c>
      <c r="T159" s="13">
        <f t="shared" si="62"/>
        <v>0</v>
      </c>
      <c r="U159" s="13"/>
      <c r="V159" s="13">
        <f t="shared" si="63"/>
        <v>0</v>
      </c>
      <c r="W159" s="13">
        <f t="shared" si="64"/>
        <v>0</v>
      </c>
      <c r="X159" s="13">
        <f t="shared" si="65"/>
        <v>0</v>
      </c>
      <c r="Y159" s="13"/>
      <c r="Z159" s="13">
        <f t="shared" si="66"/>
        <v>0</v>
      </c>
      <c r="AA159" s="13">
        <f t="shared" si="67"/>
        <v>0</v>
      </c>
      <c r="AB159" s="13">
        <f t="shared" si="68"/>
        <v>0</v>
      </c>
      <c r="AC159" s="13">
        <f t="shared" si="69"/>
        <v>0</v>
      </c>
      <c r="AD159" s="13">
        <f t="shared" si="70"/>
        <v>0</v>
      </c>
      <c r="AE159" s="13">
        <f t="shared" si="71"/>
        <v>0</v>
      </c>
      <c r="AF159" s="13">
        <f t="shared" si="72"/>
        <v>0</v>
      </c>
      <c r="AG159" s="13">
        <f t="shared" si="72"/>
        <v>0</v>
      </c>
      <c r="AH159" s="13">
        <f t="shared" si="73"/>
        <v>0</v>
      </c>
      <c r="AI159" s="13">
        <f t="shared" si="74"/>
        <v>0</v>
      </c>
      <c r="AJ159" s="13">
        <f t="shared" si="75"/>
        <v>0</v>
      </c>
      <c r="AK159" s="13">
        <f t="shared" si="76"/>
        <v>0</v>
      </c>
      <c r="AL159" s="13"/>
      <c r="AM159" s="13">
        <f t="shared" si="77"/>
        <v>0</v>
      </c>
      <c r="AN159" s="18"/>
      <c r="AO159" s="23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</row>
    <row r="160" spans="1:88" s="36" customFormat="1" ht="35.25" hidden="1" customHeight="1" x14ac:dyDescent="0.15">
      <c r="A160" s="34">
        <v>0</v>
      </c>
      <c r="B160" s="13" t="s">
        <v>191</v>
      </c>
      <c r="C160" s="28" t="s">
        <v>51</v>
      </c>
      <c r="D160" s="13">
        <f t="shared" ref="D160:M160" si="92">D161+D162+D163+D164</f>
        <v>0</v>
      </c>
      <c r="E160" s="13">
        <f t="shared" si="92"/>
        <v>0</v>
      </c>
      <c r="F160" s="13">
        <f t="shared" si="92"/>
        <v>0</v>
      </c>
      <c r="G160" s="13">
        <f t="shared" si="92"/>
        <v>0</v>
      </c>
      <c r="H160" s="13">
        <f t="shared" si="92"/>
        <v>0</v>
      </c>
      <c r="I160" s="13">
        <f t="shared" si="92"/>
        <v>0</v>
      </c>
      <c r="J160" s="13">
        <f t="shared" si="92"/>
        <v>0</v>
      </c>
      <c r="K160" s="13">
        <f t="shared" si="92"/>
        <v>0</v>
      </c>
      <c r="L160" s="13">
        <f t="shared" si="92"/>
        <v>0</v>
      </c>
      <c r="M160" s="13">
        <f t="shared" si="92"/>
        <v>0</v>
      </c>
      <c r="N160" s="13">
        <f t="shared" si="57"/>
        <v>0</v>
      </c>
      <c r="O160" s="13">
        <f t="shared" si="57"/>
        <v>0</v>
      </c>
      <c r="P160" s="13">
        <f t="shared" si="83"/>
        <v>0</v>
      </c>
      <c r="Q160" s="13">
        <f>Q161+Q162+Q163+Q164</f>
        <v>0</v>
      </c>
      <c r="R160" s="13">
        <f t="shared" si="60"/>
        <v>0</v>
      </c>
      <c r="S160" s="13">
        <f t="shared" si="61"/>
        <v>0</v>
      </c>
      <c r="T160" s="13">
        <f t="shared" si="62"/>
        <v>0</v>
      </c>
      <c r="U160" s="13">
        <f>U161+U162+U163+U164</f>
        <v>0</v>
      </c>
      <c r="V160" s="13">
        <f t="shared" si="63"/>
        <v>0</v>
      </c>
      <c r="W160" s="13">
        <f t="shared" si="64"/>
        <v>0</v>
      </c>
      <c r="X160" s="13">
        <f t="shared" si="65"/>
        <v>0</v>
      </c>
      <c r="Y160" s="13">
        <f>Y161+Y162+Y163+Y164</f>
        <v>0</v>
      </c>
      <c r="Z160" s="13">
        <f t="shared" si="66"/>
        <v>0</v>
      </c>
      <c r="AA160" s="13">
        <f t="shared" si="67"/>
        <v>0</v>
      </c>
      <c r="AB160" s="13">
        <f t="shared" si="68"/>
        <v>0</v>
      </c>
      <c r="AC160" s="13">
        <f t="shared" si="69"/>
        <v>0</v>
      </c>
      <c r="AD160" s="13">
        <f t="shared" si="70"/>
        <v>0</v>
      </c>
      <c r="AE160" s="13">
        <f t="shared" si="71"/>
        <v>0</v>
      </c>
      <c r="AF160" s="13">
        <f t="shared" si="72"/>
        <v>0</v>
      </c>
      <c r="AG160" s="13">
        <f t="shared" si="72"/>
        <v>0</v>
      </c>
      <c r="AH160" s="13">
        <f t="shared" si="73"/>
        <v>0</v>
      </c>
      <c r="AI160" s="13">
        <f t="shared" si="74"/>
        <v>0</v>
      </c>
      <c r="AJ160" s="13">
        <f t="shared" si="75"/>
        <v>0</v>
      </c>
      <c r="AK160" s="13">
        <f t="shared" si="76"/>
        <v>0</v>
      </c>
      <c r="AL160" s="13"/>
      <c r="AM160" s="13">
        <f t="shared" si="77"/>
        <v>0</v>
      </c>
      <c r="AN160" s="18">
        <f>AN161+AN162+AN163+AN164</f>
        <v>0</v>
      </c>
      <c r="AO160" s="23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</row>
    <row r="161" spans="1:88" s="36" customFormat="1" ht="36" hidden="1" customHeight="1" x14ac:dyDescent="0.15">
      <c r="A161" s="34">
        <v>4651</v>
      </c>
      <c r="B161" s="13" t="s">
        <v>192</v>
      </c>
      <c r="C161" s="28" t="s">
        <v>51</v>
      </c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>
        <f t="shared" si="57"/>
        <v>0</v>
      </c>
      <c r="O161" s="13">
        <f t="shared" si="57"/>
        <v>0</v>
      </c>
      <c r="P161" s="13">
        <f t="shared" si="83"/>
        <v>0</v>
      </c>
      <c r="Q161" s="13"/>
      <c r="R161" s="13">
        <f t="shared" si="60"/>
        <v>0</v>
      </c>
      <c r="S161" s="13">
        <f t="shared" si="61"/>
        <v>0</v>
      </c>
      <c r="T161" s="13">
        <f t="shared" si="62"/>
        <v>0</v>
      </c>
      <c r="U161" s="13"/>
      <c r="V161" s="13">
        <f t="shared" si="63"/>
        <v>0</v>
      </c>
      <c r="W161" s="13">
        <f t="shared" si="64"/>
        <v>0</v>
      </c>
      <c r="X161" s="13">
        <f t="shared" si="65"/>
        <v>0</v>
      </c>
      <c r="Y161" s="13"/>
      <c r="Z161" s="13">
        <f t="shared" si="66"/>
        <v>0</v>
      </c>
      <c r="AA161" s="13">
        <f t="shared" si="67"/>
        <v>0</v>
      </c>
      <c r="AB161" s="13">
        <f t="shared" si="68"/>
        <v>0</v>
      </c>
      <c r="AC161" s="13">
        <f t="shared" si="69"/>
        <v>0</v>
      </c>
      <c r="AD161" s="13">
        <f t="shared" si="70"/>
        <v>0</v>
      </c>
      <c r="AE161" s="13">
        <f t="shared" si="71"/>
        <v>0</v>
      </c>
      <c r="AF161" s="13">
        <f t="shared" si="72"/>
        <v>0</v>
      </c>
      <c r="AG161" s="13">
        <f t="shared" si="72"/>
        <v>0</v>
      </c>
      <c r="AH161" s="13">
        <f t="shared" si="73"/>
        <v>0</v>
      </c>
      <c r="AI161" s="13">
        <f t="shared" si="74"/>
        <v>0</v>
      </c>
      <c r="AJ161" s="13">
        <f t="shared" si="75"/>
        <v>0</v>
      </c>
      <c r="AK161" s="13">
        <f t="shared" si="76"/>
        <v>0</v>
      </c>
      <c r="AL161" s="13"/>
      <c r="AM161" s="13">
        <f t="shared" si="77"/>
        <v>0</v>
      </c>
      <c r="AN161" s="18"/>
      <c r="AO161" s="23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</row>
    <row r="162" spans="1:88" s="36" customFormat="1" ht="34.5" hidden="1" customHeight="1" x14ac:dyDescent="0.15">
      <c r="A162" s="34">
        <v>4652</v>
      </c>
      <c r="B162" s="13" t="s">
        <v>193</v>
      </c>
      <c r="C162" s="28" t="s">
        <v>51</v>
      </c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>
        <f t="shared" si="57"/>
        <v>0</v>
      </c>
      <c r="O162" s="13">
        <f t="shared" si="57"/>
        <v>0</v>
      </c>
      <c r="P162" s="13">
        <f t="shared" si="83"/>
        <v>0</v>
      </c>
      <c r="Q162" s="13"/>
      <c r="R162" s="13">
        <f t="shared" si="60"/>
        <v>0</v>
      </c>
      <c r="S162" s="13">
        <f t="shared" si="61"/>
        <v>0</v>
      </c>
      <c r="T162" s="13">
        <f t="shared" si="62"/>
        <v>0</v>
      </c>
      <c r="U162" s="13"/>
      <c r="V162" s="13">
        <f t="shared" si="63"/>
        <v>0</v>
      </c>
      <c r="W162" s="13">
        <f t="shared" si="64"/>
        <v>0</v>
      </c>
      <c r="X162" s="13">
        <f t="shared" si="65"/>
        <v>0</v>
      </c>
      <c r="Y162" s="13"/>
      <c r="Z162" s="13">
        <f t="shared" si="66"/>
        <v>0</v>
      </c>
      <c r="AA162" s="13">
        <f t="shared" si="67"/>
        <v>0</v>
      </c>
      <c r="AB162" s="13">
        <f t="shared" si="68"/>
        <v>0</v>
      </c>
      <c r="AC162" s="13">
        <f t="shared" si="69"/>
        <v>0</v>
      </c>
      <c r="AD162" s="13">
        <f t="shared" si="70"/>
        <v>0</v>
      </c>
      <c r="AE162" s="13">
        <f t="shared" si="71"/>
        <v>0</v>
      </c>
      <c r="AF162" s="13">
        <f t="shared" si="72"/>
        <v>0</v>
      </c>
      <c r="AG162" s="13">
        <f t="shared" si="72"/>
        <v>0</v>
      </c>
      <c r="AH162" s="13">
        <f t="shared" si="73"/>
        <v>0</v>
      </c>
      <c r="AI162" s="13">
        <f t="shared" si="74"/>
        <v>0</v>
      </c>
      <c r="AJ162" s="13">
        <f t="shared" si="75"/>
        <v>0</v>
      </c>
      <c r="AK162" s="13">
        <f t="shared" si="76"/>
        <v>0</v>
      </c>
      <c r="AL162" s="13"/>
      <c r="AM162" s="13">
        <f t="shared" si="77"/>
        <v>0</v>
      </c>
      <c r="AN162" s="18"/>
      <c r="AO162" s="23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</row>
    <row r="163" spans="1:88" s="36" customFormat="1" ht="29.25" hidden="1" customHeight="1" x14ac:dyDescent="0.15">
      <c r="A163" s="34">
        <v>4653</v>
      </c>
      <c r="B163" s="13" t="s">
        <v>194</v>
      </c>
      <c r="C163" s="28" t="s">
        <v>51</v>
      </c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>
        <f t="shared" si="57"/>
        <v>0</v>
      </c>
      <c r="O163" s="13">
        <f t="shared" si="57"/>
        <v>0</v>
      </c>
      <c r="P163" s="13">
        <f t="shared" si="83"/>
        <v>0</v>
      </c>
      <c r="Q163" s="13"/>
      <c r="R163" s="13">
        <f t="shared" si="60"/>
        <v>0</v>
      </c>
      <c r="S163" s="13">
        <f t="shared" si="61"/>
        <v>0</v>
      </c>
      <c r="T163" s="13">
        <f t="shared" si="62"/>
        <v>0</v>
      </c>
      <c r="U163" s="13"/>
      <c r="V163" s="13">
        <f t="shared" si="63"/>
        <v>0</v>
      </c>
      <c r="W163" s="13">
        <f t="shared" si="64"/>
        <v>0</v>
      </c>
      <c r="X163" s="13">
        <f t="shared" si="65"/>
        <v>0</v>
      </c>
      <c r="Y163" s="13"/>
      <c r="Z163" s="13">
        <f t="shared" si="66"/>
        <v>0</v>
      </c>
      <c r="AA163" s="13">
        <f t="shared" si="67"/>
        <v>0</v>
      </c>
      <c r="AB163" s="13">
        <f t="shared" si="68"/>
        <v>0</v>
      </c>
      <c r="AC163" s="13">
        <f t="shared" si="69"/>
        <v>0</v>
      </c>
      <c r="AD163" s="13">
        <f t="shared" si="70"/>
        <v>0</v>
      </c>
      <c r="AE163" s="13">
        <f t="shared" si="71"/>
        <v>0</v>
      </c>
      <c r="AF163" s="13">
        <f t="shared" si="72"/>
        <v>0</v>
      </c>
      <c r="AG163" s="13">
        <f t="shared" si="72"/>
        <v>0</v>
      </c>
      <c r="AH163" s="13">
        <f t="shared" si="73"/>
        <v>0</v>
      </c>
      <c r="AI163" s="13">
        <f t="shared" si="74"/>
        <v>0</v>
      </c>
      <c r="AJ163" s="13">
        <f t="shared" si="75"/>
        <v>0</v>
      </c>
      <c r="AK163" s="13">
        <f t="shared" si="76"/>
        <v>0</v>
      </c>
      <c r="AL163" s="13"/>
      <c r="AM163" s="13">
        <f t="shared" si="77"/>
        <v>0</v>
      </c>
      <c r="AN163" s="18"/>
      <c r="AO163" s="23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</row>
    <row r="164" spans="1:88" s="36" customFormat="1" ht="41.25" hidden="1" customHeight="1" x14ac:dyDescent="0.15">
      <c r="A164" s="34">
        <v>4655</v>
      </c>
      <c r="B164" s="13" t="s">
        <v>195</v>
      </c>
      <c r="C164" s="28" t="s">
        <v>51</v>
      </c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>
        <f t="shared" si="57"/>
        <v>0</v>
      </c>
      <c r="O164" s="13">
        <f t="shared" si="57"/>
        <v>0</v>
      </c>
      <c r="P164" s="13">
        <f t="shared" si="83"/>
        <v>0</v>
      </c>
      <c r="Q164" s="13"/>
      <c r="R164" s="13">
        <f t="shared" si="60"/>
        <v>0</v>
      </c>
      <c r="S164" s="13">
        <f t="shared" si="61"/>
        <v>0</v>
      </c>
      <c r="T164" s="13">
        <f t="shared" si="62"/>
        <v>0</v>
      </c>
      <c r="U164" s="13"/>
      <c r="V164" s="13">
        <f t="shared" si="63"/>
        <v>0</v>
      </c>
      <c r="W164" s="13">
        <f t="shared" si="64"/>
        <v>0</v>
      </c>
      <c r="X164" s="13">
        <f t="shared" si="65"/>
        <v>0</v>
      </c>
      <c r="Y164" s="13"/>
      <c r="Z164" s="13">
        <f t="shared" si="66"/>
        <v>0</v>
      </c>
      <c r="AA164" s="13">
        <f t="shared" si="67"/>
        <v>0</v>
      </c>
      <c r="AB164" s="13">
        <f t="shared" si="68"/>
        <v>0</v>
      </c>
      <c r="AC164" s="13">
        <f t="shared" si="69"/>
        <v>0</v>
      </c>
      <c r="AD164" s="13">
        <f t="shared" si="70"/>
        <v>0</v>
      </c>
      <c r="AE164" s="13">
        <f t="shared" si="71"/>
        <v>0</v>
      </c>
      <c r="AF164" s="13">
        <f t="shared" si="72"/>
        <v>0</v>
      </c>
      <c r="AG164" s="13">
        <f t="shared" si="72"/>
        <v>0</v>
      </c>
      <c r="AH164" s="13">
        <f t="shared" si="73"/>
        <v>0</v>
      </c>
      <c r="AI164" s="13">
        <f t="shared" si="74"/>
        <v>0</v>
      </c>
      <c r="AJ164" s="13">
        <f t="shared" si="75"/>
        <v>0</v>
      </c>
      <c r="AK164" s="13">
        <f t="shared" si="76"/>
        <v>0</v>
      </c>
      <c r="AL164" s="13"/>
      <c r="AM164" s="13">
        <f t="shared" si="77"/>
        <v>0</v>
      </c>
      <c r="AN164" s="18"/>
      <c r="AO164" s="23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</row>
    <row r="165" spans="1:88" s="36" customFormat="1" ht="41.25" hidden="1" customHeight="1" x14ac:dyDescent="0.15">
      <c r="A165" s="34">
        <v>4656</v>
      </c>
      <c r="B165" s="13" t="s">
        <v>196</v>
      </c>
      <c r="C165" s="28" t="s">
        <v>51</v>
      </c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>
        <f t="shared" si="57"/>
        <v>0</v>
      </c>
      <c r="O165" s="13">
        <f t="shared" si="57"/>
        <v>0</v>
      </c>
      <c r="P165" s="13">
        <f t="shared" si="83"/>
        <v>0</v>
      </c>
      <c r="Q165" s="13"/>
      <c r="R165" s="13">
        <f t="shared" si="60"/>
        <v>0</v>
      </c>
      <c r="S165" s="13">
        <f t="shared" si="61"/>
        <v>0</v>
      </c>
      <c r="T165" s="13">
        <f t="shared" si="62"/>
        <v>0</v>
      </c>
      <c r="U165" s="13"/>
      <c r="V165" s="13">
        <f t="shared" si="63"/>
        <v>0</v>
      </c>
      <c r="W165" s="13">
        <f t="shared" si="64"/>
        <v>0</v>
      </c>
      <c r="X165" s="13">
        <f t="shared" si="65"/>
        <v>0</v>
      </c>
      <c r="Y165" s="13"/>
      <c r="Z165" s="13">
        <f t="shared" si="66"/>
        <v>0</v>
      </c>
      <c r="AA165" s="13">
        <f t="shared" si="67"/>
        <v>0</v>
      </c>
      <c r="AB165" s="13">
        <f t="shared" si="68"/>
        <v>0</v>
      </c>
      <c r="AC165" s="13">
        <f t="shared" si="69"/>
        <v>0</v>
      </c>
      <c r="AD165" s="13">
        <f t="shared" si="70"/>
        <v>0</v>
      </c>
      <c r="AE165" s="13">
        <f t="shared" si="71"/>
        <v>0</v>
      </c>
      <c r="AF165" s="13">
        <f t="shared" si="72"/>
        <v>0</v>
      </c>
      <c r="AG165" s="13">
        <f t="shared" si="72"/>
        <v>0</v>
      </c>
      <c r="AH165" s="13">
        <f t="shared" si="73"/>
        <v>0</v>
      </c>
      <c r="AI165" s="13">
        <f t="shared" si="74"/>
        <v>0</v>
      </c>
      <c r="AJ165" s="13">
        <f t="shared" si="75"/>
        <v>0</v>
      </c>
      <c r="AK165" s="13">
        <f t="shared" si="76"/>
        <v>0</v>
      </c>
      <c r="AL165" s="13"/>
      <c r="AM165" s="13">
        <f t="shared" si="77"/>
        <v>0</v>
      </c>
      <c r="AN165" s="18"/>
      <c r="AO165" s="23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</row>
    <row r="166" spans="1:88" s="36" customFormat="1" ht="24" hidden="1" customHeight="1" x14ac:dyDescent="0.15">
      <c r="A166" s="34">
        <v>4657</v>
      </c>
      <c r="B166" s="13" t="s">
        <v>197</v>
      </c>
      <c r="C166" s="28" t="s">
        <v>51</v>
      </c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>
        <f t="shared" si="57"/>
        <v>0</v>
      </c>
      <c r="O166" s="13">
        <f t="shared" si="57"/>
        <v>0</v>
      </c>
      <c r="P166" s="13">
        <f t="shared" si="83"/>
        <v>0</v>
      </c>
      <c r="Q166" s="13"/>
      <c r="R166" s="13">
        <f t="shared" si="60"/>
        <v>0</v>
      </c>
      <c r="S166" s="13">
        <f t="shared" si="61"/>
        <v>0</v>
      </c>
      <c r="T166" s="13">
        <f t="shared" si="62"/>
        <v>0</v>
      </c>
      <c r="U166" s="13"/>
      <c r="V166" s="13">
        <f t="shared" si="63"/>
        <v>0</v>
      </c>
      <c r="W166" s="13">
        <f t="shared" si="64"/>
        <v>0</v>
      </c>
      <c r="X166" s="13">
        <f t="shared" si="65"/>
        <v>0</v>
      </c>
      <c r="Y166" s="13"/>
      <c r="Z166" s="13">
        <f t="shared" si="66"/>
        <v>0</v>
      </c>
      <c r="AA166" s="13">
        <f t="shared" si="67"/>
        <v>0</v>
      </c>
      <c r="AB166" s="13">
        <f t="shared" si="68"/>
        <v>0</v>
      </c>
      <c r="AC166" s="13">
        <f t="shared" si="69"/>
        <v>0</v>
      </c>
      <c r="AD166" s="13">
        <f t="shared" si="70"/>
        <v>0</v>
      </c>
      <c r="AE166" s="13">
        <f t="shared" si="71"/>
        <v>0</v>
      </c>
      <c r="AF166" s="13">
        <f t="shared" si="72"/>
        <v>0</v>
      </c>
      <c r="AG166" s="13">
        <f t="shared" si="72"/>
        <v>0</v>
      </c>
      <c r="AH166" s="13">
        <f t="shared" si="73"/>
        <v>0</v>
      </c>
      <c r="AI166" s="13">
        <f t="shared" si="74"/>
        <v>0</v>
      </c>
      <c r="AJ166" s="13">
        <f t="shared" si="75"/>
        <v>0</v>
      </c>
      <c r="AK166" s="13">
        <f t="shared" si="76"/>
        <v>0</v>
      </c>
      <c r="AL166" s="13"/>
      <c r="AM166" s="13">
        <f t="shared" si="77"/>
        <v>0</v>
      </c>
      <c r="AN166" s="18"/>
      <c r="AO166" s="23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</row>
    <row r="167" spans="1:88" s="36" customFormat="1" ht="21.75" hidden="1" customHeight="1" x14ac:dyDescent="0.15">
      <c r="A167" s="34">
        <v>0</v>
      </c>
      <c r="B167" s="13" t="s">
        <v>198</v>
      </c>
      <c r="C167" s="28" t="s">
        <v>51</v>
      </c>
      <c r="D167" s="13">
        <f t="shared" ref="D167:M167" si="93">+D168+D171</f>
        <v>0</v>
      </c>
      <c r="E167" s="13">
        <f t="shared" si="93"/>
        <v>0</v>
      </c>
      <c r="F167" s="13">
        <f t="shared" si="93"/>
        <v>0</v>
      </c>
      <c r="G167" s="13">
        <f t="shared" si="93"/>
        <v>0</v>
      </c>
      <c r="H167" s="13">
        <f t="shared" si="93"/>
        <v>0</v>
      </c>
      <c r="I167" s="13">
        <f t="shared" si="93"/>
        <v>0</v>
      </c>
      <c r="J167" s="13">
        <f t="shared" si="93"/>
        <v>0</v>
      </c>
      <c r="K167" s="13">
        <f t="shared" si="93"/>
        <v>0</v>
      </c>
      <c r="L167" s="13">
        <f t="shared" si="93"/>
        <v>0</v>
      </c>
      <c r="M167" s="13">
        <f t="shared" si="93"/>
        <v>0</v>
      </c>
      <c r="N167" s="13">
        <f t="shared" ref="N167:O206" si="94">K167/2</f>
        <v>0</v>
      </c>
      <c r="O167" s="13">
        <f t="shared" si="94"/>
        <v>0</v>
      </c>
      <c r="P167" s="13">
        <f t="shared" si="83"/>
        <v>0</v>
      </c>
      <c r="Q167" s="13">
        <f>+Q168+Q171</f>
        <v>0</v>
      </c>
      <c r="R167" s="13">
        <f t="shared" si="60"/>
        <v>0</v>
      </c>
      <c r="S167" s="13">
        <f t="shared" si="61"/>
        <v>0</v>
      </c>
      <c r="T167" s="13">
        <f t="shared" si="62"/>
        <v>0</v>
      </c>
      <c r="U167" s="13">
        <f>+U168+U171</f>
        <v>0</v>
      </c>
      <c r="V167" s="13">
        <f t="shared" si="63"/>
        <v>0</v>
      </c>
      <c r="W167" s="13">
        <f t="shared" si="64"/>
        <v>0</v>
      </c>
      <c r="X167" s="13">
        <f t="shared" si="65"/>
        <v>0</v>
      </c>
      <c r="Y167" s="13">
        <f>+Y168+Y171</f>
        <v>0</v>
      </c>
      <c r="Z167" s="13">
        <f t="shared" si="66"/>
        <v>0</v>
      </c>
      <c r="AA167" s="13">
        <f t="shared" si="67"/>
        <v>0</v>
      </c>
      <c r="AB167" s="13">
        <f t="shared" si="68"/>
        <v>0</v>
      </c>
      <c r="AC167" s="13">
        <f t="shared" si="69"/>
        <v>0</v>
      </c>
      <c r="AD167" s="13">
        <f t="shared" si="70"/>
        <v>0</v>
      </c>
      <c r="AE167" s="13">
        <f t="shared" si="71"/>
        <v>0</v>
      </c>
      <c r="AF167" s="13">
        <f t="shared" si="72"/>
        <v>0</v>
      </c>
      <c r="AG167" s="13">
        <f t="shared" si="72"/>
        <v>0</v>
      </c>
      <c r="AH167" s="13">
        <f t="shared" si="73"/>
        <v>0</v>
      </c>
      <c r="AI167" s="13">
        <f t="shared" si="74"/>
        <v>0</v>
      </c>
      <c r="AJ167" s="13">
        <f t="shared" si="75"/>
        <v>0</v>
      </c>
      <c r="AK167" s="13">
        <f t="shared" si="76"/>
        <v>0</v>
      </c>
      <c r="AL167" s="13"/>
      <c r="AM167" s="13">
        <f t="shared" si="77"/>
        <v>0</v>
      </c>
      <c r="AN167" s="18">
        <f>+AN168+AN171</f>
        <v>0</v>
      </c>
      <c r="AO167" s="23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</row>
    <row r="168" spans="1:88" s="36" customFormat="1" ht="31.5" hidden="1" customHeight="1" x14ac:dyDescent="0.15">
      <c r="A168" s="34">
        <v>0</v>
      </c>
      <c r="B168" s="13" t="s">
        <v>199</v>
      </c>
      <c r="C168" s="28" t="s">
        <v>51</v>
      </c>
      <c r="D168" s="13">
        <f t="shared" ref="D168:M168" si="95">+D169+D170</f>
        <v>0</v>
      </c>
      <c r="E168" s="13">
        <f t="shared" si="95"/>
        <v>0</v>
      </c>
      <c r="F168" s="13">
        <f t="shared" si="95"/>
        <v>0</v>
      </c>
      <c r="G168" s="13">
        <f t="shared" si="95"/>
        <v>0</v>
      </c>
      <c r="H168" s="13">
        <f t="shared" si="95"/>
        <v>0</v>
      </c>
      <c r="I168" s="13">
        <f t="shared" si="95"/>
        <v>0</v>
      </c>
      <c r="J168" s="13">
        <f t="shared" si="95"/>
        <v>0</v>
      </c>
      <c r="K168" s="13">
        <f t="shared" si="95"/>
        <v>0</v>
      </c>
      <c r="L168" s="13">
        <f t="shared" si="95"/>
        <v>0</v>
      </c>
      <c r="M168" s="13">
        <f t="shared" si="95"/>
        <v>0</v>
      </c>
      <c r="N168" s="13">
        <f t="shared" si="94"/>
        <v>0</v>
      </c>
      <c r="O168" s="13">
        <f t="shared" si="94"/>
        <v>0</v>
      </c>
      <c r="P168" s="13">
        <f t="shared" si="83"/>
        <v>0</v>
      </c>
      <c r="Q168" s="13">
        <f>+Q169+Q170</f>
        <v>0</v>
      </c>
      <c r="R168" s="13">
        <f t="shared" si="60"/>
        <v>0</v>
      </c>
      <c r="S168" s="13">
        <f t="shared" si="61"/>
        <v>0</v>
      </c>
      <c r="T168" s="13">
        <f t="shared" si="62"/>
        <v>0</v>
      </c>
      <c r="U168" s="13">
        <f>+U169+U170</f>
        <v>0</v>
      </c>
      <c r="V168" s="13">
        <f t="shared" si="63"/>
        <v>0</v>
      </c>
      <c r="W168" s="13">
        <f t="shared" si="64"/>
        <v>0</v>
      </c>
      <c r="X168" s="13">
        <f t="shared" si="65"/>
        <v>0</v>
      </c>
      <c r="Y168" s="13">
        <f>+Y169+Y170</f>
        <v>0</v>
      </c>
      <c r="Z168" s="13">
        <f t="shared" si="66"/>
        <v>0</v>
      </c>
      <c r="AA168" s="13">
        <f t="shared" si="67"/>
        <v>0</v>
      </c>
      <c r="AB168" s="13">
        <f t="shared" si="68"/>
        <v>0</v>
      </c>
      <c r="AC168" s="13">
        <f t="shared" si="69"/>
        <v>0</v>
      </c>
      <c r="AD168" s="13">
        <f t="shared" si="70"/>
        <v>0</v>
      </c>
      <c r="AE168" s="13">
        <f t="shared" si="71"/>
        <v>0</v>
      </c>
      <c r="AF168" s="13">
        <f t="shared" si="72"/>
        <v>0</v>
      </c>
      <c r="AG168" s="13">
        <f t="shared" si="72"/>
        <v>0</v>
      </c>
      <c r="AH168" s="13">
        <f t="shared" si="73"/>
        <v>0</v>
      </c>
      <c r="AI168" s="13">
        <f t="shared" si="74"/>
        <v>0</v>
      </c>
      <c r="AJ168" s="13">
        <f t="shared" si="75"/>
        <v>0</v>
      </c>
      <c r="AK168" s="13">
        <f t="shared" si="76"/>
        <v>0</v>
      </c>
      <c r="AL168" s="13"/>
      <c r="AM168" s="13">
        <f t="shared" si="77"/>
        <v>0</v>
      </c>
      <c r="AN168" s="18">
        <f>+AN169+AN170</f>
        <v>0</v>
      </c>
      <c r="AO168" s="23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</row>
    <row r="169" spans="1:88" s="36" customFormat="1" ht="39" hidden="1" customHeight="1" x14ac:dyDescent="0.15">
      <c r="A169" s="34">
        <v>4711</v>
      </c>
      <c r="B169" s="13" t="s">
        <v>200</v>
      </c>
      <c r="C169" s="28" t="s">
        <v>51</v>
      </c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>
        <f t="shared" si="94"/>
        <v>0</v>
      </c>
      <c r="O169" s="13">
        <f t="shared" si="94"/>
        <v>0</v>
      </c>
      <c r="P169" s="13">
        <f t="shared" si="83"/>
        <v>0</v>
      </c>
      <c r="Q169" s="13"/>
      <c r="R169" s="13">
        <f t="shared" si="60"/>
        <v>0</v>
      </c>
      <c r="S169" s="13">
        <f t="shared" si="61"/>
        <v>0</v>
      </c>
      <c r="T169" s="13">
        <f t="shared" si="62"/>
        <v>0</v>
      </c>
      <c r="U169" s="13"/>
      <c r="V169" s="13">
        <f t="shared" si="63"/>
        <v>0</v>
      </c>
      <c r="W169" s="13">
        <f t="shared" si="64"/>
        <v>0</v>
      </c>
      <c r="X169" s="13">
        <f t="shared" si="65"/>
        <v>0</v>
      </c>
      <c r="Y169" s="13"/>
      <c r="Z169" s="13">
        <f t="shared" si="66"/>
        <v>0</v>
      </c>
      <c r="AA169" s="13">
        <f t="shared" si="67"/>
        <v>0</v>
      </c>
      <c r="AB169" s="13">
        <f t="shared" si="68"/>
        <v>0</v>
      </c>
      <c r="AC169" s="13">
        <f t="shared" si="69"/>
        <v>0</v>
      </c>
      <c r="AD169" s="13">
        <f t="shared" si="70"/>
        <v>0</v>
      </c>
      <c r="AE169" s="13">
        <f t="shared" si="71"/>
        <v>0</v>
      </c>
      <c r="AF169" s="13">
        <f t="shared" si="72"/>
        <v>0</v>
      </c>
      <c r="AG169" s="13">
        <f t="shared" si="72"/>
        <v>0</v>
      </c>
      <c r="AH169" s="13">
        <f t="shared" si="73"/>
        <v>0</v>
      </c>
      <c r="AI169" s="13">
        <f t="shared" si="74"/>
        <v>0</v>
      </c>
      <c r="AJ169" s="13">
        <f t="shared" si="75"/>
        <v>0</v>
      </c>
      <c r="AK169" s="13">
        <f t="shared" si="76"/>
        <v>0</v>
      </c>
      <c r="AL169" s="13"/>
      <c r="AM169" s="13">
        <f t="shared" si="77"/>
        <v>0</v>
      </c>
      <c r="AN169" s="18"/>
      <c r="AO169" s="23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</row>
    <row r="170" spans="1:88" s="36" customFormat="1" ht="34.5" hidden="1" customHeight="1" x14ac:dyDescent="0.15">
      <c r="A170" s="34">
        <v>4712</v>
      </c>
      <c r="B170" s="13" t="s">
        <v>201</v>
      </c>
      <c r="C170" s="28" t="s">
        <v>51</v>
      </c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>
        <f t="shared" si="94"/>
        <v>0</v>
      </c>
      <c r="O170" s="13">
        <f t="shared" si="94"/>
        <v>0</v>
      </c>
      <c r="P170" s="13">
        <f t="shared" si="83"/>
        <v>0</v>
      </c>
      <c r="Q170" s="13"/>
      <c r="R170" s="13">
        <f t="shared" si="60"/>
        <v>0</v>
      </c>
      <c r="S170" s="13">
        <f t="shared" si="61"/>
        <v>0</v>
      </c>
      <c r="T170" s="13">
        <f t="shared" si="62"/>
        <v>0</v>
      </c>
      <c r="U170" s="13"/>
      <c r="V170" s="13">
        <f t="shared" si="63"/>
        <v>0</v>
      </c>
      <c r="W170" s="13">
        <f t="shared" si="64"/>
        <v>0</v>
      </c>
      <c r="X170" s="13">
        <f t="shared" si="65"/>
        <v>0</v>
      </c>
      <c r="Y170" s="13"/>
      <c r="Z170" s="13">
        <f t="shared" si="66"/>
        <v>0</v>
      </c>
      <c r="AA170" s="13">
        <f t="shared" si="67"/>
        <v>0</v>
      </c>
      <c r="AB170" s="13">
        <f t="shared" si="68"/>
        <v>0</v>
      </c>
      <c r="AC170" s="13">
        <f t="shared" si="69"/>
        <v>0</v>
      </c>
      <c r="AD170" s="13">
        <f t="shared" si="70"/>
        <v>0</v>
      </c>
      <c r="AE170" s="13">
        <f t="shared" si="71"/>
        <v>0</v>
      </c>
      <c r="AF170" s="13">
        <f t="shared" si="72"/>
        <v>0</v>
      </c>
      <c r="AG170" s="13">
        <f t="shared" si="72"/>
        <v>0</v>
      </c>
      <c r="AH170" s="13">
        <f t="shared" si="73"/>
        <v>0</v>
      </c>
      <c r="AI170" s="13">
        <f t="shared" si="74"/>
        <v>0</v>
      </c>
      <c r="AJ170" s="13">
        <f t="shared" si="75"/>
        <v>0</v>
      </c>
      <c r="AK170" s="13">
        <f t="shared" si="76"/>
        <v>0</v>
      </c>
      <c r="AL170" s="13"/>
      <c r="AM170" s="13">
        <f t="shared" si="77"/>
        <v>0</v>
      </c>
      <c r="AN170" s="18"/>
      <c r="AO170" s="23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</row>
    <row r="171" spans="1:88" s="36" customFormat="1" ht="38.25" hidden="1" customHeight="1" x14ac:dyDescent="0.15">
      <c r="A171" s="34">
        <v>0</v>
      </c>
      <c r="B171" s="13" t="s">
        <v>202</v>
      </c>
      <c r="C171" s="28" t="s">
        <v>51</v>
      </c>
      <c r="D171" s="13">
        <f t="shared" ref="D171:M171" si="96">+D172+D173+D174+D176+D177+D178+D179+D180+D181+D183</f>
        <v>0</v>
      </c>
      <c r="E171" s="13">
        <f t="shared" si="96"/>
        <v>0</v>
      </c>
      <c r="F171" s="13">
        <f t="shared" si="96"/>
        <v>0</v>
      </c>
      <c r="G171" s="13">
        <f t="shared" si="96"/>
        <v>0</v>
      </c>
      <c r="H171" s="13">
        <f t="shared" si="96"/>
        <v>0</v>
      </c>
      <c r="I171" s="13">
        <f t="shared" si="96"/>
        <v>0</v>
      </c>
      <c r="J171" s="13">
        <f t="shared" si="96"/>
        <v>0</v>
      </c>
      <c r="K171" s="13">
        <f t="shared" si="96"/>
        <v>0</v>
      </c>
      <c r="L171" s="13">
        <f t="shared" si="96"/>
        <v>0</v>
      </c>
      <c r="M171" s="13">
        <f t="shared" si="96"/>
        <v>0</v>
      </c>
      <c r="N171" s="13">
        <f t="shared" si="94"/>
        <v>0</v>
      </c>
      <c r="O171" s="13">
        <f t="shared" si="94"/>
        <v>0</v>
      </c>
      <c r="P171" s="13">
        <f t="shared" si="83"/>
        <v>0</v>
      </c>
      <c r="Q171" s="13">
        <f>+Q172+Q173+Q174+Q176+Q177+Q178+Q179+Q180+Q181+Q183</f>
        <v>0</v>
      </c>
      <c r="R171" s="13">
        <f t="shared" si="60"/>
        <v>0</v>
      </c>
      <c r="S171" s="13">
        <f t="shared" si="61"/>
        <v>0</v>
      </c>
      <c r="T171" s="13">
        <f t="shared" si="62"/>
        <v>0</v>
      </c>
      <c r="U171" s="13">
        <f>+U172+U173+U174+U176+U177+U178+U179+U180+U181+U183</f>
        <v>0</v>
      </c>
      <c r="V171" s="13">
        <f t="shared" si="63"/>
        <v>0</v>
      </c>
      <c r="W171" s="13">
        <f t="shared" si="64"/>
        <v>0</v>
      </c>
      <c r="X171" s="13">
        <f t="shared" si="65"/>
        <v>0</v>
      </c>
      <c r="Y171" s="13">
        <f>+Y172+Y173+Y174+Y176+Y177+Y178+Y179+Y180+Y181+Y183</f>
        <v>0</v>
      </c>
      <c r="Z171" s="13">
        <f t="shared" si="66"/>
        <v>0</v>
      </c>
      <c r="AA171" s="13">
        <f t="shared" si="67"/>
        <v>0</v>
      </c>
      <c r="AB171" s="13">
        <f t="shared" si="68"/>
        <v>0</v>
      </c>
      <c r="AC171" s="13">
        <f t="shared" si="69"/>
        <v>0</v>
      </c>
      <c r="AD171" s="13">
        <f t="shared" si="70"/>
        <v>0</v>
      </c>
      <c r="AE171" s="13">
        <f t="shared" si="71"/>
        <v>0</v>
      </c>
      <c r="AF171" s="13">
        <f t="shared" si="72"/>
        <v>0</v>
      </c>
      <c r="AG171" s="13">
        <f t="shared" si="72"/>
        <v>0</v>
      </c>
      <c r="AH171" s="13">
        <f t="shared" si="73"/>
        <v>0</v>
      </c>
      <c r="AI171" s="13">
        <f t="shared" si="74"/>
        <v>0</v>
      </c>
      <c r="AJ171" s="13">
        <f t="shared" si="75"/>
        <v>0</v>
      </c>
      <c r="AK171" s="13">
        <f t="shared" si="76"/>
        <v>0</v>
      </c>
      <c r="AL171" s="13"/>
      <c r="AM171" s="13">
        <f t="shared" si="77"/>
        <v>0</v>
      </c>
      <c r="AN171" s="18">
        <f>+AN172+AN173+AN174+AN176+AN177+AN178+AN179+AN180+AN181+AN183</f>
        <v>0</v>
      </c>
      <c r="AO171" s="23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</row>
    <row r="172" spans="1:88" s="36" customFormat="1" ht="33.75" hidden="1" customHeight="1" x14ac:dyDescent="0.15">
      <c r="A172" s="34">
        <v>4721</v>
      </c>
      <c r="B172" s="13" t="s">
        <v>203</v>
      </c>
      <c r="C172" s="28" t="s">
        <v>51</v>
      </c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>
        <f t="shared" si="94"/>
        <v>0</v>
      </c>
      <c r="O172" s="13">
        <f t="shared" si="94"/>
        <v>0</v>
      </c>
      <c r="P172" s="13">
        <f t="shared" si="83"/>
        <v>0</v>
      </c>
      <c r="Q172" s="13"/>
      <c r="R172" s="13">
        <f t="shared" si="60"/>
        <v>0</v>
      </c>
      <c r="S172" s="13">
        <f t="shared" si="61"/>
        <v>0</v>
      </c>
      <c r="T172" s="13">
        <f t="shared" si="62"/>
        <v>0</v>
      </c>
      <c r="U172" s="13"/>
      <c r="V172" s="13">
        <f t="shared" si="63"/>
        <v>0</v>
      </c>
      <c r="W172" s="13">
        <f t="shared" si="64"/>
        <v>0</v>
      </c>
      <c r="X172" s="13">
        <f t="shared" si="65"/>
        <v>0</v>
      </c>
      <c r="Y172" s="13"/>
      <c r="Z172" s="13">
        <f t="shared" si="66"/>
        <v>0</v>
      </c>
      <c r="AA172" s="13">
        <f t="shared" si="67"/>
        <v>0</v>
      </c>
      <c r="AB172" s="13">
        <f t="shared" si="68"/>
        <v>0</v>
      </c>
      <c r="AC172" s="13">
        <f t="shared" si="69"/>
        <v>0</v>
      </c>
      <c r="AD172" s="13">
        <f t="shared" si="70"/>
        <v>0</v>
      </c>
      <c r="AE172" s="13">
        <f t="shared" si="71"/>
        <v>0</v>
      </c>
      <c r="AF172" s="13">
        <f t="shared" si="72"/>
        <v>0</v>
      </c>
      <c r="AG172" s="13">
        <f t="shared" si="72"/>
        <v>0</v>
      </c>
      <c r="AH172" s="13">
        <f t="shared" si="73"/>
        <v>0</v>
      </c>
      <c r="AI172" s="13">
        <f t="shared" si="74"/>
        <v>0</v>
      </c>
      <c r="AJ172" s="13">
        <f t="shared" si="75"/>
        <v>0</v>
      </c>
      <c r="AK172" s="13">
        <f t="shared" si="76"/>
        <v>0</v>
      </c>
      <c r="AL172" s="13"/>
      <c r="AM172" s="13">
        <f t="shared" si="77"/>
        <v>0</v>
      </c>
      <c r="AN172" s="18"/>
      <c r="AO172" s="23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</row>
    <row r="173" spans="1:88" s="36" customFormat="1" ht="21.75" hidden="1" customHeight="1" x14ac:dyDescent="0.15">
      <c r="A173" s="34">
        <v>4722</v>
      </c>
      <c r="B173" s="13" t="s">
        <v>204</v>
      </c>
      <c r="C173" s="28" t="s">
        <v>51</v>
      </c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>
        <f t="shared" si="94"/>
        <v>0</v>
      </c>
      <c r="O173" s="13">
        <f t="shared" si="94"/>
        <v>0</v>
      </c>
      <c r="P173" s="13">
        <f t="shared" si="83"/>
        <v>0</v>
      </c>
      <c r="Q173" s="13"/>
      <c r="R173" s="13">
        <f t="shared" si="60"/>
        <v>0</v>
      </c>
      <c r="S173" s="13">
        <f t="shared" si="61"/>
        <v>0</v>
      </c>
      <c r="T173" s="13">
        <f t="shared" si="62"/>
        <v>0</v>
      </c>
      <c r="U173" s="13"/>
      <c r="V173" s="13">
        <f t="shared" si="63"/>
        <v>0</v>
      </c>
      <c r="W173" s="13">
        <f t="shared" si="64"/>
        <v>0</v>
      </c>
      <c r="X173" s="13">
        <f t="shared" si="65"/>
        <v>0</v>
      </c>
      <c r="Y173" s="13"/>
      <c r="Z173" s="13">
        <f t="shared" si="66"/>
        <v>0</v>
      </c>
      <c r="AA173" s="13">
        <f t="shared" si="67"/>
        <v>0</v>
      </c>
      <c r="AB173" s="13">
        <f t="shared" si="68"/>
        <v>0</v>
      </c>
      <c r="AC173" s="13">
        <f t="shared" si="69"/>
        <v>0</v>
      </c>
      <c r="AD173" s="13">
        <f t="shared" si="70"/>
        <v>0</v>
      </c>
      <c r="AE173" s="13">
        <f t="shared" si="71"/>
        <v>0</v>
      </c>
      <c r="AF173" s="13">
        <f t="shared" si="72"/>
        <v>0</v>
      </c>
      <c r="AG173" s="13">
        <f t="shared" si="72"/>
        <v>0</v>
      </c>
      <c r="AH173" s="13">
        <f t="shared" si="73"/>
        <v>0</v>
      </c>
      <c r="AI173" s="13">
        <f t="shared" si="74"/>
        <v>0</v>
      </c>
      <c r="AJ173" s="13">
        <f t="shared" si="75"/>
        <v>0</v>
      </c>
      <c r="AK173" s="13">
        <f t="shared" si="76"/>
        <v>0</v>
      </c>
      <c r="AL173" s="13"/>
      <c r="AM173" s="13">
        <f t="shared" si="77"/>
        <v>0</v>
      </c>
      <c r="AN173" s="18"/>
      <c r="AO173" s="23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</row>
    <row r="174" spans="1:88" s="36" customFormat="1" ht="32.25" hidden="1" customHeight="1" x14ac:dyDescent="0.15">
      <c r="A174" s="34">
        <v>4723</v>
      </c>
      <c r="B174" s="13" t="s">
        <v>205</v>
      </c>
      <c r="C174" s="28" t="s">
        <v>51</v>
      </c>
      <c r="D174" s="44">
        <f t="shared" ref="D174:M174" si="97">D175</f>
        <v>0</v>
      </c>
      <c r="E174" s="44">
        <f t="shared" si="97"/>
        <v>0</v>
      </c>
      <c r="F174" s="44">
        <f t="shared" si="97"/>
        <v>0</v>
      </c>
      <c r="G174" s="44">
        <f t="shared" si="97"/>
        <v>0</v>
      </c>
      <c r="H174" s="44">
        <f t="shared" si="97"/>
        <v>0</v>
      </c>
      <c r="I174" s="44">
        <f t="shared" si="97"/>
        <v>0</v>
      </c>
      <c r="J174" s="44">
        <f t="shared" si="97"/>
        <v>0</v>
      </c>
      <c r="K174" s="44">
        <f t="shared" si="97"/>
        <v>0</v>
      </c>
      <c r="L174" s="44">
        <f t="shared" si="97"/>
        <v>0</v>
      </c>
      <c r="M174" s="44">
        <f t="shared" si="97"/>
        <v>0</v>
      </c>
      <c r="N174" s="13">
        <f t="shared" si="94"/>
        <v>0</v>
      </c>
      <c r="O174" s="13">
        <f t="shared" si="94"/>
        <v>0</v>
      </c>
      <c r="P174" s="13">
        <f t="shared" si="83"/>
        <v>0</v>
      </c>
      <c r="Q174" s="44">
        <f>Q175</f>
        <v>0</v>
      </c>
      <c r="R174" s="13">
        <f t="shared" si="60"/>
        <v>0</v>
      </c>
      <c r="S174" s="13">
        <f t="shared" si="61"/>
        <v>0</v>
      </c>
      <c r="T174" s="13">
        <f t="shared" si="62"/>
        <v>0</v>
      </c>
      <c r="U174" s="44">
        <f>U175</f>
        <v>0</v>
      </c>
      <c r="V174" s="13">
        <f t="shared" si="63"/>
        <v>0</v>
      </c>
      <c r="W174" s="13">
        <f t="shared" si="64"/>
        <v>0</v>
      </c>
      <c r="X174" s="13">
        <f t="shared" si="65"/>
        <v>0</v>
      </c>
      <c r="Y174" s="44">
        <f>Y175</f>
        <v>0</v>
      </c>
      <c r="Z174" s="13">
        <f t="shared" si="66"/>
        <v>0</v>
      </c>
      <c r="AA174" s="13">
        <f t="shared" si="67"/>
        <v>0</v>
      </c>
      <c r="AB174" s="13">
        <f t="shared" si="68"/>
        <v>0</v>
      </c>
      <c r="AC174" s="13">
        <f t="shared" si="69"/>
        <v>0</v>
      </c>
      <c r="AD174" s="13">
        <f t="shared" si="70"/>
        <v>0</v>
      </c>
      <c r="AE174" s="13">
        <f t="shared" si="71"/>
        <v>0</v>
      </c>
      <c r="AF174" s="13">
        <f t="shared" si="72"/>
        <v>0</v>
      </c>
      <c r="AG174" s="13">
        <f t="shared" si="72"/>
        <v>0</v>
      </c>
      <c r="AH174" s="13">
        <f t="shared" si="73"/>
        <v>0</v>
      </c>
      <c r="AI174" s="13">
        <f t="shared" si="74"/>
        <v>0</v>
      </c>
      <c r="AJ174" s="13">
        <f t="shared" si="75"/>
        <v>0</v>
      </c>
      <c r="AK174" s="13">
        <f t="shared" si="76"/>
        <v>0</v>
      </c>
      <c r="AL174" s="13"/>
      <c r="AM174" s="13">
        <f t="shared" si="77"/>
        <v>0</v>
      </c>
      <c r="AN174" s="45">
        <f>AN175</f>
        <v>0</v>
      </c>
      <c r="AO174" s="46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</row>
    <row r="175" spans="1:88" s="36" customFormat="1" ht="32.25" hidden="1" customHeight="1" x14ac:dyDescent="0.15">
      <c r="A175" s="34"/>
      <c r="B175" s="31" t="s">
        <v>206</v>
      </c>
      <c r="C175" s="28" t="s">
        <v>51</v>
      </c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13">
        <f t="shared" si="94"/>
        <v>0</v>
      </c>
      <c r="O175" s="13">
        <f t="shared" si="94"/>
        <v>0</v>
      </c>
      <c r="P175" s="13">
        <f t="shared" si="83"/>
        <v>0</v>
      </c>
      <c r="Q175" s="44"/>
      <c r="R175" s="13">
        <f t="shared" si="60"/>
        <v>0</v>
      </c>
      <c r="S175" s="13">
        <f t="shared" si="61"/>
        <v>0</v>
      </c>
      <c r="T175" s="13">
        <f t="shared" si="62"/>
        <v>0</v>
      </c>
      <c r="U175" s="44"/>
      <c r="V175" s="13">
        <f t="shared" si="63"/>
        <v>0</v>
      </c>
      <c r="W175" s="13">
        <f t="shared" si="64"/>
        <v>0</v>
      </c>
      <c r="X175" s="13">
        <f t="shared" si="65"/>
        <v>0</v>
      </c>
      <c r="Y175" s="44"/>
      <c r="Z175" s="13">
        <f t="shared" si="66"/>
        <v>0</v>
      </c>
      <c r="AA175" s="13">
        <f t="shared" si="67"/>
        <v>0</v>
      </c>
      <c r="AB175" s="13">
        <f t="shared" si="68"/>
        <v>0</v>
      </c>
      <c r="AC175" s="13">
        <f t="shared" si="69"/>
        <v>0</v>
      </c>
      <c r="AD175" s="13">
        <f t="shared" si="70"/>
        <v>0</v>
      </c>
      <c r="AE175" s="13">
        <f t="shared" si="71"/>
        <v>0</v>
      </c>
      <c r="AF175" s="13">
        <f t="shared" si="72"/>
        <v>0</v>
      </c>
      <c r="AG175" s="13">
        <f t="shared" si="72"/>
        <v>0</v>
      </c>
      <c r="AH175" s="13">
        <f t="shared" si="73"/>
        <v>0</v>
      </c>
      <c r="AI175" s="13">
        <f t="shared" si="74"/>
        <v>0</v>
      </c>
      <c r="AJ175" s="13">
        <f t="shared" si="75"/>
        <v>0</v>
      </c>
      <c r="AK175" s="13">
        <f t="shared" si="76"/>
        <v>0</v>
      </c>
      <c r="AL175" s="13"/>
      <c r="AM175" s="13">
        <f t="shared" si="77"/>
        <v>0</v>
      </c>
      <c r="AN175" s="45"/>
      <c r="AO175" s="46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</row>
    <row r="176" spans="1:88" s="36" customFormat="1" ht="24" hidden="1" customHeight="1" x14ac:dyDescent="0.15">
      <c r="A176" s="34">
        <v>4724</v>
      </c>
      <c r="B176" s="13" t="s">
        <v>207</v>
      </c>
      <c r="C176" s="28" t="s">
        <v>51</v>
      </c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>
        <f t="shared" si="94"/>
        <v>0</v>
      </c>
      <c r="O176" s="13">
        <f t="shared" si="94"/>
        <v>0</v>
      </c>
      <c r="P176" s="13">
        <f t="shared" si="83"/>
        <v>0</v>
      </c>
      <c r="Q176" s="13"/>
      <c r="R176" s="13">
        <f t="shared" si="60"/>
        <v>0</v>
      </c>
      <c r="S176" s="13">
        <f t="shared" si="61"/>
        <v>0</v>
      </c>
      <c r="T176" s="13">
        <f t="shared" si="62"/>
        <v>0</v>
      </c>
      <c r="U176" s="13"/>
      <c r="V176" s="13">
        <f t="shared" si="63"/>
        <v>0</v>
      </c>
      <c r="W176" s="13">
        <f t="shared" si="64"/>
        <v>0</v>
      </c>
      <c r="X176" s="13">
        <f t="shared" si="65"/>
        <v>0</v>
      </c>
      <c r="Y176" s="13"/>
      <c r="Z176" s="13">
        <f t="shared" si="66"/>
        <v>0</v>
      </c>
      <c r="AA176" s="13">
        <f t="shared" si="67"/>
        <v>0</v>
      </c>
      <c r="AB176" s="13">
        <f t="shared" si="68"/>
        <v>0</v>
      </c>
      <c r="AC176" s="13">
        <f t="shared" si="69"/>
        <v>0</v>
      </c>
      <c r="AD176" s="13">
        <f t="shared" si="70"/>
        <v>0</v>
      </c>
      <c r="AE176" s="13">
        <f t="shared" si="71"/>
        <v>0</v>
      </c>
      <c r="AF176" s="13">
        <f t="shared" si="72"/>
        <v>0</v>
      </c>
      <c r="AG176" s="13">
        <f t="shared" si="72"/>
        <v>0</v>
      </c>
      <c r="AH176" s="13">
        <f t="shared" si="73"/>
        <v>0</v>
      </c>
      <c r="AI176" s="13">
        <f t="shared" si="74"/>
        <v>0</v>
      </c>
      <c r="AJ176" s="13">
        <f t="shared" si="75"/>
        <v>0</v>
      </c>
      <c r="AK176" s="13">
        <f t="shared" si="76"/>
        <v>0</v>
      </c>
      <c r="AL176" s="13"/>
      <c r="AM176" s="13">
        <f t="shared" si="77"/>
        <v>0</v>
      </c>
      <c r="AN176" s="18"/>
      <c r="AO176" s="23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</row>
    <row r="177" spans="1:88" s="36" customFormat="1" ht="34.5" hidden="1" customHeight="1" x14ac:dyDescent="0.15">
      <c r="A177" s="34">
        <v>4725</v>
      </c>
      <c r="B177" s="13" t="s">
        <v>208</v>
      </c>
      <c r="C177" s="28" t="s">
        <v>51</v>
      </c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>
        <f t="shared" si="94"/>
        <v>0</v>
      </c>
      <c r="O177" s="13">
        <f t="shared" si="94"/>
        <v>0</v>
      </c>
      <c r="P177" s="13">
        <f t="shared" si="83"/>
        <v>0</v>
      </c>
      <c r="Q177" s="13"/>
      <c r="R177" s="13">
        <f t="shared" ref="R177:R206" si="98">L177/2</f>
        <v>0</v>
      </c>
      <c r="S177" s="13">
        <f t="shared" ref="S177:S206" si="99">P177/2</f>
        <v>0</v>
      </c>
      <c r="T177" s="13">
        <f t="shared" ref="T177:T206" si="100">R177+S177</f>
        <v>0</v>
      </c>
      <c r="U177" s="13"/>
      <c r="V177" s="13">
        <f t="shared" ref="V177:V206" si="101">L177/2</f>
        <v>0</v>
      </c>
      <c r="W177" s="13">
        <f t="shared" ref="W177:W206" si="102">T177/2</f>
        <v>0</v>
      </c>
      <c r="X177" s="13">
        <f t="shared" ref="X177:X206" si="103">V177+W177</f>
        <v>0</v>
      </c>
      <c r="Y177" s="13"/>
      <c r="Z177" s="13">
        <f t="shared" ref="Z177:Z206" si="104">X177/2</f>
        <v>0</v>
      </c>
      <c r="AA177" s="13">
        <f t="shared" ref="AA177:AA206" si="105">X177/2</f>
        <v>0</v>
      </c>
      <c r="AB177" s="13">
        <f t="shared" ref="AB177:AB206" si="106">Z177+AA177</f>
        <v>0</v>
      </c>
      <c r="AC177" s="13">
        <f t="shared" ref="AC177:AC206" si="107">AB177/2</f>
        <v>0</v>
      </c>
      <c r="AD177" s="13">
        <f t="shared" ref="AD177:AD206" si="108">AB177/2</f>
        <v>0</v>
      </c>
      <c r="AE177" s="13">
        <f t="shared" ref="AE177:AE206" si="109">AC177+AD177</f>
        <v>0</v>
      </c>
      <c r="AF177" s="13">
        <f t="shared" ref="AF177:AG206" si="110">AC177/2</f>
        <v>0</v>
      </c>
      <c r="AG177" s="13">
        <f t="shared" si="110"/>
        <v>0</v>
      </c>
      <c r="AH177" s="13">
        <f t="shared" ref="AH177:AH240" si="111">AF177+AG177</f>
        <v>0</v>
      </c>
      <c r="AI177" s="13">
        <f t="shared" ref="AI177:AI206" si="112">AG177</f>
        <v>0</v>
      </c>
      <c r="AJ177" s="13">
        <f t="shared" ref="AJ177:AJ240" si="113">AH177+AI177</f>
        <v>0</v>
      </c>
      <c r="AK177" s="13">
        <f t="shared" ref="AK177:AK240" si="114">AE177-AJ177</f>
        <v>0</v>
      </c>
      <c r="AL177" s="13"/>
      <c r="AM177" s="13">
        <f t="shared" ref="AM177:AM206" si="115">AJ177+AK177</f>
        <v>0</v>
      </c>
      <c r="AN177" s="18"/>
      <c r="AO177" s="23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</row>
    <row r="178" spans="1:88" s="36" customFormat="1" ht="30.75" hidden="1" customHeight="1" x14ac:dyDescent="0.15">
      <c r="A178" s="34">
        <v>4726</v>
      </c>
      <c r="B178" s="13" t="s">
        <v>209</v>
      </c>
      <c r="C178" s="28" t="s">
        <v>51</v>
      </c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>
        <f t="shared" si="94"/>
        <v>0</v>
      </c>
      <c r="O178" s="13">
        <f t="shared" si="94"/>
        <v>0</v>
      </c>
      <c r="P178" s="13">
        <f t="shared" si="83"/>
        <v>0</v>
      </c>
      <c r="Q178" s="13"/>
      <c r="R178" s="13">
        <f t="shared" si="98"/>
        <v>0</v>
      </c>
      <c r="S178" s="13">
        <f t="shared" si="99"/>
        <v>0</v>
      </c>
      <c r="T178" s="13">
        <f t="shared" si="100"/>
        <v>0</v>
      </c>
      <c r="U178" s="13"/>
      <c r="V178" s="13">
        <f t="shared" si="101"/>
        <v>0</v>
      </c>
      <c r="W178" s="13">
        <f t="shared" si="102"/>
        <v>0</v>
      </c>
      <c r="X178" s="13">
        <f t="shared" si="103"/>
        <v>0</v>
      </c>
      <c r="Y178" s="13"/>
      <c r="Z178" s="13">
        <f t="shared" si="104"/>
        <v>0</v>
      </c>
      <c r="AA178" s="13">
        <f t="shared" si="105"/>
        <v>0</v>
      </c>
      <c r="AB178" s="13">
        <f t="shared" si="106"/>
        <v>0</v>
      </c>
      <c r="AC178" s="13">
        <f t="shared" si="107"/>
        <v>0</v>
      </c>
      <c r="AD178" s="13">
        <f t="shared" si="108"/>
        <v>0</v>
      </c>
      <c r="AE178" s="13">
        <f t="shared" si="109"/>
        <v>0</v>
      </c>
      <c r="AF178" s="13">
        <f t="shared" si="110"/>
        <v>0</v>
      </c>
      <c r="AG178" s="13">
        <f t="shared" si="110"/>
        <v>0</v>
      </c>
      <c r="AH178" s="13">
        <f t="shared" si="111"/>
        <v>0</v>
      </c>
      <c r="AI178" s="13">
        <f t="shared" si="112"/>
        <v>0</v>
      </c>
      <c r="AJ178" s="13">
        <f t="shared" si="113"/>
        <v>0</v>
      </c>
      <c r="AK178" s="13">
        <f t="shared" si="114"/>
        <v>0</v>
      </c>
      <c r="AL178" s="13"/>
      <c r="AM178" s="13">
        <f t="shared" si="115"/>
        <v>0</v>
      </c>
      <c r="AN178" s="18"/>
      <c r="AO178" s="23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</row>
    <row r="179" spans="1:88" s="36" customFormat="1" ht="33" hidden="1" customHeight="1" x14ac:dyDescent="0.15">
      <c r="A179" s="34">
        <v>4727</v>
      </c>
      <c r="B179" s="13" t="s">
        <v>210</v>
      </c>
      <c r="C179" s="28" t="s">
        <v>51</v>
      </c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>
        <f t="shared" si="94"/>
        <v>0</v>
      </c>
      <c r="O179" s="13">
        <f t="shared" si="94"/>
        <v>0</v>
      </c>
      <c r="P179" s="13">
        <f t="shared" si="83"/>
        <v>0</v>
      </c>
      <c r="Q179" s="13"/>
      <c r="R179" s="13">
        <f t="shared" si="98"/>
        <v>0</v>
      </c>
      <c r="S179" s="13">
        <f t="shared" si="99"/>
        <v>0</v>
      </c>
      <c r="T179" s="13">
        <f t="shared" si="100"/>
        <v>0</v>
      </c>
      <c r="U179" s="13"/>
      <c r="V179" s="13">
        <f t="shared" si="101"/>
        <v>0</v>
      </c>
      <c r="W179" s="13">
        <f t="shared" si="102"/>
        <v>0</v>
      </c>
      <c r="X179" s="13">
        <f t="shared" si="103"/>
        <v>0</v>
      </c>
      <c r="Y179" s="13"/>
      <c r="Z179" s="13">
        <f t="shared" si="104"/>
        <v>0</v>
      </c>
      <c r="AA179" s="13">
        <f t="shared" si="105"/>
        <v>0</v>
      </c>
      <c r="AB179" s="13">
        <f t="shared" si="106"/>
        <v>0</v>
      </c>
      <c r="AC179" s="13">
        <f t="shared" si="107"/>
        <v>0</v>
      </c>
      <c r="AD179" s="13">
        <f t="shared" si="108"/>
        <v>0</v>
      </c>
      <c r="AE179" s="13">
        <f t="shared" si="109"/>
        <v>0</v>
      </c>
      <c r="AF179" s="13">
        <f t="shared" si="110"/>
        <v>0</v>
      </c>
      <c r="AG179" s="13">
        <f t="shared" si="110"/>
        <v>0</v>
      </c>
      <c r="AH179" s="13">
        <f t="shared" si="111"/>
        <v>0</v>
      </c>
      <c r="AI179" s="13">
        <f t="shared" si="112"/>
        <v>0</v>
      </c>
      <c r="AJ179" s="13">
        <f t="shared" si="113"/>
        <v>0</v>
      </c>
      <c r="AK179" s="13">
        <f t="shared" si="114"/>
        <v>0</v>
      </c>
      <c r="AL179" s="13"/>
      <c r="AM179" s="13">
        <f t="shared" si="115"/>
        <v>0</v>
      </c>
      <c r="AN179" s="18"/>
      <c r="AO179" s="23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</row>
    <row r="180" spans="1:88" s="36" customFormat="1" ht="27.75" hidden="1" customHeight="1" x14ac:dyDescent="0.15">
      <c r="A180" s="34">
        <v>4728</v>
      </c>
      <c r="B180" s="13" t="s">
        <v>211</v>
      </c>
      <c r="C180" s="28" t="s">
        <v>51</v>
      </c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>
        <f t="shared" si="94"/>
        <v>0</v>
      </c>
      <c r="O180" s="13">
        <f t="shared" si="94"/>
        <v>0</v>
      </c>
      <c r="P180" s="13">
        <f t="shared" si="83"/>
        <v>0</v>
      </c>
      <c r="Q180" s="13"/>
      <c r="R180" s="13">
        <f t="shared" si="98"/>
        <v>0</v>
      </c>
      <c r="S180" s="13">
        <f t="shared" si="99"/>
        <v>0</v>
      </c>
      <c r="T180" s="13">
        <f t="shared" si="100"/>
        <v>0</v>
      </c>
      <c r="U180" s="13"/>
      <c r="V180" s="13">
        <f t="shared" si="101"/>
        <v>0</v>
      </c>
      <c r="W180" s="13">
        <f t="shared" si="102"/>
        <v>0</v>
      </c>
      <c r="X180" s="13">
        <f t="shared" si="103"/>
        <v>0</v>
      </c>
      <c r="Y180" s="13"/>
      <c r="Z180" s="13">
        <f t="shared" si="104"/>
        <v>0</v>
      </c>
      <c r="AA180" s="13">
        <f t="shared" si="105"/>
        <v>0</v>
      </c>
      <c r="AB180" s="13">
        <f t="shared" si="106"/>
        <v>0</v>
      </c>
      <c r="AC180" s="13">
        <f t="shared" si="107"/>
        <v>0</v>
      </c>
      <c r="AD180" s="13">
        <f t="shared" si="108"/>
        <v>0</v>
      </c>
      <c r="AE180" s="13">
        <f t="shared" si="109"/>
        <v>0</v>
      </c>
      <c r="AF180" s="13">
        <f t="shared" si="110"/>
        <v>0</v>
      </c>
      <c r="AG180" s="13">
        <f t="shared" si="110"/>
        <v>0</v>
      </c>
      <c r="AH180" s="13">
        <f t="shared" si="111"/>
        <v>0</v>
      </c>
      <c r="AI180" s="13">
        <f t="shared" si="112"/>
        <v>0</v>
      </c>
      <c r="AJ180" s="13">
        <f t="shared" si="113"/>
        <v>0</v>
      </c>
      <c r="AK180" s="13">
        <f t="shared" si="114"/>
        <v>0</v>
      </c>
      <c r="AL180" s="13"/>
      <c r="AM180" s="13">
        <f t="shared" si="115"/>
        <v>0</v>
      </c>
      <c r="AN180" s="18"/>
      <c r="AO180" s="23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</row>
    <row r="181" spans="1:88" s="36" customFormat="1" ht="21" hidden="1" customHeight="1" x14ac:dyDescent="0.15">
      <c r="A181" s="34">
        <v>4729</v>
      </c>
      <c r="B181" s="13" t="s">
        <v>212</v>
      </c>
      <c r="C181" s="28" t="s">
        <v>51</v>
      </c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>
        <f t="shared" si="94"/>
        <v>0</v>
      </c>
      <c r="O181" s="13">
        <f t="shared" si="94"/>
        <v>0</v>
      </c>
      <c r="P181" s="13">
        <f t="shared" si="83"/>
        <v>0</v>
      </c>
      <c r="Q181" s="13"/>
      <c r="R181" s="13">
        <f t="shared" si="98"/>
        <v>0</v>
      </c>
      <c r="S181" s="13">
        <f t="shared" si="99"/>
        <v>0</v>
      </c>
      <c r="T181" s="13">
        <f t="shared" si="100"/>
        <v>0</v>
      </c>
      <c r="U181" s="13"/>
      <c r="V181" s="13">
        <f t="shared" si="101"/>
        <v>0</v>
      </c>
      <c r="W181" s="13">
        <f t="shared" si="102"/>
        <v>0</v>
      </c>
      <c r="X181" s="13">
        <f t="shared" si="103"/>
        <v>0</v>
      </c>
      <c r="Y181" s="13"/>
      <c r="Z181" s="13">
        <f t="shared" si="104"/>
        <v>0</v>
      </c>
      <c r="AA181" s="13">
        <f t="shared" si="105"/>
        <v>0</v>
      </c>
      <c r="AB181" s="13">
        <f t="shared" si="106"/>
        <v>0</v>
      </c>
      <c r="AC181" s="13">
        <f t="shared" si="107"/>
        <v>0</v>
      </c>
      <c r="AD181" s="13">
        <f t="shared" si="108"/>
        <v>0</v>
      </c>
      <c r="AE181" s="13">
        <f t="shared" si="109"/>
        <v>0</v>
      </c>
      <c r="AF181" s="13">
        <f t="shared" si="110"/>
        <v>0</v>
      </c>
      <c r="AG181" s="13">
        <f t="shared" si="110"/>
        <v>0</v>
      </c>
      <c r="AH181" s="13">
        <f t="shared" si="111"/>
        <v>0</v>
      </c>
      <c r="AI181" s="13">
        <f t="shared" si="112"/>
        <v>0</v>
      </c>
      <c r="AJ181" s="13">
        <f t="shared" si="113"/>
        <v>0</v>
      </c>
      <c r="AK181" s="13">
        <f t="shared" si="114"/>
        <v>0</v>
      </c>
      <c r="AL181" s="13"/>
      <c r="AM181" s="13">
        <f t="shared" si="115"/>
        <v>0</v>
      </c>
      <c r="AN181" s="18"/>
      <c r="AO181" s="23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</row>
    <row r="182" spans="1:88" s="36" customFormat="1" ht="33.75" hidden="1" customHeight="1" x14ac:dyDescent="0.15">
      <c r="A182" s="34">
        <v>0</v>
      </c>
      <c r="B182" s="30" t="s">
        <v>213</v>
      </c>
      <c r="C182" s="28" t="s">
        <v>51</v>
      </c>
      <c r="D182" s="13">
        <f t="shared" ref="D182:M182" si="116">D183</f>
        <v>0</v>
      </c>
      <c r="E182" s="13">
        <f t="shared" si="116"/>
        <v>0</v>
      </c>
      <c r="F182" s="13">
        <f t="shared" si="116"/>
        <v>0</v>
      </c>
      <c r="G182" s="13">
        <f t="shared" si="116"/>
        <v>0</v>
      </c>
      <c r="H182" s="13">
        <f t="shared" si="116"/>
        <v>0</v>
      </c>
      <c r="I182" s="13">
        <f t="shared" si="116"/>
        <v>0</v>
      </c>
      <c r="J182" s="13">
        <f t="shared" si="116"/>
        <v>0</v>
      </c>
      <c r="K182" s="13">
        <f t="shared" si="116"/>
        <v>0</v>
      </c>
      <c r="L182" s="13">
        <f t="shared" si="116"/>
        <v>0</v>
      </c>
      <c r="M182" s="13">
        <f t="shared" si="116"/>
        <v>0</v>
      </c>
      <c r="N182" s="13">
        <f t="shared" si="94"/>
        <v>0</v>
      </c>
      <c r="O182" s="13">
        <f t="shared" si="94"/>
        <v>0</v>
      </c>
      <c r="P182" s="13">
        <f t="shared" si="83"/>
        <v>0</v>
      </c>
      <c r="Q182" s="13">
        <f>Q183</f>
        <v>0</v>
      </c>
      <c r="R182" s="13">
        <f t="shared" si="98"/>
        <v>0</v>
      </c>
      <c r="S182" s="13">
        <f t="shared" si="99"/>
        <v>0</v>
      </c>
      <c r="T182" s="13">
        <f t="shared" si="100"/>
        <v>0</v>
      </c>
      <c r="U182" s="13">
        <f>U183</f>
        <v>0</v>
      </c>
      <c r="V182" s="13">
        <f t="shared" si="101"/>
        <v>0</v>
      </c>
      <c r="W182" s="13">
        <f t="shared" si="102"/>
        <v>0</v>
      </c>
      <c r="X182" s="13">
        <f t="shared" si="103"/>
        <v>0</v>
      </c>
      <c r="Y182" s="13">
        <f>Y183</f>
        <v>0</v>
      </c>
      <c r="Z182" s="13">
        <f t="shared" si="104"/>
        <v>0</v>
      </c>
      <c r="AA182" s="13">
        <f t="shared" si="105"/>
        <v>0</v>
      </c>
      <c r="AB182" s="13">
        <f t="shared" si="106"/>
        <v>0</v>
      </c>
      <c r="AC182" s="13">
        <f t="shared" si="107"/>
        <v>0</v>
      </c>
      <c r="AD182" s="13">
        <f t="shared" si="108"/>
        <v>0</v>
      </c>
      <c r="AE182" s="13">
        <f t="shared" si="109"/>
        <v>0</v>
      </c>
      <c r="AF182" s="13">
        <f t="shared" si="110"/>
        <v>0</v>
      </c>
      <c r="AG182" s="13">
        <f t="shared" si="110"/>
        <v>0</v>
      </c>
      <c r="AH182" s="13">
        <f t="shared" si="111"/>
        <v>0</v>
      </c>
      <c r="AI182" s="13">
        <f t="shared" si="112"/>
        <v>0</v>
      </c>
      <c r="AJ182" s="13">
        <f t="shared" si="113"/>
        <v>0</v>
      </c>
      <c r="AK182" s="13">
        <f t="shared" si="114"/>
        <v>0</v>
      </c>
      <c r="AL182" s="13"/>
      <c r="AM182" s="13">
        <f t="shared" si="115"/>
        <v>0</v>
      </c>
      <c r="AN182" s="18">
        <f>AN183</f>
        <v>0</v>
      </c>
      <c r="AO182" s="23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</row>
    <row r="183" spans="1:88" s="36" customFormat="1" ht="23.25" hidden="1" customHeight="1" x14ac:dyDescent="0.15">
      <c r="A183" s="34">
        <v>4741</v>
      </c>
      <c r="B183" s="30" t="s">
        <v>213</v>
      </c>
      <c r="C183" s="28" t="s">
        <v>51</v>
      </c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>
        <f t="shared" si="94"/>
        <v>0</v>
      </c>
      <c r="O183" s="13">
        <f t="shared" si="94"/>
        <v>0</v>
      </c>
      <c r="P183" s="13">
        <f t="shared" si="83"/>
        <v>0</v>
      </c>
      <c r="Q183" s="13"/>
      <c r="R183" s="13">
        <f t="shared" si="98"/>
        <v>0</v>
      </c>
      <c r="S183" s="13">
        <f t="shared" si="99"/>
        <v>0</v>
      </c>
      <c r="T183" s="13">
        <f t="shared" si="100"/>
        <v>0</v>
      </c>
      <c r="U183" s="13"/>
      <c r="V183" s="13">
        <f t="shared" si="101"/>
        <v>0</v>
      </c>
      <c r="W183" s="13">
        <f t="shared" si="102"/>
        <v>0</v>
      </c>
      <c r="X183" s="13">
        <f t="shared" si="103"/>
        <v>0</v>
      </c>
      <c r="Y183" s="13"/>
      <c r="Z183" s="13">
        <f t="shared" si="104"/>
        <v>0</v>
      </c>
      <c r="AA183" s="13">
        <f t="shared" si="105"/>
        <v>0</v>
      </c>
      <c r="AB183" s="13">
        <f t="shared" si="106"/>
        <v>0</v>
      </c>
      <c r="AC183" s="13">
        <f t="shared" si="107"/>
        <v>0</v>
      </c>
      <c r="AD183" s="13">
        <f t="shared" si="108"/>
        <v>0</v>
      </c>
      <c r="AE183" s="13">
        <f t="shared" si="109"/>
        <v>0</v>
      </c>
      <c r="AF183" s="13">
        <f t="shared" si="110"/>
        <v>0</v>
      </c>
      <c r="AG183" s="13">
        <f t="shared" si="110"/>
        <v>0</v>
      </c>
      <c r="AH183" s="13">
        <f t="shared" si="111"/>
        <v>0</v>
      </c>
      <c r="AI183" s="13">
        <f t="shared" si="112"/>
        <v>0</v>
      </c>
      <c r="AJ183" s="13">
        <f t="shared" si="113"/>
        <v>0</v>
      </c>
      <c r="AK183" s="13">
        <f t="shared" si="114"/>
        <v>0</v>
      </c>
      <c r="AL183" s="13"/>
      <c r="AM183" s="13">
        <f t="shared" si="115"/>
        <v>0</v>
      </c>
      <c r="AN183" s="18"/>
      <c r="AO183" s="23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</row>
    <row r="184" spans="1:88" s="36" customFormat="1" ht="78" hidden="1" customHeight="1" x14ac:dyDescent="0.15">
      <c r="A184" s="47" t="s">
        <v>214</v>
      </c>
      <c r="B184" s="48" t="s">
        <v>215</v>
      </c>
      <c r="C184" s="28" t="s">
        <v>51</v>
      </c>
      <c r="D184" s="13">
        <f t="shared" ref="D184:M184" si="117">D185+D186+D187+D188</f>
        <v>0</v>
      </c>
      <c r="E184" s="13">
        <f t="shared" si="117"/>
        <v>0</v>
      </c>
      <c r="F184" s="13">
        <f t="shared" si="117"/>
        <v>0</v>
      </c>
      <c r="G184" s="13">
        <f t="shared" si="117"/>
        <v>0</v>
      </c>
      <c r="H184" s="13">
        <f t="shared" si="117"/>
        <v>0</v>
      </c>
      <c r="I184" s="13">
        <f t="shared" si="117"/>
        <v>0</v>
      </c>
      <c r="J184" s="13">
        <f t="shared" si="117"/>
        <v>0</v>
      </c>
      <c r="K184" s="13">
        <f t="shared" si="117"/>
        <v>0</v>
      </c>
      <c r="L184" s="13">
        <f t="shared" si="117"/>
        <v>0</v>
      </c>
      <c r="M184" s="13">
        <f t="shared" si="117"/>
        <v>0</v>
      </c>
      <c r="N184" s="13">
        <f t="shared" si="94"/>
        <v>0</v>
      </c>
      <c r="O184" s="13">
        <f t="shared" si="94"/>
        <v>0</v>
      </c>
      <c r="P184" s="13">
        <f t="shared" si="83"/>
        <v>0</v>
      </c>
      <c r="Q184" s="13">
        <f>Q185+Q186+Q187+Q188</f>
        <v>0</v>
      </c>
      <c r="R184" s="13">
        <f t="shared" si="98"/>
        <v>0</v>
      </c>
      <c r="S184" s="13">
        <f t="shared" si="99"/>
        <v>0</v>
      </c>
      <c r="T184" s="13">
        <f t="shared" si="100"/>
        <v>0</v>
      </c>
      <c r="U184" s="13">
        <f>U185+U186+U187+U188</f>
        <v>0</v>
      </c>
      <c r="V184" s="13">
        <f t="shared" si="101"/>
        <v>0</v>
      </c>
      <c r="W184" s="13">
        <f t="shared" si="102"/>
        <v>0</v>
      </c>
      <c r="X184" s="13">
        <f t="shared" si="103"/>
        <v>0</v>
      </c>
      <c r="Y184" s="13">
        <f>Y185+Y186+Y187+Y188</f>
        <v>0</v>
      </c>
      <c r="Z184" s="13">
        <f t="shared" si="104"/>
        <v>0</v>
      </c>
      <c r="AA184" s="13">
        <f t="shared" si="105"/>
        <v>0</v>
      </c>
      <c r="AB184" s="13">
        <f t="shared" si="106"/>
        <v>0</v>
      </c>
      <c r="AC184" s="13">
        <f t="shared" si="107"/>
        <v>0</v>
      </c>
      <c r="AD184" s="13">
        <f t="shared" si="108"/>
        <v>0</v>
      </c>
      <c r="AE184" s="13">
        <f t="shared" si="109"/>
        <v>0</v>
      </c>
      <c r="AF184" s="13">
        <f t="shared" si="110"/>
        <v>0</v>
      </c>
      <c r="AG184" s="13">
        <f t="shared" si="110"/>
        <v>0</v>
      </c>
      <c r="AH184" s="13">
        <f t="shared" si="111"/>
        <v>0</v>
      </c>
      <c r="AI184" s="13">
        <f t="shared" si="112"/>
        <v>0</v>
      </c>
      <c r="AJ184" s="13">
        <f t="shared" si="113"/>
        <v>0</v>
      </c>
      <c r="AK184" s="13">
        <f t="shared" si="114"/>
        <v>0</v>
      </c>
      <c r="AL184" s="13"/>
      <c r="AM184" s="13">
        <f t="shared" si="115"/>
        <v>0</v>
      </c>
      <c r="AN184" s="18">
        <f>AN185+AN186+AN187+AN188</f>
        <v>0</v>
      </c>
      <c r="AO184" s="23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</row>
    <row r="185" spans="1:88" s="36" customFormat="1" ht="24.75" hidden="1" customHeight="1" x14ac:dyDescent="0.15">
      <c r="A185" s="47" t="s">
        <v>216</v>
      </c>
      <c r="B185" s="48" t="s">
        <v>217</v>
      </c>
      <c r="C185" s="28" t="s">
        <v>51</v>
      </c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>
        <f t="shared" si="94"/>
        <v>0</v>
      </c>
      <c r="O185" s="13">
        <f t="shared" si="94"/>
        <v>0</v>
      </c>
      <c r="P185" s="13">
        <f t="shared" si="83"/>
        <v>0</v>
      </c>
      <c r="Q185" s="13"/>
      <c r="R185" s="13">
        <f t="shared" si="98"/>
        <v>0</v>
      </c>
      <c r="S185" s="13">
        <f t="shared" si="99"/>
        <v>0</v>
      </c>
      <c r="T185" s="13">
        <f t="shared" si="100"/>
        <v>0</v>
      </c>
      <c r="U185" s="13"/>
      <c r="V185" s="13">
        <f t="shared" si="101"/>
        <v>0</v>
      </c>
      <c r="W185" s="13">
        <f t="shared" si="102"/>
        <v>0</v>
      </c>
      <c r="X185" s="13">
        <f t="shared" si="103"/>
        <v>0</v>
      </c>
      <c r="Y185" s="13"/>
      <c r="Z185" s="13">
        <f t="shared" si="104"/>
        <v>0</v>
      </c>
      <c r="AA185" s="13">
        <f t="shared" si="105"/>
        <v>0</v>
      </c>
      <c r="AB185" s="13">
        <f t="shared" si="106"/>
        <v>0</v>
      </c>
      <c r="AC185" s="13">
        <f t="shared" si="107"/>
        <v>0</v>
      </c>
      <c r="AD185" s="13">
        <f t="shared" si="108"/>
        <v>0</v>
      </c>
      <c r="AE185" s="13">
        <f t="shared" si="109"/>
        <v>0</v>
      </c>
      <c r="AF185" s="13">
        <f t="shared" si="110"/>
        <v>0</v>
      </c>
      <c r="AG185" s="13">
        <f t="shared" si="110"/>
        <v>0</v>
      </c>
      <c r="AH185" s="13">
        <f t="shared" si="111"/>
        <v>0</v>
      </c>
      <c r="AI185" s="13">
        <f t="shared" si="112"/>
        <v>0</v>
      </c>
      <c r="AJ185" s="13">
        <f t="shared" si="113"/>
        <v>0</v>
      </c>
      <c r="AK185" s="13">
        <f t="shared" si="114"/>
        <v>0</v>
      </c>
      <c r="AL185" s="13"/>
      <c r="AM185" s="13">
        <f t="shared" si="115"/>
        <v>0</v>
      </c>
      <c r="AN185" s="18"/>
      <c r="AO185" s="23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</row>
    <row r="186" spans="1:88" s="36" customFormat="1" ht="27.75" hidden="1" customHeight="1" x14ac:dyDescent="0.15">
      <c r="A186" s="47" t="s">
        <v>218</v>
      </c>
      <c r="B186" s="48" t="s">
        <v>219</v>
      </c>
      <c r="C186" s="28" t="s">
        <v>51</v>
      </c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>
        <f t="shared" si="94"/>
        <v>0</v>
      </c>
      <c r="O186" s="13">
        <f t="shared" si="94"/>
        <v>0</v>
      </c>
      <c r="P186" s="13">
        <f t="shared" si="83"/>
        <v>0</v>
      </c>
      <c r="Q186" s="13"/>
      <c r="R186" s="13">
        <f t="shared" si="98"/>
        <v>0</v>
      </c>
      <c r="S186" s="13">
        <f t="shared" si="99"/>
        <v>0</v>
      </c>
      <c r="T186" s="13">
        <f t="shared" si="100"/>
        <v>0</v>
      </c>
      <c r="U186" s="13"/>
      <c r="V186" s="13">
        <f t="shared" si="101"/>
        <v>0</v>
      </c>
      <c r="W186" s="13">
        <f t="shared" si="102"/>
        <v>0</v>
      </c>
      <c r="X186" s="13">
        <f t="shared" si="103"/>
        <v>0</v>
      </c>
      <c r="Y186" s="13"/>
      <c r="Z186" s="13">
        <f t="shared" si="104"/>
        <v>0</v>
      </c>
      <c r="AA186" s="13">
        <f t="shared" si="105"/>
        <v>0</v>
      </c>
      <c r="AB186" s="13">
        <f t="shared" si="106"/>
        <v>0</v>
      </c>
      <c r="AC186" s="13">
        <f t="shared" si="107"/>
        <v>0</v>
      </c>
      <c r="AD186" s="13">
        <f t="shared" si="108"/>
        <v>0</v>
      </c>
      <c r="AE186" s="13">
        <f t="shared" si="109"/>
        <v>0</v>
      </c>
      <c r="AF186" s="13">
        <f t="shared" si="110"/>
        <v>0</v>
      </c>
      <c r="AG186" s="13">
        <f t="shared" si="110"/>
        <v>0</v>
      </c>
      <c r="AH186" s="13">
        <f t="shared" si="111"/>
        <v>0</v>
      </c>
      <c r="AI186" s="13">
        <f t="shared" si="112"/>
        <v>0</v>
      </c>
      <c r="AJ186" s="13">
        <f t="shared" si="113"/>
        <v>0</v>
      </c>
      <c r="AK186" s="13">
        <f t="shared" si="114"/>
        <v>0</v>
      </c>
      <c r="AL186" s="13"/>
      <c r="AM186" s="13">
        <f t="shared" si="115"/>
        <v>0</v>
      </c>
      <c r="AN186" s="18"/>
      <c r="AO186" s="23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</row>
    <row r="187" spans="1:88" s="36" customFormat="1" ht="24.75" hidden="1" customHeight="1" x14ac:dyDescent="0.15">
      <c r="A187" s="47" t="s">
        <v>220</v>
      </c>
      <c r="B187" s="48" t="s">
        <v>221</v>
      </c>
      <c r="C187" s="28" t="s">
        <v>51</v>
      </c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>
        <f t="shared" si="94"/>
        <v>0</v>
      </c>
      <c r="O187" s="13">
        <f t="shared" si="94"/>
        <v>0</v>
      </c>
      <c r="P187" s="13">
        <f t="shared" si="83"/>
        <v>0</v>
      </c>
      <c r="Q187" s="13"/>
      <c r="R187" s="13">
        <f t="shared" si="98"/>
        <v>0</v>
      </c>
      <c r="S187" s="13">
        <f t="shared" si="99"/>
        <v>0</v>
      </c>
      <c r="T187" s="13">
        <f t="shared" si="100"/>
        <v>0</v>
      </c>
      <c r="U187" s="13"/>
      <c r="V187" s="13">
        <f t="shared" si="101"/>
        <v>0</v>
      </c>
      <c r="W187" s="13">
        <f t="shared" si="102"/>
        <v>0</v>
      </c>
      <c r="X187" s="13">
        <f t="shared" si="103"/>
        <v>0</v>
      </c>
      <c r="Y187" s="13"/>
      <c r="Z187" s="13">
        <f t="shared" si="104"/>
        <v>0</v>
      </c>
      <c r="AA187" s="13">
        <f t="shared" si="105"/>
        <v>0</v>
      </c>
      <c r="AB187" s="13">
        <f t="shared" si="106"/>
        <v>0</v>
      </c>
      <c r="AC187" s="13">
        <f t="shared" si="107"/>
        <v>0</v>
      </c>
      <c r="AD187" s="13">
        <f t="shared" si="108"/>
        <v>0</v>
      </c>
      <c r="AE187" s="13">
        <f t="shared" si="109"/>
        <v>0</v>
      </c>
      <c r="AF187" s="13">
        <f t="shared" si="110"/>
        <v>0</v>
      </c>
      <c r="AG187" s="13">
        <f t="shared" si="110"/>
        <v>0</v>
      </c>
      <c r="AH187" s="13">
        <f t="shared" si="111"/>
        <v>0</v>
      </c>
      <c r="AI187" s="13">
        <f t="shared" si="112"/>
        <v>0</v>
      </c>
      <c r="AJ187" s="13">
        <f t="shared" si="113"/>
        <v>0</v>
      </c>
      <c r="AK187" s="13">
        <f t="shared" si="114"/>
        <v>0</v>
      </c>
      <c r="AL187" s="13"/>
      <c r="AM187" s="13">
        <f t="shared" si="115"/>
        <v>0</v>
      </c>
      <c r="AN187" s="18"/>
      <c r="AO187" s="23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</row>
    <row r="188" spans="1:88" s="36" customFormat="1" ht="21.75" hidden="1" customHeight="1" x14ac:dyDescent="0.15">
      <c r="A188" s="47" t="s">
        <v>222</v>
      </c>
      <c r="B188" s="48" t="s">
        <v>223</v>
      </c>
      <c r="C188" s="31" t="s">
        <v>51</v>
      </c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>
        <f t="shared" si="94"/>
        <v>0</v>
      </c>
      <c r="O188" s="13">
        <f t="shared" si="94"/>
        <v>0</v>
      </c>
      <c r="P188" s="13">
        <f t="shared" si="83"/>
        <v>0</v>
      </c>
      <c r="Q188" s="13"/>
      <c r="R188" s="13">
        <f t="shared" si="98"/>
        <v>0</v>
      </c>
      <c r="S188" s="13">
        <f t="shared" si="99"/>
        <v>0</v>
      </c>
      <c r="T188" s="13">
        <f t="shared" si="100"/>
        <v>0</v>
      </c>
      <c r="U188" s="13"/>
      <c r="V188" s="13">
        <f t="shared" si="101"/>
        <v>0</v>
      </c>
      <c r="W188" s="13">
        <f t="shared" si="102"/>
        <v>0</v>
      </c>
      <c r="X188" s="13">
        <f t="shared" si="103"/>
        <v>0</v>
      </c>
      <c r="Y188" s="13"/>
      <c r="Z188" s="13">
        <f t="shared" si="104"/>
        <v>0</v>
      </c>
      <c r="AA188" s="13">
        <f t="shared" si="105"/>
        <v>0</v>
      </c>
      <c r="AB188" s="13">
        <f t="shared" si="106"/>
        <v>0</v>
      </c>
      <c r="AC188" s="13">
        <f t="shared" si="107"/>
        <v>0</v>
      </c>
      <c r="AD188" s="13">
        <f t="shared" si="108"/>
        <v>0</v>
      </c>
      <c r="AE188" s="13">
        <f t="shared" si="109"/>
        <v>0</v>
      </c>
      <c r="AF188" s="13">
        <f t="shared" si="110"/>
        <v>0</v>
      </c>
      <c r="AG188" s="13">
        <f t="shared" si="110"/>
        <v>0</v>
      </c>
      <c r="AH188" s="13">
        <f t="shared" si="111"/>
        <v>0</v>
      </c>
      <c r="AI188" s="13">
        <f t="shared" si="112"/>
        <v>0</v>
      </c>
      <c r="AJ188" s="13">
        <f t="shared" si="113"/>
        <v>0</v>
      </c>
      <c r="AK188" s="13">
        <f t="shared" si="114"/>
        <v>0</v>
      </c>
      <c r="AL188" s="13"/>
      <c r="AM188" s="13">
        <f t="shared" si="115"/>
        <v>0</v>
      </c>
      <c r="AN188" s="18"/>
      <c r="AO188" s="23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</row>
    <row r="189" spans="1:88" s="36" customFormat="1" ht="10.5" customHeight="1" x14ac:dyDescent="0.15">
      <c r="A189" s="34">
        <v>0</v>
      </c>
      <c r="B189" s="30" t="s">
        <v>224</v>
      </c>
      <c r="C189" s="31" t="s">
        <v>51</v>
      </c>
      <c r="D189" s="13">
        <f t="shared" ref="D189:M189" si="118">+D190+D193+D198+D200+D203+D205+D207</f>
        <v>3531.3</v>
      </c>
      <c r="E189" s="13">
        <f t="shared" si="118"/>
        <v>0</v>
      </c>
      <c r="F189" s="13">
        <f t="shared" si="118"/>
        <v>3383.7</v>
      </c>
      <c r="G189" s="13">
        <f t="shared" si="118"/>
        <v>0</v>
      </c>
      <c r="H189" s="13">
        <f t="shared" si="118"/>
        <v>3759.6</v>
      </c>
      <c r="I189" s="13">
        <f t="shared" si="118"/>
        <v>0</v>
      </c>
      <c r="J189" s="13">
        <f t="shared" si="118"/>
        <v>0</v>
      </c>
      <c r="K189" s="13">
        <f t="shared" si="118"/>
        <v>6577.4</v>
      </c>
      <c r="L189" s="13">
        <f t="shared" si="118"/>
        <v>6577.4</v>
      </c>
      <c r="M189" s="13">
        <f t="shared" si="118"/>
        <v>0</v>
      </c>
      <c r="N189" s="13">
        <f t="shared" si="94"/>
        <v>3288.7</v>
      </c>
      <c r="O189" s="13">
        <f t="shared" si="94"/>
        <v>3288.7</v>
      </c>
      <c r="P189" s="13">
        <f t="shared" si="83"/>
        <v>6577.4</v>
      </c>
      <c r="Q189" s="13">
        <f>+Q190+Q193+Q198+Q200+Q203+Q205+Q207</f>
        <v>0</v>
      </c>
      <c r="R189" s="13">
        <f t="shared" si="98"/>
        <v>3288.7</v>
      </c>
      <c r="S189" s="13">
        <f t="shared" si="99"/>
        <v>3288.7</v>
      </c>
      <c r="T189" s="13">
        <f t="shared" si="100"/>
        <v>6577.4</v>
      </c>
      <c r="U189" s="13">
        <f>+U190+U193+U198+U200+U203+U205+U207</f>
        <v>0</v>
      </c>
      <c r="V189" s="13">
        <f t="shared" si="101"/>
        <v>3288.7</v>
      </c>
      <c r="W189" s="13">
        <f t="shared" si="102"/>
        <v>3288.7</v>
      </c>
      <c r="X189" s="13">
        <f t="shared" si="103"/>
        <v>6577.4</v>
      </c>
      <c r="Y189" s="13">
        <f>+Y190+Y193+Y198+Y200+Y203+Y205+Y207</f>
        <v>0</v>
      </c>
      <c r="Z189" s="13">
        <f t="shared" si="104"/>
        <v>3288.7</v>
      </c>
      <c r="AA189" s="13">
        <f t="shared" si="105"/>
        <v>3288.7</v>
      </c>
      <c r="AB189" s="13">
        <f t="shared" si="106"/>
        <v>6577.4</v>
      </c>
      <c r="AC189" s="13">
        <f t="shared" si="107"/>
        <v>3288.7</v>
      </c>
      <c r="AD189" s="13">
        <f t="shared" si="108"/>
        <v>3288.7</v>
      </c>
      <c r="AE189" s="13">
        <f t="shared" si="109"/>
        <v>6577.4</v>
      </c>
      <c r="AF189" s="13">
        <f t="shared" si="110"/>
        <v>1644.35</v>
      </c>
      <c r="AG189" s="13">
        <f t="shared" si="110"/>
        <v>1644.35</v>
      </c>
      <c r="AH189" s="13">
        <f t="shared" si="111"/>
        <v>3288.7</v>
      </c>
      <c r="AI189" s="13">
        <f t="shared" si="112"/>
        <v>1644.35</v>
      </c>
      <c r="AJ189" s="13">
        <f t="shared" si="113"/>
        <v>4933.0499999999993</v>
      </c>
      <c r="AK189" s="13">
        <f t="shared" si="114"/>
        <v>1644.3500000000004</v>
      </c>
      <c r="AL189" s="13"/>
      <c r="AM189" s="13">
        <f t="shared" si="115"/>
        <v>6577.4</v>
      </c>
      <c r="AN189" s="18">
        <f>+AN190+AN193+AN198+AN200+AN203+AN205+AN207</f>
        <v>0</v>
      </c>
      <c r="AO189" s="23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</row>
    <row r="190" spans="1:88" s="36" customFormat="1" ht="38.25" hidden="1" customHeight="1" x14ac:dyDescent="0.15">
      <c r="A190" s="34">
        <v>0</v>
      </c>
      <c r="B190" s="30" t="s">
        <v>225</v>
      </c>
      <c r="C190" s="31" t="s">
        <v>51</v>
      </c>
      <c r="D190" s="13">
        <f t="shared" ref="D190:M190" si="119">+D191+D192</f>
        <v>0</v>
      </c>
      <c r="E190" s="13">
        <f t="shared" si="119"/>
        <v>0</v>
      </c>
      <c r="F190" s="13">
        <f t="shared" si="119"/>
        <v>0</v>
      </c>
      <c r="G190" s="13">
        <f t="shared" si="119"/>
        <v>0</v>
      </c>
      <c r="H190" s="13">
        <f t="shared" si="119"/>
        <v>0</v>
      </c>
      <c r="I190" s="13">
        <f t="shared" si="119"/>
        <v>0</v>
      </c>
      <c r="J190" s="13">
        <f t="shared" si="119"/>
        <v>0</v>
      </c>
      <c r="K190" s="13">
        <f t="shared" si="119"/>
        <v>0</v>
      </c>
      <c r="L190" s="13">
        <f t="shared" si="119"/>
        <v>0</v>
      </c>
      <c r="M190" s="13">
        <f t="shared" si="119"/>
        <v>0</v>
      </c>
      <c r="N190" s="13">
        <f t="shared" si="94"/>
        <v>0</v>
      </c>
      <c r="O190" s="13">
        <f t="shared" si="94"/>
        <v>0</v>
      </c>
      <c r="P190" s="13">
        <f t="shared" si="83"/>
        <v>0</v>
      </c>
      <c r="Q190" s="13">
        <f>+Q191+Q192</f>
        <v>0</v>
      </c>
      <c r="R190" s="13">
        <f t="shared" si="98"/>
        <v>0</v>
      </c>
      <c r="S190" s="13">
        <f t="shared" si="99"/>
        <v>0</v>
      </c>
      <c r="T190" s="13">
        <f t="shared" si="100"/>
        <v>0</v>
      </c>
      <c r="U190" s="13">
        <f>+U191+U192</f>
        <v>0</v>
      </c>
      <c r="V190" s="13">
        <f t="shared" si="101"/>
        <v>0</v>
      </c>
      <c r="W190" s="13">
        <f t="shared" si="102"/>
        <v>0</v>
      </c>
      <c r="X190" s="13">
        <f t="shared" si="103"/>
        <v>0</v>
      </c>
      <c r="Y190" s="13">
        <f>+Y191+Y192</f>
        <v>0</v>
      </c>
      <c r="Z190" s="13">
        <f t="shared" si="104"/>
        <v>0</v>
      </c>
      <c r="AA190" s="13">
        <f t="shared" si="105"/>
        <v>0</v>
      </c>
      <c r="AB190" s="13">
        <f t="shared" si="106"/>
        <v>0</v>
      </c>
      <c r="AC190" s="13">
        <f t="shared" si="107"/>
        <v>0</v>
      </c>
      <c r="AD190" s="13">
        <f t="shared" si="108"/>
        <v>0</v>
      </c>
      <c r="AE190" s="13">
        <f t="shared" si="109"/>
        <v>0</v>
      </c>
      <c r="AF190" s="13">
        <f t="shared" si="110"/>
        <v>0</v>
      </c>
      <c r="AG190" s="13">
        <f t="shared" si="110"/>
        <v>0</v>
      </c>
      <c r="AH190" s="13">
        <f t="shared" si="111"/>
        <v>0</v>
      </c>
      <c r="AI190" s="13">
        <f t="shared" si="112"/>
        <v>0</v>
      </c>
      <c r="AJ190" s="13">
        <f t="shared" si="113"/>
        <v>0</v>
      </c>
      <c r="AK190" s="13">
        <f t="shared" si="114"/>
        <v>0</v>
      </c>
      <c r="AL190" s="13"/>
      <c r="AM190" s="13">
        <f t="shared" si="115"/>
        <v>0</v>
      </c>
      <c r="AN190" s="18">
        <f>+AN191+AN192</f>
        <v>0</v>
      </c>
      <c r="AO190" s="23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</row>
    <row r="191" spans="1:88" s="36" customFormat="1" ht="51" hidden="1" customHeight="1" x14ac:dyDescent="0.15">
      <c r="A191" s="34">
        <v>4811</v>
      </c>
      <c r="B191" s="30" t="s">
        <v>226</v>
      </c>
      <c r="C191" s="31" t="s">
        <v>51</v>
      </c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>
        <f t="shared" si="94"/>
        <v>0</v>
      </c>
      <c r="O191" s="13">
        <f t="shared" si="94"/>
        <v>0</v>
      </c>
      <c r="P191" s="13">
        <f t="shared" si="83"/>
        <v>0</v>
      </c>
      <c r="Q191" s="13"/>
      <c r="R191" s="13">
        <f t="shared" si="98"/>
        <v>0</v>
      </c>
      <c r="S191" s="13">
        <f t="shared" si="99"/>
        <v>0</v>
      </c>
      <c r="T191" s="13">
        <f t="shared" si="100"/>
        <v>0</v>
      </c>
      <c r="U191" s="13"/>
      <c r="V191" s="13">
        <f t="shared" si="101"/>
        <v>0</v>
      </c>
      <c r="W191" s="13">
        <f t="shared" si="102"/>
        <v>0</v>
      </c>
      <c r="X191" s="13">
        <f t="shared" si="103"/>
        <v>0</v>
      </c>
      <c r="Y191" s="13"/>
      <c r="Z191" s="13">
        <f t="shared" si="104"/>
        <v>0</v>
      </c>
      <c r="AA191" s="13">
        <f t="shared" si="105"/>
        <v>0</v>
      </c>
      <c r="AB191" s="13">
        <f t="shared" si="106"/>
        <v>0</v>
      </c>
      <c r="AC191" s="13">
        <f t="shared" si="107"/>
        <v>0</v>
      </c>
      <c r="AD191" s="13">
        <f t="shared" si="108"/>
        <v>0</v>
      </c>
      <c r="AE191" s="13">
        <f t="shared" si="109"/>
        <v>0</v>
      </c>
      <c r="AF191" s="13">
        <f t="shared" si="110"/>
        <v>0</v>
      </c>
      <c r="AG191" s="13">
        <f t="shared" si="110"/>
        <v>0</v>
      </c>
      <c r="AH191" s="13">
        <f t="shared" si="111"/>
        <v>0</v>
      </c>
      <c r="AI191" s="13">
        <f t="shared" si="112"/>
        <v>0</v>
      </c>
      <c r="AJ191" s="13">
        <f t="shared" si="113"/>
        <v>0</v>
      </c>
      <c r="AK191" s="13">
        <f t="shared" si="114"/>
        <v>0</v>
      </c>
      <c r="AL191" s="13"/>
      <c r="AM191" s="13">
        <f t="shared" si="115"/>
        <v>0</v>
      </c>
      <c r="AN191" s="18"/>
      <c r="AO191" s="23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</row>
    <row r="192" spans="1:88" s="36" customFormat="1" ht="32.25" hidden="1" customHeight="1" x14ac:dyDescent="0.15">
      <c r="A192" s="34">
        <v>4819</v>
      </c>
      <c r="B192" s="13" t="s">
        <v>227</v>
      </c>
      <c r="C192" s="28" t="s">
        <v>51</v>
      </c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>
        <f t="shared" si="94"/>
        <v>0</v>
      </c>
      <c r="O192" s="13">
        <f t="shared" si="94"/>
        <v>0</v>
      </c>
      <c r="P192" s="13">
        <f t="shared" si="83"/>
        <v>0</v>
      </c>
      <c r="Q192" s="13"/>
      <c r="R192" s="13">
        <f t="shared" si="98"/>
        <v>0</v>
      </c>
      <c r="S192" s="13">
        <f t="shared" si="99"/>
        <v>0</v>
      </c>
      <c r="T192" s="13">
        <f t="shared" si="100"/>
        <v>0</v>
      </c>
      <c r="U192" s="13"/>
      <c r="V192" s="13">
        <f t="shared" si="101"/>
        <v>0</v>
      </c>
      <c r="W192" s="13">
        <f t="shared" si="102"/>
        <v>0</v>
      </c>
      <c r="X192" s="13">
        <f t="shared" si="103"/>
        <v>0</v>
      </c>
      <c r="Y192" s="13"/>
      <c r="Z192" s="13">
        <f t="shared" si="104"/>
        <v>0</v>
      </c>
      <c r="AA192" s="13">
        <f t="shared" si="105"/>
        <v>0</v>
      </c>
      <c r="AB192" s="13">
        <f t="shared" si="106"/>
        <v>0</v>
      </c>
      <c r="AC192" s="13">
        <f t="shared" si="107"/>
        <v>0</v>
      </c>
      <c r="AD192" s="13">
        <f t="shared" si="108"/>
        <v>0</v>
      </c>
      <c r="AE192" s="13">
        <f t="shared" si="109"/>
        <v>0</v>
      </c>
      <c r="AF192" s="13">
        <f t="shared" si="110"/>
        <v>0</v>
      </c>
      <c r="AG192" s="13">
        <f t="shared" si="110"/>
        <v>0</v>
      </c>
      <c r="AH192" s="13">
        <f t="shared" si="111"/>
        <v>0</v>
      </c>
      <c r="AI192" s="13">
        <f t="shared" si="112"/>
        <v>0</v>
      </c>
      <c r="AJ192" s="13">
        <f t="shared" si="113"/>
        <v>0</v>
      </c>
      <c r="AK192" s="13">
        <f t="shared" si="114"/>
        <v>0</v>
      </c>
      <c r="AL192" s="13"/>
      <c r="AM192" s="13">
        <f t="shared" si="115"/>
        <v>0</v>
      </c>
      <c r="AN192" s="18"/>
      <c r="AO192" s="23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</row>
    <row r="193" spans="1:88" s="36" customFormat="1" ht="45.75" customHeight="1" x14ac:dyDescent="0.15">
      <c r="A193" s="34">
        <v>0</v>
      </c>
      <c r="B193" s="13" t="s">
        <v>228</v>
      </c>
      <c r="C193" s="28" t="s">
        <v>51</v>
      </c>
      <c r="D193" s="13">
        <f t="shared" ref="D193:M193" si="120">+D194+D195+D196+D197</f>
        <v>3531.3</v>
      </c>
      <c r="E193" s="13">
        <f t="shared" si="120"/>
        <v>0</v>
      </c>
      <c r="F193" s="13">
        <f t="shared" si="120"/>
        <v>3375.2</v>
      </c>
      <c r="G193" s="13">
        <f t="shared" si="120"/>
        <v>0</v>
      </c>
      <c r="H193" s="13">
        <f t="shared" si="120"/>
        <v>3751.6</v>
      </c>
      <c r="I193" s="13">
        <f t="shared" si="120"/>
        <v>0</v>
      </c>
      <c r="J193" s="13">
        <f t="shared" si="120"/>
        <v>0</v>
      </c>
      <c r="K193" s="13">
        <f t="shared" si="120"/>
        <v>6569.4</v>
      </c>
      <c r="L193" s="13">
        <f t="shared" si="120"/>
        <v>6569.4</v>
      </c>
      <c r="M193" s="13">
        <f t="shared" si="120"/>
        <v>0</v>
      </c>
      <c r="N193" s="13">
        <f t="shared" si="94"/>
        <v>3284.7</v>
      </c>
      <c r="O193" s="13">
        <f t="shared" si="94"/>
        <v>3284.7</v>
      </c>
      <c r="P193" s="13">
        <f t="shared" si="83"/>
        <v>6569.4</v>
      </c>
      <c r="Q193" s="13">
        <f>+Q194+Q195+Q196+Q197</f>
        <v>0</v>
      </c>
      <c r="R193" s="13">
        <f t="shared" si="98"/>
        <v>3284.7</v>
      </c>
      <c r="S193" s="13">
        <f t="shared" si="99"/>
        <v>3284.7</v>
      </c>
      <c r="T193" s="13">
        <f t="shared" si="100"/>
        <v>6569.4</v>
      </c>
      <c r="U193" s="13">
        <f>+U194+U195+U196+U197</f>
        <v>0</v>
      </c>
      <c r="V193" s="13">
        <f t="shared" si="101"/>
        <v>3284.7</v>
      </c>
      <c r="W193" s="13">
        <f t="shared" si="102"/>
        <v>3284.7</v>
      </c>
      <c r="X193" s="13">
        <f t="shared" si="103"/>
        <v>6569.4</v>
      </c>
      <c r="Y193" s="13">
        <f>+Y194+Y195+Y196+Y197</f>
        <v>0</v>
      </c>
      <c r="Z193" s="13">
        <f t="shared" si="104"/>
        <v>3284.7</v>
      </c>
      <c r="AA193" s="13">
        <f t="shared" si="105"/>
        <v>3284.7</v>
      </c>
      <c r="AB193" s="13">
        <f t="shared" si="106"/>
        <v>6569.4</v>
      </c>
      <c r="AC193" s="13">
        <f t="shared" si="107"/>
        <v>3284.7</v>
      </c>
      <c r="AD193" s="13">
        <f t="shared" si="108"/>
        <v>3284.7</v>
      </c>
      <c r="AE193" s="13">
        <f t="shared" si="109"/>
        <v>6569.4</v>
      </c>
      <c r="AF193" s="13">
        <f t="shared" si="110"/>
        <v>1642.35</v>
      </c>
      <c r="AG193" s="13">
        <f t="shared" si="110"/>
        <v>1642.35</v>
      </c>
      <c r="AH193" s="13">
        <f t="shared" si="111"/>
        <v>3284.7</v>
      </c>
      <c r="AI193" s="13">
        <f t="shared" si="112"/>
        <v>1642.35</v>
      </c>
      <c r="AJ193" s="13">
        <f t="shared" si="113"/>
        <v>4927.0499999999993</v>
      </c>
      <c r="AK193" s="13">
        <f t="shared" si="114"/>
        <v>1642.3500000000004</v>
      </c>
      <c r="AL193" s="13"/>
      <c r="AM193" s="13">
        <f t="shared" si="115"/>
        <v>6569.4</v>
      </c>
      <c r="AN193" s="18">
        <f>+AN194+AN195+AN196+AN197</f>
        <v>0</v>
      </c>
      <c r="AO193" s="23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</row>
    <row r="194" spans="1:88" s="36" customFormat="1" ht="24.75" customHeight="1" x14ac:dyDescent="0.15">
      <c r="A194" s="34">
        <v>4821</v>
      </c>
      <c r="B194" s="13" t="s">
        <v>229</v>
      </c>
      <c r="C194" s="28" t="s">
        <v>51</v>
      </c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>
        <f t="shared" si="110"/>
        <v>0</v>
      </c>
      <c r="AG194" s="13">
        <f t="shared" si="110"/>
        <v>0</v>
      </c>
      <c r="AH194" s="13">
        <f t="shared" si="111"/>
        <v>0</v>
      </c>
      <c r="AI194" s="13">
        <f t="shared" si="112"/>
        <v>0</v>
      </c>
      <c r="AJ194" s="13">
        <f t="shared" si="113"/>
        <v>0</v>
      </c>
      <c r="AK194" s="13">
        <f t="shared" si="114"/>
        <v>0</v>
      </c>
      <c r="AL194" s="13"/>
      <c r="AM194" s="13">
        <f t="shared" si="115"/>
        <v>0</v>
      </c>
      <c r="AN194" s="18"/>
      <c r="AO194" s="23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</row>
    <row r="195" spans="1:88" s="36" customFormat="1" ht="10.5" customHeight="1" x14ac:dyDescent="0.15">
      <c r="A195" s="34">
        <v>4822</v>
      </c>
      <c r="B195" s="13" t="s">
        <v>230</v>
      </c>
      <c r="C195" s="28" t="s">
        <v>51</v>
      </c>
      <c r="D195" s="13">
        <v>3501.3</v>
      </c>
      <c r="E195" s="13"/>
      <c r="F195" s="13">
        <v>3350.1</v>
      </c>
      <c r="G195" s="13"/>
      <c r="H195" s="13">
        <v>3721.6</v>
      </c>
      <c r="I195" s="13"/>
      <c r="J195" s="13"/>
      <c r="K195" s="13">
        <v>6539.4</v>
      </c>
      <c r="L195" s="13">
        <v>6539.4</v>
      </c>
      <c r="M195" s="13"/>
      <c r="N195" s="13">
        <f t="shared" si="94"/>
        <v>3269.7</v>
      </c>
      <c r="O195" s="13">
        <f t="shared" si="94"/>
        <v>3269.7</v>
      </c>
      <c r="P195" s="13">
        <f t="shared" si="83"/>
        <v>6539.4</v>
      </c>
      <c r="Q195" s="13"/>
      <c r="R195" s="13">
        <f t="shared" si="98"/>
        <v>3269.7</v>
      </c>
      <c r="S195" s="13">
        <f t="shared" si="99"/>
        <v>3269.7</v>
      </c>
      <c r="T195" s="13">
        <f t="shared" si="100"/>
        <v>6539.4</v>
      </c>
      <c r="U195" s="13"/>
      <c r="V195" s="13">
        <f t="shared" si="101"/>
        <v>3269.7</v>
      </c>
      <c r="W195" s="13">
        <f t="shared" si="102"/>
        <v>3269.7</v>
      </c>
      <c r="X195" s="13">
        <f t="shared" si="103"/>
        <v>6539.4</v>
      </c>
      <c r="Y195" s="13"/>
      <c r="Z195" s="13">
        <f t="shared" si="104"/>
        <v>3269.7</v>
      </c>
      <c r="AA195" s="13">
        <f t="shared" si="105"/>
        <v>3269.7</v>
      </c>
      <c r="AB195" s="13">
        <f t="shared" si="106"/>
        <v>6539.4</v>
      </c>
      <c r="AC195" s="13">
        <f t="shared" si="107"/>
        <v>3269.7</v>
      </c>
      <c r="AD195" s="13">
        <f t="shared" si="108"/>
        <v>3269.7</v>
      </c>
      <c r="AE195" s="13">
        <f t="shared" si="109"/>
        <v>6539.4</v>
      </c>
      <c r="AF195" s="13">
        <f t="shared" si="110"/>
        <v>1634.85</v>
      </c>
      <c r="AG195" s="13">
        <f t="shared" si="110"/>
        <v>1634.85</v>
      </c>
      <c r="AH195" s="13">
        <f t="shared" si="111"/>
        <v>3269.7</v>
      </c>
      <c r="AI195" s="13">
        <f t="shared" si="112"/>
        <v>1634.85</v>
      </c>
      <c r="AJ195" s="13">
        <f t="shared" si="113"/>
        <v>4904.5499999999993</v>
      </c>
      <c r="AK195" s="13">
        <f t="shared" si="114"/>
        <v>1634.8500000000004</v>
      </c>
      <c r="AL195" s="13"/>
      <c r="AM195" s="13">
        <f t="shared" si="115"/>
        <v>6539.4</v>
      </c>
      <c r="AN195" s="18"/>
      <c r="AO195" s="23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</row>
    <row r="196" spans="1:88" s="36" customFormat="1" ht="24" customHeight="1" x14ac:dyDescent="0.15">
      <c r="A196" s="34">
        <v>4823</v>
      </c>
      <c r="B196" s="13" t="s">
        <v>231</v>
      </c>
      <c r="C196" s="28" t="s">
        <v>51</v>
      </c>
      <c r="D196" s="13">
        <v>30</v>
      </c>
      <c r="E196" s="13"/>
      <c r="F196" s="13">
        <v>25.1</v>
      </c>
      <c r="G196" s="13"/>
      <c r="H196" s="13">
        <v>30</v>
      </c>
      <c r="I196" s="13"/>
      <c r="J196" s="13"/>
      <c r="K196" s="13">
        <v>30</v>
      </c>
      <c r="L196" s="13">
        <v>30</v>
      </c>
      <c r="M196" s="13"/>
      <c r="N196" s="13">
        <f t="shared" si="94"/>
        <v>15</v>
      </c>
      <c r="O196" s="13">
        <f t="shared" si="94"/>
        <v>15</v>
      </c>
      <c r="P196" s="13">
        <f t="shared" ref="P196:P206" si="121">N196+O196</f>
        <v>30</v>
      </c>
      <c r="Q196" s="13"/>
      <c r="R196" s="13">
        <f t="shared" si="98"/>
        <v>15</v>
      </c>
      <c r="S196" s="13">
        <f t="shared" si="99"/>
        <v>15</v>
      </c>
      <c r="T196" s="13">
        <f t="shared" si="100"/>
        <v>30</v>
      </c>
      <c r="U196" s="13"/>
      <c r="V196" s="13">
        <f t="shared" si="101"/>
        <v>15</v>
      </c>
      <c r="W196" s="13">
        <f t="shared" si="102"/>
        <v>15</v>
      </c>
      <c r="X196" s="13">
        <f t="shared" si="103"/>
        <v>30</v>
      </c>
      <c r="Y196" s="13"/>
      <c r="Z196" s="13">
        <f t="shared" si="104"/>
        <v>15</v>
      </c>
      <c r="AA196" s="13">
        <f t="shared" si="105"/>
        <v>15</v>
      </c>
      <c r="AB196" s="13">
        <f t="shared" si="106"/>
        <v>30</v>
      </c>
      <c r="AC196" s="13">
        <f t="shared" si="107"/>
        <v>15</v>
      </c>
      <c r="AD196" s="13">
        <f t="shared" si="108"/>
        <v>15</v>
      </c>
      <c r="AE196" s="13">
        <f t="shared" si="109"/>
        <v>30</v>
      </c>
      <c r="AF196" s="13">
        <f t="shared" si="110"/>
        <v>7.5</v>
      </c>
      <c r="AG196" s="13">
        <f t="shared" si="110"/>
        <v>7.5</v>
      </c>
      <c r="AH196" s="13">
        <f t="shared" si="111"/>
        <v>15</v>
      </c>
      <c r="AI196" s="13">
        <f t="shared" si="112"/>
        <v>7.5</v>
      </c>
      <c r="AJ196" s="13">
        <f t="shared" si="113"/>
        <v>22.5</v>
      </c>
      <c r="AK196" s="13">
        <f t="shared" si="114"/>
        <v>7.5</v>
      </c>
      <c r="AL196" s="13"/>
      <c r="AM196" s="13">
        <f t="shared" si="115"/>
        <v>30</v>
      </c>
      <c r="AN196" s="18"/>
      <c r="AO196" s="23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</row>
    <row r="197" spans="1:88" s="36" customFormat="1" ht="35.25" hidden="1" customHeight="1" x14ac:dyDescent="0.15">
      <c r="A197" s="34">
        <v>4824</v>
      </c>
      <c r="B197" s="13" t="s">
        <v>232</v>
      </c>
      <c r="C197" s="28" t="s">
        <v>51</v>
      </c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>
        <f t="shared" si="94"/>
        <v>0</v>
      </c>
      <c r="O197" s="13">
        <f t="shared" si="94"/>
        <v>0</v>
      </c>
      <c r="P197" s="13">
        <f t="shared" si="121"/>
        <v>0</v>
      </c>
      <c r="Q197" s="13"/>
      <c r="R197" s="13">
        <f t="shared" si="98"/>
        <v>0</v>
      </c>
      <c r="S197" s="13">
        <f t="shared" si="99"/>
        <v>0</v>
      </c>
      <c r="T197" s="13">
        <f t="shared" si="100"/>
        <v>0</v>
      </c>
      <c r="U197" s="13"/>
      <c r="V197" s="13">
        <f t="shared" si="101"/>
        <v>0</v>
      </c>
      <c r="W197" s="13">
        <f t="shared" si="102"/>
        <v>0</v>
      </c>
      <c r="X197" s="13">
        <f t="shared" si="103"/>
        <v>0</v>
      </c>
      <c r="Y197" s="13"/>
      <c r="Z197" s="13">
        <f t="shared" si="104"/>
        <v>0</v>
      </c>
      <c r="AA197" s="13">
        <f t="shared" si="105"/>
        <v>0</v>
      </c>
      <c r="AB197" s="13">
        <f t="shared" si="106"/>
        <v>0</v>
      </c>
      <c r="AC197" s="13">
        <f t="shared" si="107"/>
        <v>0</v>
      </c>
      <c r="AD197" s="13">
        <f t="shared" si="108"/>
        <v>0</v>
      </c>
      <c r="AE197" s="13">
        <f t="shared" si="109"/>
        <v>0</v>
      </c>
      <c r="AF197" s="13">
        <f t="shared" si="110"/>
        <v>0</v>
      </c>
      <c r="AG197" s="13">
        <f t="shared" si="110"/>
        <v>0</v>
      </c>
      <c r="AH197" s="13">
        <f t="shared" si="111"/>
        <v>0</v>
      </c>
      <c r="AI197" s="13">
        <f t="shared" si="112"/>
        <v>0</v>
      </c>
      <c r="AJ197" s="13">
        <f t="shared" si="113"/>
        <v>0</v>
      </c>
      <c r="AK197" s="13">
        <f t="shared" si="114"/>
        <v>0</v>
      </c>
      <c r="AL197" s="13"/>
      <c r="AM197" s="13">
        <f t="shared" si="115"/>
        <v>0</v>
      </c>
      <c r="AN197" s="18"/>
      <c r="AO197" s="23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</row>
    <row r="198" spans="1:88" s="36" customFormat="1" ht="33.75" hidden="1" customHeight="1" x14ac:dyDescent="0.15">
      <c r="A198" s="34">
        <v>0</v>
      </c>
      <c r="B198" s="13" t="s">
        <v>233</v>
      </c>
      <c r="C198" s="28" t="s">
        <v>51</v>
      </c>
      <c r="D198" s="13">
        <f t="shared" ref="D198:M198" si="122">+D199</f>
        <v>0</v>
      </c>
      <c r="E198" s="13">
        <f t="shared" si="122"/>
        <v>0</v>
      </c>
      <c r="F198" s="13">
        <f t="shared" si="122"/>
        <v>0</v>
      </c>
      <c r="G198" s="13">
        <f t="shared" si="122"/>
        <v>0</v>
      </c>
      <c r="H198" s="13">
        <f t="shared" si="122"/>
        <v>0</v>
      </c>
      <c r="I198" s="13">
        <f t="shared" si="122"/>
        <v>0</v>
      </c>
      <c r="J198" s="13">
        <f t="shared" si="122"/>
        <v>0</v>
      </c>
      <c r="K198" s="13">
        <f t="shared" si="122"/>
        <v>0</v>
      </c>
      <c r="L198" s="13">
        <f t="shared" si="122"/>
        <v>0</v>
      </c>
      <c r="M198" s="13">
        <f t="shared" si="122"/>
        <v>0</v>
      </c>
      <c r="N198" s="13">
        <f t="shared" si="94"/>
        <v>0</v>
      </c>
      <c r="O198" s="13">
        <f t="shared" si="94"/>
        <v>0</v>
      </c>
      <c r="P198" s="13">
        <f t="shared" si="121"/>
        <v>0</v>
      </c>
      <c r="Q198" s="13">
        <f>+Q199</f>
        <v>0</v>
      </c>
      <c r="R198" s="13">
        <f t="shared" si="98"/>
        <v>0</v>
      </c>
      <c r="S198" s="13">
        <f t="shared" si="99"/>
        <v>0</v>
      </c>
      <c r="T198" s="13">
        <f t="shared" si="100"/>
        <v>0</v>
      </c>
      <c r="U198" s="13">
        <f>+U199</f>
        <v>0</v>
      </c>
      <c r="V198" s="13">
        <f t="shared" si="101"/>
        <v>0</v>
      </c>
      <c r="W198" s="13">
        <f t="shared" si="102"/>
        <v>0</v>
      </c>
      <c r="X198" s="13">
        <f t="shared" si="103"/>
        <v>0</v>
      </c>
      <c r="Y198" s="13">
        <f>+Y199</f>
        <v>0</v>
      </c>
      <c r="Z198" s="13">
        <f t="shared" si="104"/>
        <v>0</v>
      </c>
      <c r="AA198" s="13">
        <f t="shared" si="105"/>
        <v>0</v>
      </c>
      <c r="AB198" s="13">
        <f t="shared" si="106"/>
        <v>0</v>
      </c>
      <c r="AC198" s="13">
        <f t="shared" si="107"/>
        <v>0</v>
      </c>
      <c r="AD198" s="13">
        <f t="shared" si="108"/>
        <v>0</v>
      </c>
      <c r="AE198" s="13">
        <f t="shared" si="109"/>
        <v>0</v>
      </c>
      <c r="AF198" s="13">
        <f t="shared" si="110"/>
        <v>0</v>
      </c>
      <c r="AG198" s="13">
        <f t="shared" si="110"/>
        <v>0</v>
      </c>
      <c r="AH198" s="13">
        <f t="shared" si="111"/>
        <v>0</v>
      </c>
      <c r="AI198" s="13">
        <f t="shared" si="112"/>
        <v>0</v>
      </c>
      <c r="AJ198" s="13">
        <f t="shared" si="113"/>
        <v>0</v>
      </c>
      <c r="AK198" s="13">
        <f t="shared" si="114"/>
        <v>0</v>
      </c>
      <c r="AL198" s="13"/>
      <c r="AM198" s="13">
        <f t="shared" si="115"/>
        <v>0</v>
      </c>
      <c r="AN198" s="18">
        <f>+AN199</f>
        <v>0</v>
      </c>
      <c r="AO198" s="23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</row>
    <row r="199" spans="1:88" s="36" customFormat="1" ht="29.25" hidden="1" customHeight="1" x14ac:dyDescent="0.15">
      <c r="A199" s="34">
        <v>4831</v>
      </c>
      <c r="B199" s="13" t="s">
        <v>234</v>
      </c>
      <c r="C199" s="28" t="s">
        <v>51</v>
      </c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>
        <f t="shared" si="94"/>
        <v>0</v>
      </c>
      <c r="O199" s="13">
        <f t="shared" si="94"/>
        <v>0</v>
      </c>
      <c r="P199" s="13">
        <f t="shared" si="121"/>
        <v>0</v>
      </c>
      <c r="Q199" s="13"/>
      <c r="R199" s="13">
        <f t="shared" si="98"/>
        <v>0</v>
      </c>
      <c r="S199" s="13">
        <f t="shared" si="99"/>
        <v>0</v>
      </c>
      <c r="T199" s="13">
        <f t="shared" si="100"/>
        <v>0</v>
      </c>
      <c r="U199" s="13"/>
      <c r="V199" s="13">
        <f t="shared" si="101"/>
        <v>0</v>
      </c>
      <c r="W199" s="13">
        <f t="shared" si="102"/>
        <v>0</v>
      </c>
      <c r="X199" s="13">
        <f t="shared" si="103"/>
        <v>0</v>
      </c>
      <c r="Y199" s="13"/>
      <c r="Z199" s="13">
        <f t="shared" si="104"/>
        <v>0</v>
      </c>
      <c r="AA199" s="13">
        <f t="shared" si="105"/>
        <v>0</v>
      </c>
      <c r="AB199" s="13">
        <f t="shared" si="106"/>
        <v>0</v>
      </c>
      <c r="AC199" s="13">
        <f t="shared" si="107"/>
        <v>0</v>
      </c>
      <c r="AD199" s="13">
        <f t="shared" si="108"/>
        <v>0</v>
      </c>
      <c r="AE199" s="13">
        <f t="shared" si="109"/>
        <v>0</v>
      </c>
      <c r="AF199" s="13">
        <f t="shared" si="110"/>
        <v>0</v>
      </c>
      <c r="AG199" s="13">
        <f t="shared" si="110"/>
        <v>0</v>
      </c>
      <c r="AH199" s="13">
        <f t="shared" si="111"/>
        <v>0</v>
      </c>
      <c r="AI199" s="13">
        <f t="shared" si="112"/>
        <v>0</v>
      </c>
      <c r="AJ199" s="13">
        <f t="shared" si="113"/>
        <v>0</v>
      </c>
      <c r="AK199" s="13">
        <f t="shared" si="114"/>
        <v>0</v>
      </c>
      <c r="AL199" s="13"/>
      <c r="AM199" s="13">
        <f t="shared" si="115"/>
        <v>0</v>
      </c>
      <c r="AN199" s="18"/>
      <c r="AO199" s="23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</row>
    <row r="200" spans="1:88" s="36" customFormat="1" ht="42" hidden="1" customHeight="1" x14ac:dyDescent="0.15">
      <c r="A200" s="34">
        <v>0</v>
      </c>
      <c r="B200" s="13" t="s">
        <v>235</v>
      </c>
      <c r="C200" s="28" t="s">
        <v>51</v>
      </c>
      <c r="D200" s="13">
        <f t="shared" ref="D200:M200" si="123">+D201+D202</f>
        <v>0</v>
      </c>
      <c r="E200" s="13">
        <f t="shared" si="123"/>
        <v>0</v>
      </c>
      <c r="F200" s="13">
        <f t="shared" si="123"/>
        <v>0</v>
      </c>
      <c r="G200" s="13">
        <f t="shared" si="123"/>
        <v>0</v>
      </c>
      <c r="H200" s="13">
        <f t="shared" si="123"/>
        <v>0</v>
      </c>
      <c r="I200" s="13">
        <f t="shared" si="123"/>
        <v>0</v>
      </c>
      <c r="J200" s="13">
        <f t="shared" si="123"/>
        <v>0</v>
      </c>
      <c r="K200" s="13">
        <f t="shared" si="123"/>
        <v>0</v>
      </c>
      <c r="L200" s="13">
        <f t="shared" si="123"/>
        <v>0</v>
      </c>
      <c r="M200" s="13">
        <f t="shared" si="123"/>
        <v>0</v>
      </c>
      <c r="N200" s="13">
        <f t="shared" si="94"/>
        <v>0</v>
      </c>
      <c r="O200" s="13">
        <f t="shared" si="94"/>
        <v>0</v>
      </c>
      <c r="P200" s="13">
        <f t="shared" si="121"/>
        <v>0</v>
      </c>
      <c r="Q200" s="13">
        <f>+Q201+Q202</f>
        <v>0</v>
      </c>
      <c r="R200" s="13">
        <f t="shared" si="98"/>
        <v>0</v>
      </c>
      <c r="S200" s="13">
        <f t="shared" si="99"/>
        <v>0</v>
      </c>
      <c r="T200" s="13">
        <f t="shared" si="100"/>
        <v>0</v>
      </c>
      <c r="U200" s="13">
        <f>+U201+U202</f>
        <v>0</v>
      </c>
      <c r="V200" s="13">
        <f t="shared" si="101"/>
        <v>0</v>
      </c>
      <c r="W200" s="13">
        <f t="shared" si="102"/>
        <v>0</v>
      </c>
      <c r="X200" s="13">
        <f t="shared" si="103"/>
        <v>0</v>
      </c>
      <c r="Y200" s="13">
        <f>+Y201+Y202</f>
        <v>0</v>
      </c>
      <c r="Z200" s="13">
        <f t="shared" si="104"/>
        <v>0</v>
      </c>
      <c r="AA200" s="13">
        <f t="shared" si="105"/>
        <v>0</v>
      </c>
      <c r="AB200" s="13">
        <f t="shared" si="106"/>
        <v>0</v>
      </c>
      <c r="AC200" s="13">
        <f t="shared" si="107"/>
        <v>0</v>
      </c>
      <c r="AD200" s="13">
        <f t="shared" si="108"/>
        <v>0</v>
      </c>
      <c r="AE200" s="13">
        <f t="shared" si="109"/>
        <v>0</v>
      </c>
      <c r="AF200" s="13">
        <f t="shared" si="110"/>
        <v>0</v>
      </c>
      <c r="AG200" s="13">
        <f t="shared" si="110"/>
        <v>0</v>
      </c>
      <c r="AH200" s="13">
        <f t="shared" si="111"/>
        <v>0</v>
      </c>
      <c r="AI200" s="13">
        <f t="shared" si="112"/>
        <v>0</v>
      </c>
      <c r="AJ200" s="13">
        <f t="shared" si="113"/>
        <v>0</v>
      </c>
      <c r="AK200" s="13">
        <f t="shared" si="114"/>
        <v>0</v>
      </c>
      <c r="AL200" s="13"/>
      <c r="AM200" s="13">
        <f t="shared" si="115"/>
        <v>0</v>
      </c>
      <c r="AN200" s="18">
        <f>+AN201+AN202</f>
        <v>0</v>
      </c>
      <c r="AO200" s="23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</row>
    <row r="201" spans="1:88" s="36" customFormat="1" ht="39" hidden="1" customHeight="1" x14ac:dyDescent="0.15">
      <c r="A201" s="34">
        <v>4841</v>
      </c>
      <c r="B201" s="13" t="s">
        <v>236</v>
      </c>
      <c r="C201" s="28" t="s">
        <v>51</v>
      </c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>
        <f t="shared" si="94"/>
        <v>0</v>
      </c>
      <c r="O201" s="13">
        <f t="shared" si="94"/>
        <v>0</v>
      </c>
      <c r="P201" s="13">
        <f t="shared" si="121"/>
        <v>0</v>
      </c>
      <c r="Q201" s="13"/>
      <c r="R201" s="13">
        <f t="shared" si="98"/>
        <v>0</v>
      </c>
      <c r="S201" s="13">
        <f t="shared" si="99"/>
        <v>0</v>
      </c>
      <c r="T201" s="13">
        <f t="shared" si="100"/>
        <v>0</v>
      </c>
      <c r="U201" s="13"/>
      <c r="V201" s="13">
        <f t="shared" si="101"/>
        <v>0</v>
      </c>
      <c r="W201" s="13">
        <f t="shared" si="102"/>
        <v>0</v>
      </c>
      <c r="X201" s="13">
        <f t="shared" si="103"/>
        <v>0</v>
      </c>
      <c r="Y201" s="13"/>
      <c r="Z201" s="13">
        <f t="shared" si="104"/>
        <v>0</v>
      </c>
      <c r="AA201" s="13">
        <f t="shared" si="105"/>
        <v>0</v>
      </c>
      <c r="AB201" s="13">
        <f t="shared" si="106"/>
        <v>0</v>
      </c>
      <c r="AC201" s="13">
        <f t="shared" si="107"/>
        <v>0</v>
      </c>
      <c r="AD201" s="13">
        <f t="shared" si="108"/>
        <v>0</v>
      </c>
      <c r="AE201" s="13">
        <f t="shared" si="109"/>
        <v>0</v>
      </c>
      <c r="AF201" s="13">
        <f t="shared" si="110"/>
        <v>0</v>
      </c>
      <c r="AG201" s="13">
        <f t="shared" si="110"/>
        <v>0</v>
      </c>
      <c r="AH201" s="13">
        <f t="shared" si="111"/>
        <v>0</v>
      </c>
      <c r="AI201" s="13">
        <f t="shared" si="112"/>
        <v>0</v>
      </c>
      <c r="AJ201" s="13">
        <f t="shared" si="113"/>
        <v>0</v>
      </c>
      <c r="AK201" s="13">
        <f t="shared" si="114"/>
        <v>0</v>
      </c>
      <c r="AL201" s="13"/>
      <c r="AM201" s="13">
        <f t="shared" si="115"/>
        <v>0</v>
      </c>
      <c r="AN201" s="18"/>
      <c r="AO201" s="23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</row>
    <row r="202" spans="1:88" s="36" customFormat="1" ht="31.5" hidden="1" customHeight="1" x14ac:dyDescent="0.15">
      <c r="A202" s="34">
        <v>4842</v>
      </c>
      <c r="B202" s="13" t="s">
        <v>237</v>
      </c>
      <c r="C202" s="28" t="s">
        <v>51</v>
      </c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>
        <f t="shared" si="94"/>
        <v>0</v>
      </c>
      <c r="O202" s="13">
        <f t="shared" si="94"/>
        <v>0</v>
      </c>
      <c r="P202" s="13">
        <f t="shared" si="121"/>
        <v>0</v>
      </c>
      <c r="Q202" s="13"/>
      <c r="R202" s="13">
        <f t="shared" si="98"/>
        <v>0</v>
      </c>
      <c r="S202" s="13">
        <f t="shared" si="99"/>
        <v>0</v>
      </c>
      <c r="T202" s="13">
        <f t="shared" si="100"/>
        <v>0</v>
      </c>
      <c r="U202" s="13"/>
      <c r="V202" s="13">
        <f t="shared" si="101"/>
        <v>0</v>
      </c>
      <c r="W202" s="13">
        <f t="shared" si="102"/>
        <v>0</v>
      </c>
      <c r="X202" s="13">
        <f t="shared" si="103"/>
        <v>0</v>
      </c>
      <c r="Y202" s="13"/>
      <c r="Z202" s="13">
        <f t="shared" si="104"/>
        <v>0</v>
      </c>
      <c r="AA202" s="13">
        <f t="shared" si="105"/>
        <v>0</v>
      </c>
      <c r="AB202" s="13">
        <f t="shared" si="106"/>
        <v>0</v>
      </c>
      <c r="AC202" s="13">
        <f t="shared" si="107"/>
        <v>0</v>
      </c>
      <c r="AD202" s="13">
        <f t="shared" si="108"/>
        <v>0</v>
      </c>
      <c r="AE202" s="13">
        <f t="shared" si="109"/>
        <v>0</v>
      </c>
      <c r="AF202" s="13">
        <f t="shared" si="110"/>
        <v>0</v>
      </c>
      <c r="AG202" s="13">
        <f t="shared" si="110"/>
        <v>0</v>
      </c>
      <c r="AH202" s="13">
        <f t="shared" si="111"/>
        <v>0</v>
      </c>
      <c r="AI202" s="13">
        <f t="shared" si="112"/>
        <v>0</v>
      </c>
      <c r="AJ202" s="13">
        <f t="shared" si="113"/>
        <v>0</v>
      </c>
      <c r="AK202" s="13">
        <f t="shared" si="114"/>
        <v>0</v>
      </c>
      <c r="AL202" s="13"/>
      <c r="AM202" s="13">
        <f t="shared" si="115"/>
        <v>0</v>
      </c>
      <c r="AN202" s="18"/>
      <c r="AO202" s="23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</row>
    <row r="203" spans="1:88" s="36" customFormat="1" ht="44.25" hidden="1" customHeight="1" x14ac:dyDescent="0.15">
      <c r="A203" s="34">
        <v>0</v>
      </c>
      <c r="B203" s="13" t="s">
        <v>238</v>
      </c>
      <c r="C203" s="28" t="s">
        <v>51</v>
      </c>
      <c r="D203" s="13">
        <f t="shared" ref="D203:M203" si="124">+D204</f>
        <v>0</v>
      </c>
      <c r="E203" s="13">
        <f t="shared" si="124"/>
        <v>0</v>
      </c>
      <c r="F203" s="13">
        <f t="shared" si="124"/>
        <v>0</v>
      </c>
      <c r="G203" s="13">
        <f t="shared" si="124"/>
        <v>0</v>
      </c>
      <c r="H203" s="13">
        <f t="shared" si="124"/>
        <v>0</v>
      </c>
      <c r="I203" s="13">
        <f t="shared" si="124"/>
        <v>0</v>
      </c>
      <c r="J203" s="13">
        <f t="shared" si="124"/>
        <v>0</v>
      </c>
      <c r="K203" s="13">
        <f t="shared" si="124"/>
        <v>0</v>
      </c>
      <c r="L203" s="13">
        <f t="shared" si="124"/>
        <v>0</v>
      </c>
      <c r="M203" s="13">
        <f t="shared" si="124"/>
        <v>0</v>
      </c>
      <c r="N203" s="13">
        <f t="shared" si="94"/>
        <v>0</v>
      </c>
      <c r="O203" s="13">
        <f t="shared" si="94"/>
        <v>0</v>
      </c>
      <c r="P203" s="13">
        <f t="shared" si="121"/>
        <v>0</v>
      </c>
      <c r="Q203" s="13">
        <f>+Q204</f>
        <v>0</v>
      </c>
      <c r="R203" s="13">
        <f t="shared" si="98"/>
        <v>0</v>
      </c>
      <c r="S203" s="13">
        <f t="shared" si="99"/>
        <v>0</v>
      </c>
      <c r="T203" s="13">
        <f t="shared" si="100"/>
        <v>0</v>
      </c>
      <c r="U203" s="13">
        <f>+U204</f>
        <v>0</v>
      </c>
      <c r="V203" s="13">
        <f t="shared" si="101"/>
        <v>0</v>
      </c>
      <c r="W203" s="13">
        <f t="shared" si="102"/>
        <v>0</v>
      </c>
      <c r="X203" s="13">
        <f t="shared" si="103"/>
        <v>0</v>
      </c>
      <c r="Y203" s="13">
        <f>+Y204</f>
        <v>0</v>
      </c>
      <c r="Z203" s="13">
        <f t="shared" si="104"/>
        <v>0</v>
      </c>
      <c r="AA203" s="13">
        <f t="shared" si="105"/>
        <v>0</v>
      </c>
      <c r="AB203" s="13">
        <f t="shared" si="106"/>
        <v>0</v>
      </c>
      <c r="AC203" s="13">
        <f t="shared" si="107"/>
        <v>0</v>
      </c>
      <c r="AD203" s="13">
        <f t="shared" si="108"/>
        <v>0</v>
      </c>
      <c r="AE203" s="13">
        <f t="shared" si="109"/>
        <v>0</v>
      </c>
      <c r="AF203" s="13">
        <f t="shared" si="110"/>
        <v>0</v>
      </c>
      <c r="AG203" s="13">
        <f t="shared" si="110"/>
        <v>0</v>
      </c>
      <c r="AH203" s="13">
        <f t="shared" si="111"/>
        <v>0</v>
      </c>
      <c r="AI203" s="13">
        <f t="shared" si="112"/>
        <v>0</v>
      </c>
      <c r="AJ203" s="13">
        <f t="shared" si="113"/>
        <v>0</v>
      </c>
      <c r="AK203" s="13">
        <f t="shared" si="114"/>
        <v>0</v>
      </c>
      <c r="AL203" s="13"/>
      <c r="AM203" s="13">
        <f t="shared" si="115"/>
        <v>0</v>
      </c>
      <c r="AN203" s="18">
        <f>+AN204</f>
        <v>0</v>
      </c>
      <c r="AO203" s="23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</row>
    <row r="204" spans="1:88" s="36" customFormat="1" ht="48" hidden="1" customHeight="1" x14ac:dyDescent="0.15">
      <c r="A204" s="34">
        <v>4851</v>
      </c>
      <c r="B204" s="13" t="s">
        <v>239</v>
      </c>
      <c r="C204" s="28" t="s">
        <v>51</v>
      </c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>
        <f t="shared" si="94"/>
        <v>0</v>
      </c>
      <c r="O204" s="13">
        <f t="shared" si="94"/>
        <v>0</v>
      </c>
      <c r="P204" s="13">
        <f t="shared" si="121"/>
        <v>0</v>
      </c>
      <c r="Q204" s="13"/>
      <c r="R204" s="13">
        <f t="shared" si="98"/>
        <v>0</v>
      </c>
      <c r="S204" s="13">
        <f t="shared" si="99"/>
        <v>0</v>
      </c>
      <c r="T204" s="13">
        <f t="shared" si="100"/>
        <v>0</v>
      </c>
      <c r="U204" s="13"/>
      <c r="V204" s="13">
        <f t="shared" si="101"/>
        <v>0</v>
      </c>
      <c r="W204" s="13">
        <f t="shared" si="102"/>
        <v>0</v>
      </c>
      <c r="X204" s="13">
        <f t="shared" si="103"/>
        <v>0</v>
      </c>
      <c r="Y204" s="13"/>
      <c r="Z204" s="13">
        <f t="shared" si="104"/>
        <v>0</v>
      </c>
      <c r="AA204" s="13">
        <f t="shared" si="105"/>
        <v>0</v>
      </c>
      <c r="AB204" s="13">
        <f t="shared" si="106"/>
        <v>0</v>
      </c>
      <c r="AC204" s="13">
        <f t="shared" si="107"/>
        <v>0</v>
      </c>
      <c r="AD204" s="13">
        <f t="shared" si="108"/>
        <v>0</v>
      </c>
      <c r="AE204" s="13">
        <f t="shared" si="109"/>
        <v>0</v>
      </c>
      <c r="AF204" s="13">
        <f t="shared" si="110"/>
        <v>0</v>
      </c>
      <c r="AG204" s="13">
        <f t="shared" si="110"/>
        <v>0</v>
      </c>
      <c r="AH204" s="13">
        <f t="shared" si="111"/>
        <v>0</v>
      </c>
      <c r="AI204" s="13">
        <f t="shared" si="112"/>
        <v>0</v>
      </c>
      <c r="AJ204" s="13">
        <f t="shared" si="113"/>
        <v>0</v>
      </c>
      <c r="AK204" s="13">
        <f t="shared" si="114"/>
        <v>0</v>
      </c>
      <c r="AL204" s="13"/>
      <c r="AM204" s="13">
        <f t="shared" si="115"/>
        <v>0</v>
      </c>
      <c r="AN204" s="18"/>
      <c r="AO204" s="23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</row>
    <row r="205" spans="1:88" s="36" customFormat="1" ht="10.5" customHeight="1" x14ac:dyDescent="0.15">
      <c r="A205" s="34">
        <v>0</v>
      </c>
      <c r="B205" s="13" t="s">
        <v>240</v>
      </c>
      <c r="C205" s="28" t="s">
        <v>51</v>
      </c>
      <c r="D205" s="13">
        <f t="shared" ref="D205:M205" si="125">+D206</f>
        <v>0</v>
      </c>
      <c r="E205" s="13">
        <f t="shared" si="125"/>
        <v>0</v>
      </c>
      <c r="F205" s="13">
        <f t="shared" si="125"/>
        <v>8.5</v>
      </c>
      <c r="G205" s="13">
        <f t="shared" si="125"/>
        <v>0</v>
      </c>
      <c r="H205" s="13">
        <f t="shared" si="125"/>
        <v>8</v>
      </c>
      <c r="I205" s="13">
        <f t="shared" si="125"/>
        <v>0</v>
      </c>
      <c r="J205" s="13">
        <f t="shared" si="125"/>
        <v>0</v>
      </c>
      <c r="K205" s="13">
        <f t="shared" si="125"/>
        <v>8</v>
      </c>
      <c r="L205" s="13">
        <f t="shared" si="125"/>
        <v>8</v>
      </c>
      <c r="M205" s="13">
        <f t="shared" si="125"/>
        <v>0</v>
      </c>
      <c r="N205" s="13">
        <f t="shared" si="94"/>
        <v>4</v>
      </c>
      <c r="O205" s="13">
        <f t="shared" si="94"/>
        <v>4</v>
      </c>
      <c r="P205" s="13">
        <f t="shared" si="121"/>
        <v>8</v>
      </c>
      <c r="Q205" s="13">
        <f>+Q206</f>
        <v>0</v>
      </c>
      <c r="R205" s="13">
        <f t="shared" si="98"/>
        <v>4</v>
      </c>
      <c r="S205" s="13">
        <f t="shared" si="99"/>
        <v>4</v>
      </c>
      <c r="T205" s="13">
        <f t="shared" si="100"/>
        <v>8</v>
      </c>
      <c r="U205" s="13">
        <f>+U206</f>
        <v>0</v>
      </c>
      <c r="V205" s="13">
        <f t="shared" si="101"/>
        <v>4</v>
      </c>
      <c r="W205" s="13">
        <f t="shared" si="102"/>
        <v>4</v>
      </c>
      <c r="X205" s="13">
        <f t="shared" si="103"/>
        <v>8</v>
      </c>
      <c r="Y205" s="13">
        <f>+Y206</f>
        <v>0</v>
      </c>
      <c r="Z205" s="13">
        <f t="shared" si="104"/>
        <v>4</v>
      </c>
      <c r="AA205" s="13">
        <f t="shared" si="105"/>
        <v>4</v>
      </c>
      <c r="AB205" s="13">
        <f t="shared" si="106"/>
        <v>8</v>
      </c>
      <c r="AC205" s="13">
        <f t="shared" si="107"/>
        <v>4</v>
      </c>
      <c r="AD205" s="13">
        <f t="shared" si="108"/>
        <v>4</v>
      </c>
      <c r="AE205" s="13">
        <f t="shared" si="109"/>
        <v>8</v>
      </c>
      <c r="AF205" s="13">
        <f t="shared" si="110"/>
        <v>2</v>
      </c>
      <c r="AG205" s="13">
        <f t="shared" si="110"/>
        <v>2</v>
      </c>
      <c r="AH205" s="13">
        <f t="shared" si="111"/>
        <v>4</v>
      </c>
      <c r="AI205" s="13">
        <f t="shared" si="112"/>
        <v>2</v>
      </c>
      <c r="AJ205" s="13">
        <f t="shared" si="113"/>
        <v>6</v>
      </c>
      <c r="AK205" s="13">
        <f t="shared" si="114"/>
        <v>2</v>
      </c>
      <c r="AL205" s="13"/>
      <c r="AM205" s="13">
        <f t="shared" si="115"/>
        <v>8</v>
      </c>
      <c r="AN205" s="18">
        <f>+AN206</f>
        <v>0</v>
      </c>
      <c r="AO205" s="23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</row>
    <row r="206" spans="1:88" s="36" customFormat="1" ht="10.5" customHeight="1" x14ac:dyDescent="0.15">
      <c r="A206" s="34">
        <v>4861</v>
      </c>
      <c r="B206" s="13" t="s">
        <v>241</v>
      </c>
      <c r="C206" s="28" t="s">
        <v>51</v>
      </c>
      <c r="D206" s="13"/>
      <c r="E206" s="13"/>
      <c r="F206" s="13">
        <v>8.5</v>
      </c>
      <c r="G206" s="13"/>
      <c r="H206" s="13">
        <v>8</v>
      </c>
      <c r="I206" s="13"/>
      <c r="J206" s="13"/>
      <c r="K206" s="13">
        <v>8</v>
      </c>
      <c r="L206" s="13">
        <v>8</v>
      </c>
      <c r="M206" s="13"/>
      <c r="N206" s="13">
        <f t="shared" si="94"/>
        <v>4</v>
      </c>
      <c r="O206" s="13">
        <f t="shared" si="94"/>
        <v>4</v>
      </c>
      <c r="P206" s="13">
        <f t="shared" si="121"/>
        <v>8</v>
      </c>
      <c r="Q206" s="13"/>
      <c r="R206" s="13">
        <f t="shared" si="98"/>
        <v>4</v>
      </c>
      <c r="S206" s="13">
        <f t="shared" si="99"/>
        <v>4</v>
      </c>
      <c r="T206" s="13">
        <f t="shared" si="100"/>
        <v>8</v>
      </c>
      <c r="U206" s="13"/>
      <c r="V206" s="13">
        <f t="shared" si="101"/>
        <v>4</v>
      </c>
      <c r="W206" s="13">
        <f t="shared" si="102"/>
        <v>4</v>
      </c>
      <c r="X206" s="13">
        <f t="shared" si="103"/>
        <v>8</v>
      </c>
      <c r="Y206" s="13"/>
      <c r="Z206" s="13">
        <f t="shared" si="104"/>
        <v>4</v>
      </c>
      <c r="AA206" s="13">
        <f t="shared" si="105"/>
        <v>4</v>
      </c>
      <c r="AB206" s="13">
        <f t="shared" si="106"/>
        <v>8</v>
      </c>
      <c r="AC206" s="13">
        <f t="shared" si="107"/>
        <v>4</v>
      </c>
      <c r="AD206" s="13">
        <f t="shared" si="108"/>
        <v>4</v>
      </c>
      <c r="AE206" s="13">
        <f t="shared" si="109"/>
        <v>8</v>
      </c>
      <c r="AF206" s="13">
        <f t="shared" si="110"/>
        <v>2</v>
      </c>
      <c r="AG206" s="13">
        <f t="shared" si="110"/>
        <v>2</v>
      </c>
      <c r="AH206" s="13">
        <f t="shared" si="111"/>
        <v>4</v>
      </c>
      <c r="AI206" s="13">
        <f t="shared" si="112"/>
        <v>2</v>
      </c>
      <c r="AJ206" s="13">
        <f t="shared" si="113"/>
        <v>6</v>
      </c>
      <c r="AK206" s="13">
        <f t="shared" si="114"/>
        <v>2</v>
      </c>
      <c r="AL206" s="13"/>
      <c r="AM206" s="13">
        <f t="shared" si="115"/>
        <v>8</v>
      </c>
      <c r="AN206" s="18"/>
      <c r="AO206" s="23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</row>
    <row r="207" spans="1:88" s="36" customFormat="1" ht="10.5" hidden="1" customHeight="1" x14ac:dyDescent="0.15">
      <c r="A207" s="34">
        <v>0</v>
      </c>
      <c r="B207" s="13" t="s">
        <v>242</v>
      </c>
      <c r="C207" s="28" t="s">
        <v>51</v>
      </c>
      <c r="D207" s="13">
        <f t="shared" ref="D207:AN207" si="126">+D208</f>
        <v>0</v>
      </c>
      <c r="E207" s="13">
        <f t="shared" si="126"/>
        <v>0</v>
      </c>
      <c r="F207" s="13">
        <f t="shared" si="126"/>
        <v>0</v>
      </c>
      <c r="G207" s="13">
        <f t="shared" si="126"/>
        <v>0</v>
      </c>
      <c r="H207" s="13">
        <f t="shared" si="126"/>
        <v>0</v>
      </c>
      <c r="I207" s="13">
        <f t="shared" si="126"/>
        <v>0</v>
      </c>
      <c r="J207" s="13">
        <f t="shared" si="126"/>
        <v>0</v>
      </c>
      <c r="K207" s="13">
        <f t="shared" si="126"/>
        <v>0</v>
      </c>
      <c r="L207" s="13">
        <f t="shared" si="126"/>
        <v>0</v>
      </c>
      <c r="M207" s="13">
        <f t="shared" si="126"/>
        <v>0</v>
      </c>
      <c r="N207" s="13">
        <f t="shared" si="126"/>
        <v>0</v>
      </c>
      <c r="O207" s="13">
        <f t="shared" si="126"/>
        <v>0</v>
      </c>
      <c r="P207" s="13">
        <f t="shared" si="126"/>
        <v>0</v>
      </c>
      <c r="Q207" s="13">
        <f t="shared" si="126"/>
        <v>0</v>
      </c>
      <c r="R207" s="13">
        <f t="shared" si="126"/>
        <v>0</v>
      </c>
      <c r="S207" s="13">
        <f t="shared" si="126"/>
        <v>0</v>
      </c>
      <c r="T207" s="13">
        <f t="shared" si="126"/>
        <v>0</v>
      </c>
      <c r="U207" s="13">
        <f t="shared" si="126"/>
        <v>0</v>
      </c>
      <c r="V207" s="13">
        <f t="shared" si="126"/>
        <v>0</v>
      </c>
      <c r="W207" s="13">
        <f t="shared" si="126"/>
        <v>0</v>
      </c>
      <c r="X207" s="13">
        <f t="shared" si="126"/>
        <v>0</v>
      </c>
      <c r="Y207" s="13">
        <f t="shared" si="126"/>
        <v>0</v>
      </c>
      <c r="Z207" s="13">
        <f t="shared" si="126"/>
        <v>0</v>
      </c>
      <c r="AA207" s="13">
        <f t="shared" si="126"/>
        <v>0</v>
      </c>
      <c r="AB207" s="13">
        <f t="shared" si="126"/>
        <v>0</v>
      </c>
      <c r="AC207" s="13">
        <f t="shared" si="126"/>
        <v>0</v>
      </c>
      <c r="AD207" s="13">
        <f t="shared" si="126"/>
        <v>0</v>
      </c>
      <c r="AE207" s="13">
        <f t="shared" si="126"/>
        <v>0</v>
      </c>
      <c r="AF207" s="13">
        <f t="shared" si="126"/>
        <v>0</v>
      </c>
      <c r="AG207" s="13">
        <f t="shared" si="126"/>
        <v>0</v>
      </c>
      <c r="AH207" s="13">
        <f t="shared" si="111"/>
        <v>0</v>
      </c>
      <c r="AI207" s="13">
        <f t="shared" si="126"/>
        <v>0</v>
      </c>
      <c r="AJ207" s="13">
        <f t="shared" si="113"/>
        <v>0</v>
      </c>
      <c r="AK207" s="13">
        <f t="shared" si="114"/>
        <v>0</v>
      </c>
      <c r="AL207" s="13">
        <f t="shared" si="126"/>
        <v>0</v>
      </c>
      <c r="AM207" s="13">
        <f t="shared" si="126"/>
        <v>0</v>
      </c>
      <c r="AN207" s="18">
        <f t="shared" si="126"/>
        <v>0</v>
      </c>
      <c r="AO207" s="23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</row>
    <row r="208" spans="1:88" s="36" customFormat="1" ht="17.25" hidden="1" customHeight="1" x14ac:dyDescent="0.15">
      <c r="A208" s="34">
        <v>4891</v>
      </c>
      <c r="B208" s="13" t="s">
        <v>243</v>
      </c>
      <c r="C208" s="28" t="s">
        <v>51</v>
      </c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>
        <f t="shared" si="111"/>
        <v>0</v>
      </c>
      <c r="AI208" s="13"/>
      <c r="AJ208" s="13">
        <f t="shared" si="113"/>
        <v>0</v>
      </c>
      <c r="AK208" s="13">
        <f t="shared" si="114"/>
        <v>0</v>
      </c>
      <c r="AL208" s="13"/>
      <c r="AM208" s="13"/>
      <c r="AN208" s="18"/>
      <c r="AO208" s="23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</row>
    <row r="209" spans="1:88" s="36" customFormat="1" ht="33.75" hidden="1" customHeight="1" x14ac:dyDescent="0.15">
      <c r="A209" s="34">
        <v>0</v>
      </c>
      <c r="B209" s="13" t="s">
        <v>244</v>
      </c>
      <c r="C209" s="28" t="s">
        <v>51</v>
      </c>
      <c r="D209" s="13">
        <f t="shared" ref="D209:AM209" si="127">+D210+D225+D234+D237+D246</f>
        <v>0</v>
      </c>
      <c r="E209" s="13">
        <f t="shared" si="127"/>
        <v>0</v>
      </c>
      <c r="F209" s="13">
        <f t="shared" si="127"/>
        <v>0</v>
      </c>
      <c r="G209" s="13">
        <f t="shared" si="127"/>
        <v>0</v>
      </c>
      <c r="H209" s="13">
        <f t="shared" si="127"/>
        <v>0</v>
      </c>
      <c r="I209" s="13">
        <f t="shared" si="127"/>
        <v>0</v>
      </c>
      <c r="J209" s="13">
        <f t="shared" si="127"/>
        <v>0</v>
      </c>
      <c r="K209" s="13">
        <f t="shared" si="127"/>
        <v>0</v>
      </c>
      <c r="L209" s="13">
        <f>+L210+L225+L234+L237+L246</f>
        <v>0</v>
      </c>
      <c r="M209" s="13">
        <f t="shared" si="127"/>
        <v>0</v>
      </c>
      <c r="N209" s="13">
        <f t="shared" si="127"/>
        <v>0</v>
      </c>
      <c r="O209" s="13">
        <f t="shared" si="127"/>
        <v>0</v>
      </c>
      <c r="P209" s="13">
        <f t="shared" si="127"/>
        <v>0</v>
      </c>
      <c r="Q209" s="13">
        <f t="shared" si="127"/>
        <v>0</v>
      </c>
      <c r="R209" s="13">
        <f t="shared" si="127"/>
        <v>0</v>
      </c>
      <c r="S209" s="13">
        <f t="shared" si="127"/>
        <v>0</v>
      </c>
      <c r="T209" s="13">
        <f t="shared" si="127"/>
        <v>0</v>
      </c>
      <c r="U209" s="13">
        <f t="shared" si="127"/>
        <v>0</v>
      </c>
      <c r="V209" s="13">
        <f t="shared" si="127"/>
        <v>0</v>
      </c>
      <c r="W209" s="13">
        <f t="shared" si="127"/>
        <v>0</v>
      </c>
      <c r="X209" s="13">
        <f t="shared" si="127"/>
        <v>0</v>
      </c>
      <c r="Y209" s="13">
        <f t="shared" si="127"/>
        <v>0</v>
      </c>
      <c r="Z209" s="13">
        <f t="shared" si="127"/>
        <v>0</v>
      </c>
      <c r="AA209" s="13">
        <f t="shared" si="127"/>
        <v>0</v>
      </c>
      <c r="AB209" s="13">
        <f t="shared" si="127"/>
        <v>0</v>
      </c>
      <c r="AC209" s="13">
        <f t="shared" si="127"/>
        <v>0</v>
      </c>
      <c r="AD209" s="13">
        <f t="shared" si="127"/>
        <v>0</v>
      </c>
      <c r="AE209" s="13">
        <f t="shared" si="127"/>
        <v>0</v>
      </c>
      <c r="AF209" s="13">
        <f>+AF210+AF225+AF234+AF237+AF246</f>
        <v>0</v>
      </c>
      <c r="AG209" s="13">
        <f>+AG210+AG225+AG234+AG237+AG246</f>
        <v>0</v>
      </c>
      <c r="AH209" s="13">
        <f t="shared" si="111"/>
        <v>0</v>
      </c>
      <c r="AI209" s="13">
        <f>+AI210+AI225+AI234+AI237+AI246</f>
        <v>0</v>
      </c>
      <c r="AJ209" s="13">
        <f t="shared" si="113"/>
        <v>0</v>
      </c>
      <c r="AK209" s="13">
        <f t="shared" si="114"/>
        <v>0</v>
      </c>
      <c r="AL209" s="13">
        <f t="shared" si="127"/>
        <v>0</v>
      </c>
      <c r="AM209" s="13">
        <f t="shared" si="127"/>
        <v>0</v>
      </c>
      <c r="AN209" s="18">
        <f>+AN210+AN225+AN234+AN237+AN246</f>
        <v>0</v>
      </c>
      <c r="AO209" s="23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</row>
    <row r="210" spans="1:88" s="36" customFormat="1" ht="10.5" hidden="1" customHeight="1" x14ac:dyDescent="0.15">
      <c r="A210" s="34">
        <v>0</v>
      </c>
      <c r="B210" s="13" t="s">
        <v>245</v>
      </c>
      <c r="C210" s="28" t="s">
        <v>51</v>
      </c>
      <c r="D210" s="13">
        <f t="shared" ref="D210:AM210" si="128">+D211+D215+D219</f>
        <v>0</v>
      </c>
      <c r="E210" s="13">
        <f t="shared" si="128"/>
        <v>0</v>
      </c>
      <c r="F210" s="13">
        <f t="shared" si="128"/>
        <v>0</v>
      </c>
      <c r="G210" s="13">
        <f t="shared" si="128"/>
        <v>0</v>
      </c>
      <c r="H210" s="13">
        <f t="shared" si="128"/>
        <v>0</v>
      </c>
      <c r="I210" s="13">
        <f t="shared" si="128"/>
        <v>0</v>
      </c>
      <c r="J210" s="13">
        <f t="shared" si="128"/>
        <v>0</v>
      </c>
      <c r="K210" s="13">
        <f t="shared" si="128"/>
        <v>0</v>
      </c>
      <c r="L210" s="13">
        <f>+L211+L215+L219</f>
        <v>0</v>
      </c>
      <c r="M210" s="13">
        <f t="shared" si="128"/>
        <v>0</v>
      </c>
      <c r="N210" s="13">
        <f t="shared" si="128"/>
        <v>0</v>
      </c>
      <c r="O210" s="13">
        <f t="shared" si="128"/>
        <v>0</v>
      </c>
      <c r="P210" s="13">
        <f t="shared" si="128"/>
        <v>0</v>
      </c>
      <c r="Q210" s="13">
        <f t="shared" si="128"/>
        <v>0</v>
      </c>
      <c r="R210" s="13">
        <f t="shared" si="128"/>
        <v>0</v>
      </c>
      <c r="S210" s="13">
        <f t="shared" si="128"/>
        <v>0</v>
      </c>
      <c r="T210" s="13">
        <f t="shared" si="128"/>
        <v>0</v>
      </c>
      <c r="U210" s="13">
        <f t="shared" si="128"/>
        <v>0</v>
      </c>
      <c r="V210" s="13">
        <f t="shared" si="128"/>
        <v>0</v>
      </c>
      <c r="W210" s="13">
        <f t="shared" si="128"/>
        <v>0</v>
      </c>
      <c r="X210" s="13">
        <f t="shared" si="128"/>
        <v>0</v>
      </c>
      <c r="Y210" s="13">
        <f t="shared" si="128"/>
        <v>0</v>
      </c>
      <c r="Z210" s="13">
        <f t="shared" si="128"/>
        <v>0</v>
      </c>
      <c r="AA210" s="13">
        <f t="shared" si="128"/>
        <v>0</v>
      </c>
      <c r="AB210" s="13">
        <f t="shared" si="128"/>
        <v>0</v>
      </c>
      <c r="AC210" s="13">
        <f t="shared" si="128"/>
        <v>0</v>
      </c>
      <c r="AD210" s="13">
        <f t="shared" si="128"/>
        <v>0</v>
      </c>
      <c r="AE210" s="13">
        <f t="shared" si="128"/>
        <v>0</v>
      </c>
      <c r="AF210" s="13">
        <f>+AF211+AF215+AF219</f>
        <v>0</v>
      </c>
      <c r="AG210" s="13">
        <f>+AG211+AG215+AG219</f>
        <v>0</v>
      </c>
      <c r="AH210" s="13">
        <f t="shared" si="111"/>
        <v>0</v>
      </c>
      <c r="AI210" s="13">
        <f>+AI211+AI215+AI219</f>
        <v>0</v>
      </c>
      <c r="AJ210" s="13">
        <f t="shared" si="113"/>
        <v>0</v>
      </c>
      <c r="AK210" s="13">
        <f t="shared" si="114"/>
        <v>0</v>
      </c>
      <c r="AL210" s="13">
        <f t="shared" si="128"/>
        <v>0</v>
      </c>
      <c r="AM210" s="13">
        <f t="shared" si="128"/>
        <v>0</v>
      </c>
      <c r="AN210" s="18">
        <f>+AN211+AN215+AN219</f>
        <v>0</v>
      </c>
      <c r="AO210" s="23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</row>
    <row r="211" spans="1:88" s="36" customFormat="1" ht="10.5" hidden="1" customHeight="1" x14ac:dyDescent="0.15">
      <c r="A211" s="34">
        <v>0</v>
      </c>
      <c r="B211" s="13" t="s">
        <v>246</v>
      </c>
      <c r="C211" s="28" t="s">
        <v>51</v>
      </c>
      <c r="D211" s="13">
        <f t="shared" ref="D211:AM211" si="129">+D212+D213+D214</f>
        <v>0</v>
      </c>
      <c r="E211" s="13">
        <f t="shared" si="129"/>
        <v>0</v>
      </c>
      <c r="F211" s="13">
        <f t="shared" si="129"/>
        <v>0</v>
      </c>
      <c r="G211" s="13">
        <f t="shared" si="129"/>
        <v>0</v>
      </c>
      <c r="H211" s="13">
        <f t="shared" si="129"/>
        <v>0</v>
      </c>
      <c r="I211" s="13">
        <f t="shared" si="129"/>
        <v>0</v>
      </c>
      <c r="J211" s="13">
        <f t="shared" si="129"/>
        <v>0</v>
      </c>
      <c r="K211" s="13">
        <f t="shared" si="129"/>
        <v>0</v>
      </c>
      <c r="L211" s="13">
        <f>+L212+L213+L214</f>
        <v>0</v>
      </c>
      <c r="M211" s="13">
        <f t="shared" si="129"/>
        <v>0</v>
      </c>
      <c r="N211" s="13">
        <f t="shared" si="129"/>
        <v>0</v>
      </c>
      <c r="O211" s="13">
        <f t="shared" si="129"/>
        <v>0</v>
      </c>
      <c r="P211" s="13">
        <f t="shared" si="129"/>
        <v>0</v>
      </c>
      <c r="Q211" s="13">
        <f t="shared" si="129"/>
        <v>0</v>
      </c>
      <c r="R211" s="13">
        <f t="shared" si="129"/>
        <v>0</v>
      </c>
      <c r="S211" s="13">
        <f t="shared" si="129"/>
        <v>0</v>
      </c>
      <c r="T211" s="13">
        <f t="shared" si="129"/>
        <v>0</v>
      </c>
      <c r="U211" s="13">
        <f t="shared" si="129"/>
        <v>0</v>
      </c>
      <c r="V211" s="13">
        <f t="shared" si="129"/>
        <v>0</v>
      </c>
      <c r="W211" s="13">
        <f t="shared" si="129"/>
        <v>0</v>
      </c>
      <c r="X211" s="13">
        <f t="shared" si="129"/>
        <v>0</v>
      </c>
      <c r="Y211" s="13">
        <f t="shared" si="129"/>
        <v>0</v>
      </c>
      <c r="Z211" s="13">
        <f t="shared" si="129"/>
        <v>0</v>
      </c>
      <c r="AA211" s="13">
        <f t="shared" si="129"/>
        <v>0</v>
      </c>
      <c r="AB211" s="13">
        <f t="shared" si="129"/>
        <v>0</v>
      </c>
      <c r="AC211" s="13">
        <f t="shared" si="129"/>
        <v>0</v>
      </c>
      <c r="AD211" s="13">
        <f t="shared" si="129"/>
        <v>0</v>
      </c>
      <c r="AE211" s="13">
        <f t="shared" si="129"/>
        <v>0</v>
      </c>
      <c r="AF211" s="13">
        <f>+AF212+AF213+AF214</f>
        <v>0</v>
      </c>
      <c r="AG211" s="13">
        <f>+AG212+AG213+AG214</f>
        <v>0</v>
      </c>
      <c r="AH211" s="13">
        <f t="shared" si="111"/>
        <v>0</v>
      </c>
      <c r="AI211" s="13">
        <f>+AI212+AI213+AI214</f>
        <v>0</v>
      </c>
      <c r="AJ211" s="13">
        <f t="shared" si="113"/>
        <v>0</v>
      </c>
      <c r="AK211" s="13">
        <f t="shared" si="114"/>
        <v>0</v>
      </c>
      <c r="AL211" s="13">
        <f t="shared" si="129"/>
        <v>0</v>
      </c>
      <c r="AM211" s="13">
        <f t="shared" si="129"/>
        <v>0</v>
      </c>
      <c r="AN211" s="18">
        <f>+AN212+AN213+AN214</f>
        <v>0</v>
      </c>
      <c r="AO211" s="23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</row>
    <row r="212" spans="1:88" s="36" customFormat="1" ht="21" hidden="1" customHeight="1" x14ac:dyDescent="0.15">
      <c r="A212" s="34">
        <v>5111</v>
      </c>
      <c r="B212" s="13" t="s">
        <v>247</v>
      </c>
      <c r="C212" s="28" t="s">
        <v>51</v>
      </c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>
        <f t="shared" si="111"/>
        <v>0</v>
      </c>
      <c r="AI212" s="13"/>
      <c r="AJ212" s="13">
        <f t="shared" si="113"/>
        <v>0</v>
      </c>
      <c r="AK212" s="13">
        <f t="shared" si="114"/>
        <v>0</v>
      </c>
      <c r="AL212" s="13"/>
      <c r="AM212" s="13"/>
      <c r="AN212" s="18"/>
      <c r="AO212" s="23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</row>
    <row r="213" spans="1:88" s="36" customFormat="1" ht="21" hidden="1" customHeight="1" x14ac:dyDescent="0.15">
      <c r="A213" s="34">
        <v>5112</v>
      </c>
      <c r="B213" s="13" t="s">
        <v>248</v>
      </c>
      <c r="C213" s="28" t="s">
        <v>51</v>
      </c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>
        <f t="shared" si="111"/>
        <v>0</v>
      </c>
      <c r="AI213" s="13"/>
      <c r="AJ213" s="13">
        <f t="shared" si="113"/>
        <v>0</v>
      </c>
      <c r="AK213" s="13">
        <f t="shared" si="114"/>
        <v>0</v>
      </c>
      <c r="AL213" s="13"/>
      <c r="AM213" s="13"/>
      <c r="AN213" s="18"/>
      <c r="AO213" s="23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</row>
    <row r="214" spans="1:88" s="36" customFormat="1" ht="25.5" hidden="1" customHeight="1" x14ac:dyDescent="0.15">
      <c r="A214" s="34">
        <v>5113</v>
      </c>
      <c r="B214" s="13" t="s">
        <v>249</v>
      </c>
      <c r="C214" s="28" t="s">
        <v>51</v>
      </c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>
        <f t="shared" si="111"/>
        <v>0</v>
      </c>
      <c r="AI214" s="13"/>
      <c r="AJ214" s="13">
        <f t="shared" si="113"/>
        <v>0</v>
      </c>
      <c r="AK214" s="13">
        <f t="shared" si="114"/>
        <v>0</v>
      </c>
      <c r="AL214" s="13"/>
      <c r="AM214" s="13"/>
      <c r="AN214" s="18"/>
      <c r="AO214" s="23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</row>
    <row r="215" spans="1:88" s="36" customFormat="1" ht="21" hidden="1" customHeight="1" x14ac:dyDescent="0.15">
      <c r="A215" s="34">
        <v>0</v>
      </c>
      <c r="B215" s="13" t="s">
        <v>250</v>
      </c>
      <c r="C215" s="28" t="s">
        <v>51</v>
      </c>
      <c r="D215" s="13">
        <f t="shared" ref="D215:AM215" si="130">+D216+D217+D218</f>
        <v>0</v>
      </c>
      <c r="E215" s="13">
        <f t="shared" si="130"/>
        <v>0</v>
      </c>
      <c r="F215" s="13">
        <f t="shared" si="130"/>
        <v>0</v>
      </c>
      <c r="G215" s="13">
        <f t="shared" si="130"/>
        <v>0</v>
      </c>
      <c r="H215" s="13">
        <f t="shared" si="130"/>
        <v>0</v>
      </c>
      <c r="I215" s="13">
        <f t="shared" si="130"/>
        <v>0</v>
      </c>
      <c r="J215" s="13">
        <f t="shared" si="130"/>
        <v>0</v>
      </c>
      <c r="K215" s="13">
        <f t="shared" si="130"/>
        <v>0</v>
      </c>
      <c r="L215" s="13">
        <f>+L216+L217+L218</f>
        <v>0</v>
      </c>
      <c r="M215" s="13">
        <f t="shared" si="130"/>
        <v>0</v>
      </c>
      <c r="N215" s="13">
        <f t="shared" si="130"/>
        <v>0</v>
      </c>
      <c r="O215" s="13">
        <f t="shared" si="130"/>
        <v>0</v>
      </c>
      <c r="P215" s="13">
        <f t="shared" si="130"/>
        <v>0</v>
      </c>
      <c r="Q215" s="13">
        <f t="shared" si="130"/>
        <v>0</v>
      </c>
      <c r="R215" s="13">
        <f t="shared" si="130"/>
        <v>0</v>
      </c>
      <c r="S215" s="13">
        <f t="shared" si="130"/>
        <v>0</v>
      </c>
      <c r="T215" s="13">
        <f t="shared" si="130"/>
        <v>0</v>
      </c>
      <c r="U215" s="13">
        <f t="shared" si="130"/>
        <v>0</v>
      </c>
      <c r="V215" s="13">
        <f t="shared" si="130"/>
        <v>0</v>
      </c>
      <c r="W215" s="13">
        <f t="shared" si="130"/>
        <v>0</v>
      </c>
      <c r="X215" s="13">
        <f t="shared" si="130"/>
        <v>0</v>
      </c>
      <c r="Y215" s="13">
        <f t="shared" si="130"/>
        <v>0</v>
      </c>
      <c r="Z215" s="13">
        <f t="shared" si="130"/>
        <v>0</v>
      </c>
      <c r="AA215" s="13">
        <f t="shared" si="130"/>
        <v>0</v>
      </c>
      <c r="AB215" s="13">
        <f t="shared" si="130"/>
        <v>0</v>
      </c>
      <c r="AC215" s="13">
        <f t="shared" si="130"/>
        <v>0</v>
      </c>
      <c r="AD215" s="13">
        <f t="shared" si="130"/>
        <v>0</v>
      </c>
      <c r="AE215" s="13">
        <f t="shared" si="130"/>
        <v>0</v>
      </c>
      <c r="AF215" s="13">
        <f>+AF216+AF217+AF218</f>
        <v>0</v>
      </c>
      <c r="AG215" s="13">
        <f>+AG216+AG217+AG218</f>
        <v>0</v>
      </c>
      <c r="AH215" s="13">
        <f t="shared" si="111"/>
        <v>0</v>
      </c>
      <c r="AI215" s="13">
        <f>+AI216+AI217+AI218</f>
        <v>0</v>
      </c>
      <c r="AJ215" s="13">
        <f t="shared" si="113"/>
        <v>0</v>
      </c>
      <c r="AK215" s="13">
        <f t="shared" si="114"/>
        <v>0</v>
      </c>
      <c r="AL215" s="13">
        <f t="shared" si="130"/>
        <v>0</v>
      </c>
      <c r="AM215" s="13">
        <f t="shared" si="130"/>
        <v>0</v>
      </c>
      <c r="AN215" s="18">
        <f>+AN216+AN217+AN218</f>
        <v>0</v>
      </c>
      <c r="AO215" s="23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</row>
    <row r="216" spans="1:88" s="36" customFormat="1" ht="10.5" hidden="1" customHeight="1" x14ac:dyDescent="0.15">
      <c r="A216" s="34">
        <v>5121</v>
      </c>
      <c r="B216" s="13" t="s">
        <v>251</v>
      </c>
      <c r="C216" s="28" t="s">
        <v>51</v>
      </c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>
        <f t="shared" si="111"/>
        <v>0</v>
      </c>
      <c r="AI216" s="13"/>
      <c r="AJ216" s="13">
        <f t="shared" si="113"/>
        <v>0</v>
      </c>
      <c r="AK216" s="13">
        <f t="shared" si="114"/>
        <v>0</v>
      </c>
      <c r="AL216" s="13"/>
      <c r="AM216" s="13"/>
      <c r="AN216" s="18"/>
      <c r="AO216" s="23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</row>
    <row r="217" spans="1:88" s="36" customFormat="1" ht="10.5" hidden="1" customHeight="1" x14ac:dyDescent="0.15">
      <c r="A217" s="34">
        <v>5122</v>
      </c>
      <c r="B217" s="13" t="s">
        <v>252</v>
      </c>
      <c r="C217" s="28" t="s">
        <v>51</v>
      </c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>
        <f t="shared" si="111"/>
        <v>0</v>
      </c>
      <c r="AI217" s="13"/>
      <c r="AJ217" s="13">
        <f t="shared" si="113"/>
        <v>0</v>
      </c>
      <c r="AK217" s="13">
        <f t="shared" si="114"/>
        <v>0</v>
      </c>
      <c r="AL217" s="13"/>
      <c r="AM217" s="13"/>
      <c r="AN217" s="18"/>
      <c r="AO217" s="23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</row>
    <row r="218" spans="1:88" s="36" customFormat="1" ht="10.5" hidden="1" customHeight="1" x14ac:dyDescent="0.15">
      <c r="A218" s="34">
        <v>5129</v>
      </c>
      <c r="B218" s="13" t="s">
        <v>253</v>
      </c>
      <c r="C218" s="28" t="s">
        <v>51</v>
      </c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>
        <f t="shared" si="111"/>
        <v>0</v>
      </c>
      <c r="AI218" s="13"/>
      <c r="AJ218" s="13">
        <f t="shared" si="113"/>
        <v>0</v>
      </c>
      <c r="AK218" s="13">
        <f t="shared" si="114"/>
        <v>0</v>
      </c>
      <c r="AL218" s="13"/>
      <c r="AM218" s="13"/>
      <c r="AN218" s="18"/>
      <c r="AO218" s="23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</row>
    <row r="219" spans="1:88" s="36" customFormat="1" ht="10.5" hidden="1" customHeight="1" x14ac:dyDescent="0.15">
      <c r="A219" s="34">
        <v>0</v>
      </c>
      <c r="B219" s="30" t="s">
        <v>254</v>
      </c>
      <c r="C219" s="28" t="s">
        <v>51</v>
      </c>
      <c r="D219" s="13">
        <f t="shared" ref="D219:AM219" si="131">+D220+D221+D222+D223+D224</f>
        <v>0</v>
      </c>
      <c r="E219" s="13">
        <f t="shared" si="131"/>
        <v>0</v>
      </c>
      <c r="F219" s="13">
        <f t="shared" si="131"/>
        <v>0</v>
      </c>
      <c r="G219" s="13">
        <f t="shared" si="131"/>
        <v>0</v>
      </c>
      <c r="H219" s="13">
        <f t="shared" si="131"/>
        <v>0</v>
      </c>
      <c r="I219" s="13">
        <f t="shared" si="131"/>
        <v>0</v>
      </c>
      <c r="J219" s="13">
        <f t="shared" si="131"/>
        <v>0</v>
      </c>
      <c r="K219" s="13">
        <f t="shared" si="131"/>
        <v>0</v>
      </c>
      <c r="L219" s="13">
        <f>+L220+L221+L222+L223+L224</f>
        <v>0</v>
      </c>
      <c r="M219" s="13">
        <f t="shared" si="131"/>
        <v>0</v>
      </c>
      <c r="N219" s="13">
        <f t="shared" si="131"/>
        <v>0</v>
      </c>
      <c r="O219" s="13">
        <f t="shared" si="131"/>
        <v>0</v>
      </c>
      <c r="P219" s="13">
        <f t="shared" si="131"/>
        <v>0</v>
      </c>
      <c r="Q219" s="13">
        <f t="shared" si="131"/>
        <v>0</v>
      </c>
      <c r="R219" s="13">
        <f t="shared" si="131"/>
        <v>0</v>
      </c>
      <c r="S219" s="13">
        <f t="shared" si="131"/>
        <v>0</v>
      </c>
      <c r="T219" s="13">
        <f t="shared" si="131"/>
        <v>0</v>
      </c>
      <c r="U219" s="13">
        <f t="shared" si="131"/>
        <v>0</v>
      </c>
      <c r="V219" s="13">
        <f t="shared" si="131"/>
        <v>0</v>
      </c>
      <c r="W219" s="13">
        <f t="shared" si="131"/>
        <v>0</v>
      </c>
      <c r="X219" s="13">
        <f t="shared" si="131"/>
        <v>0</v>
      </c>
      <c r="Y219" s="13">
        <f t="shared" si="131"/>
        <v>0</v>
      </c>
      <c r="Z219" s="13">
        <f t="shared" si="131"/>
        <v>0</v>
      </c>
      <c r="AA219" s="13">
        <f t="shared" si="131"/>
        <v>0</v>
      </c>
      <c r="AB219" s="13">
        <f t="shared" si="131"/>
        <v>0</v>
      </c>
      <c r="AC219" s="13">
        <f t="shared" si="131"/>
        <v>0</v>
      </c>
      <c r="AD219" s="13">
        <f t="shared" si="131"/>
        <v>0</v>
      </c>
      <c r="AE219" s="13">
        <f t="shared" si="131"/>
        <v>0</v>
      </c>
      <c r="AF219" s="13">
        <f>+AF220+AF221+AF222+AF223+AF224</f>
        <v>0</v>
      </c>
      <c r="AG219" s="13">
        <f>+AG220+AG221+AG222+AG223+AG224</f>
        <v>0</v>
      </c>
      <c r="AH219" s="13">
        <f t="shared" si="111"/>
        <v>0</v>
      </c>
      <c r="AI219" s="13">
        <f>+AI220+AI221+AI222+AI223+AI224</f>
        <v>0</v>
      </c>
      <c r="AJ219" s="13">
        <f t="shared" si="113"/>
        <v>0</v>
      </c>
      <c r="AK219" s="13">
        <f t="shared" si="114"/>
        <v>0</v>
      </c>
      <c r="AL219" s="13">
        <f t="shared" si="131"/>
        <v>0</v>
      </c>
      <c r="AM219" s="13">
        <f t="shared" si="131"/>
        <v>0</v>
      </c>
      <c r="AN219" s="18">
        <f>+AN220+AN221+AN222+AN223+AN224</f>
        <v>0</v>
      </c>
      <c r="AO219" s="23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</row>
    <row r="220" spans="1:88" s="36" customFormat="1" ht="10.5" hidden="1" customHeight="1" x14ac:dyDescent="0.15">
      <c r="A220" s="34">
        <v>5131</v>
      </c>
      <c r="B220" s="13" t="s">
        <v>255</v>
      </c>
      <c r="C220" s="28" t="s">
        <v>51</v>
      </c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>
        <f t="shared" si="111"/>
        <v>0</v>
      </c>
      <c r="AI220" s="13"/>
      <c r="AJ220" s="13">
        <f t="shared" si="113"/>
        <v>0</v>
      </c>
      <c r="AK220" s="13">
        <f t="shared" si="114"/>
        <v>0</v>
      </c>
      <c r="AL220" s="13"/>
      <c r="AM220" s="13"/>
      <c r="AN220" s="18"/>
      <c r="AO220" s="23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</row>
    <row r="221" spans="1:88" s="36" customFormat="1" ht="10.5" hidden="1" customHeight="1" x14ac:dyDescent="0.15">
      <c r="A221" s="34">
        <v>5132</v>
      </c>
      <c r="B221" s="13" t="s">
        <v>256</v>
      </c>
      <c r="C221" s="28" t="s">
        <v>51</v>
      </c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>
        <f t="shared" si="111"/>
        <v>0</v>
      </c>
      <c r="AI221" s="13"/>
      <c r="AJ221" s="13">
        <f t="shared" si="113"/>
        <v>0</v>
      </c>
      <c r="AK221" s="13">
        <f t="shared" si="114"/>
        <v>0</v>
      </c>
      <c r="AL221" s="13"/>
      <c r="AM221" s="13"/>
      <c r="AN221" s="18"/>
      <c r="AO221" s="23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</row>
    <row r="222" spans="1:88" s="36" customFormat="1" ht="21" hidden="1" customHeight="1" x14ac:dyDescent="0.15">
      <c r="A222" s="34">
        <v>5133</v>
      </c>
      <c r="B222" s="13" t="s">
        <v>257</v>
      </c>
      <c r="C222" s="28" t="s">
        <v>51</v>
      </c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>
        <f t="shared" si="111"/>
        <v>0</v>
      </c>
      <c r="AI222" s="13"/>
      <c r="AJ222" s="13">
        <f t="shared" si="113"/>
        <v>0</v>
      </c>
      <c r="AK222" s="13">
        <f t="shared" si="114"/>
        <v>0</v>
      </c>
      <c r="AL222" s="13"/>
      <c r="AM222" s="13"/>
      <c r="AN222" s="18"/>
      <c r="AO222" s="23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</row>
    <row r="223" spans="1:88" s="36" customFormat="1" ht="21" hidden="1" customHeight="1" x14ac:dyDescent="0.15">
      <c r="A223" s="34">
        <v>5134</v>
      </c>
      <c r="B223" s="13" t="s">
        <v>258</v>
      </c>
      <c r="C223" s="28" t="s">
        <v>51</v>
      </c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>
        <f t="shared" si="111"/>
        <v>0</v>
      </c>
      <c r="AI223" s="13"/>
      <c r="AJ223" s="13">
        <f t="shared" si="113"/>
        <v>0</v>
      </c>
      <c r="AK223" s="13">
        <f t="shared" si="114"/>
        <v>0</v>
      </c>
      <c r="AL223" s="13"/>
      <c r="AM223" s="13"/>
      <c r="AN223" s="18"/>
      <c r="AO223" s="23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</row>
    <row r="224" spans="1:88" s="36" customFormat="1" ht="42.75" hidden="1" customHeight="1" x14ac:dyDescent="0.15">
      <c r="A224" s="34">
        <v>5135</v>
      </c>
      <c r="B224" s="13" t="s">
        <v>259</v>
      </c>
      <c r="C224" s="28" t="s">
        <v>51</v>
      </c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>
        <f t="shared" si="111"/>
        <v>0</v>
      </c>
      <c r="AI224" s="13"/>
      <c r="AJ224" s="13">
        <f t="shared" si="113"/>
        <v>0</v>
      </c>
      <c r="AK224" s="13">
        <f t="shared" si="114"/>
        <v>0</v>
      </c>
      <c r="AL224" s="13"/>
      <c r="AM224" s="13"/>
      <c r="AN224" s="18"/>
      <c r="AO224" s="23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</row>
    <row r="225" spans="1:88" s="36" customFormat="1" ht="10.5" hidden="1" customHeight="1" x14ac:dyDescent="0.15">
      <c r="A225" s="34">
        <v>0</v>
      </c>
      <c r="B225" s="13" t="s">
        <v>260</v>
      </c>
      <c r="C225" s="28" t="s">
        <v>51</v>
      </c>
      <c r="D225" s="13">
        <f t="shared" ref="D225:AM225" si="132">+D226+D228+D230+D232</f>
        <v>0</v>
      </c>
      <c r="E225" s="13">
        <f t="shared" si="132"/>
        <v>0</v>
      </c>
      <c r="F225" s="13">
        <f t="shared" si="132"/>
        <v>0</v>
      </c>
      <c r="G225" s="13">
        <f t="shared" si="132"/>
        <v>0</v>
      </c>
      <c r="H225" s="13">
        <f t="shared" si="132"/>
        <v>0</v>
      </c>
      <c r="I225" s="13">
        <f t="shared" si="132"/>
        <v>0</v>
      </c>
      <c r="J225" s="13">
        <f t="shared" si="132"/>
        <v>0</v>
      </c>
      <c r="K225" s="13">
        <f t="shared" si="132"/>
        <v>0</v>
      </c>
      <c r="L225" s="13">
        <f>+L226+L228+L230+L232</f>
        <v>0</v>
      </c>
      <c r="M225" s="13">
        <f t="shared" si="132"/>
        <v>0</v>
      </c>
      <c r="N225" s="13">
        <f t="shared" si="132"/>
        <v>0</v>
      </c>
      <c r="O225" s="13">
        <f t="shared" si="132"/>
        <v>0</v>
      </c>
      <c r="P225" s="13">
        <f t="shared" si="132"/>
        <v>0</v>
      </c>
      <c r="Q225" s="13">
        <f t="shared" si="132"/>
        <v>0</v>
      </c>
      <c r="R225" s="13">
        <f t="shared" si="132"/>
        <v>0</v>
      </c>
      <c r="S225" s="13">
        <f t="shared" si="132"/>
        <v>0</v>
      </c>
      <c r="T225" s="13">
        <f t="shared" si="132"/>
        <v>0</v>
      </c>
      <c r="U225" s="13">
        <f t="shared" si="132"/>
        <v>0</v>
      </c>
      <c r="V225" s="13">
        <f t="shared" si="132"/>
        <v>0</v>
      </c>
      <c r="W225" s="13">
        <f t="shared" si="132"/>
        <v>0</v>
      </c>
      <c r="X225" s="13">
        <f t="shared" si="132"/>
        <v>0</v>
      </c>
      <c r="Y225" s="13">
        <f t="shared" si="132"/>
        <v>0</v>
      </c>
      <c r="Z225" s="13">
        <f t="shared" si="132"/>
        <v>0</v>
      </c>
      <c r="AA225" s="13">
        <f t="shared" si="132"/>
        <v>0</v>
      </c>
      <c r="AB225" s="13">
        <f t="shared" si="132"/>
        <v>0</v>
      </c>
      <c r="AC225" s="13">
        <f t="shared" si="132"/>
        <v>0</v>
      </c>
      <c r="AD225" s="13">
        <f t="shared" si="132"/>
        <v>0</v>
      </c>
      <c r="AE225" s="13">
        <f t="shared" si="132"/>
        <v>0</v>
      </c>
      <c r="AF225" s="13">
        <f>+AF226+AF228+AF230+AF232</f>
        <v>0</v>
      </c>
      <c r="AG225" s="13">
        <f>+AG226+AG228+AG230+AG232</f>
        <v>0</v>
      </c>
      <c r="AH225" s="13">
        <f t="shared" si="111"/>
        <v>0</v>
      </c>
      <c r="AI225" s="13">
        <f>+AI226+AI228+AI230+AI232</f>
        <v>0</v>
      </c>
      <c r="AJ225" s="13">
        <f t="shared" si="113"/>
        <v>0</v>
      </c>
      <c r="AK225" s="13">
        <f t="shared" si="114"/>
        <v>0</v>
      </c>
      <c r="AL225" s="13">
        <f t="shared" si="132"/>
        <v>0</v>
      </c>
      <c r="AM225" s="13">
        <f t="shared" si="132"/>
        <v>0</v>
      </c>
      <c r="AN225" s="18">
        <f>+AN226+AN228+AN230+AN232</f>
        <v>0</v>
      </c>
      <c r="AO225" s="23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</row>
    <row r="226" spans="1:88" s="36" customFormat="1" ht="10.5" hidden="1" customHeight="1" x14ac:dyDescent="0.15">
      <c r="A226" s="34">
        <v>0</v>
      </c>
      <c r="B226" s="13" t="s">
        <v>261</v>
      </c>
      <c r="C226" s="28" t="s">
        <v>51</v>
      </c>
      <c r="D226" s="13">
        <f t="shared" ref="D226:AN226" si="133">+D227</f>
        <v>0</v>
      </c>
      <c r="E226" s="13">
        <f t="shared" si="133"/>
        <v>0</v>
      </c>
      <c r="F226" s="13">
        <f t="shared" si="133"/>
        <v>0</v>
      </c>
      <c r="G226" s="13">
        <f t="shared" si="133"/>
        <v>0</v>
      </c>
      <c r="H226" s="13">
        <f t="shared" si="133"/>
        <v>0</v>
      </c>
      <c r="I226" s="13">
        <f t="shared" si="133"/>
        <v>0</v>
      </c>
      <c r="J226" s="13">
        <f t="shared" si="133"/>
        <v>0</v>
      </c>
      <c r="K226" s="13">
        <f t="shared" si="133"/>
        <v>0</v>
      </c>
      <c r="L226" s="13">
        <f t="shared" si="133"/>
        <v>0</v>
      </c>
      <c r="M226" s="13">
        <f t="shared" si="133"/>
        <v>0</v>
      </c>
      <c r="N226" s="13">
        <f t="shared" si="133"/>
        <v>0</v>
      </c>
      <c r="O226" s="13">
        <f t="shared" si="133"/>
        <v>0</v>
      </c>
      <c r="P226" s="13">
        <f t="shared" si="133"/>
        <v>0</v>
      </c>
      <c r="Q226" s="13">
        <f t="shared" si="133"/>
        <v>0</v>
      </c>
      <c r="R226" s="13">
        <f t="shared" si="133"/>
        <v>0</v>
      </c>
      <c r="S226" s="13">
        <f t="shared" si="133"/>
        <v>0</v>
      </c>
      <c r="T226" s="13">
        <f t="shared" si="133"/>
        <v>0</v>
      </c>
      <c r="U226" s="13">
        <f t="shared" si="133"/>
        <v>0</v>
      </c>
      <c r="V226" s="13">
        <f t="shared" si="133"/>
        <v>0</v>
      </c>
      <c r="W226" s="13">
        <f t="shared" si="133"/>
        <v>0</v>
      </c>
      <c r="X226" s="13">
        <f t="shared" si="133"/>
        <v>0</v>
      </c>
      <c r="Y226" s="13">
        <f t="shared" si="133"/>
        <v>0</v>
      </c>
      <c r="Z226" s="13">
        <f t="shared" si="133"/>
        <v>0</v>
      </c>
      <c r="AA226" s="13">
        <f t="shared" si="133"/>
        <v>0</v>
      </c>
      <c r="AB226" s="13">
        <f t="shared" si="133"/>
        <v>0</v>
      </c>
      <c r="AC226" s="13">
        <f t="shared" si="133"/>
        <v>0</v>
      </c>
      <c r="AD226" s="13">
        <f t="shared" si="133"/>
        <v>0</v>
      </c>
      <c r="AE226" s="13">
        <f t="shared" si="133"/>
        <v>0</v>
      </c>
      <c r="AF226" s="13">
        <f t="shared" si="133"/>
        <v>0</v>
      </c>
      <c r="AG226" s="13">
        <f t="shared" si="133"/>
        <v>0</v>
      </c>
      <c r="AH226" s="13">
        <f t="shared" si="111"/>
        <v>0</v>
      </c>
      <c r="AI226" s="13">
        <f t="shared" si="133"/>
        <v>0</v>
      </c>
      <c r="AJ226" s="13">
        <f t="shared" si="113"/>
        <v>0</v>
      </c>
      <c r="AK226" s="13">
        <f t="shared" si="114"/>
        <v>0</v>
      </c>
      <c r="AL226" s="13">
        <f t="shared" si="133"/>
        <v>0</v>
      </c>
      <c r="AM226" s="13">
        <f t="shared" si="133"/>
        <v>0</v>
      </c>
      <c r="AN226" s="18">
        <f t="shared" si="133"/>
        <v>0</v>
      </c>
      <c r="AO226" s="23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</row>
    <row r="227" spans="1:88" s="36" customFormat="1" ht="10.5" hidden="1" customHeight="1" x14ac:dyDescent="0.15">
      <c r="A227" s="34">
        <v>5211</v>
      </c>
      <c r="B227" s="13" t="s">
        <v>262</v>
      </c>
      <c r="C227" s="28" t="s">
        <v>51</v>
      </c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>
        <f t="shared" si="111"/>
        <v>0</v>
      </c>
      <c r="AI227" s="13"/>
      <c r="AJ227" s="13">
        <f t="shared" si="113"/>
        <v>0</v>
      </c>
      <c r="AK227" s="13">
        <f t="shared" si="114"/>
        <v>0</v>
      </c>
      <c r="AL227" s="13"/>
      <c r="AM227" s="13"/>
      <c r="AN227" s="18"/>
      <c r="AO227" s="23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</row>
    <row r="228" spans="1:88" s="36" customFormat="1" ht="21" hidden="1" customHeight="1" x14ac:dyDescent="0.15">
      <c r="A228" s="34">
        <v>0</v>
      </c>
      <c r="B228" s="13" t="s">
        <v>263</v>
      </c>
      <c r="C228" s="28" t="s">
        <v>51</v>
      </c>
      <c r="D228" s="13">
        <f t="shared" ref="D228:AN228" si="134">+D229</f>
        <v>0</v>
      </c>
      <c r="E228" s="13">
        <f t="shared" si="134"/>
        <v>0</v>
      </c>
      <c r="F228" s="13">
        <f t="shared" si="134"/>
        <v>0</v>
      </c>
      <c r="G228" s="13">
        <f t="shared" si="134"/>
        <v>0</v>
      </c>
      <c r="H228" s="13">
        <f t="shared" si="134"/>
        <v>0</v>
      </c>
      <c r="I228" s="13">
        <f t="shared" si="134"/>
        <v>0</v>
      </c>
      <c r="J228" s="13">
        <f t="shared" si="134"/>
        <v>0</v>
      </c>
      <c r="K228" s="13">
        <f t="shared" si="134"/>
        <v>0</v>
      </c>
      <c r="L228" s="13">
        <f t="shared" si="134"/>
        <v>0</v>
      </c>
      <c r="M228" s="13">
        <f t="shared" si="134"/>
        <v>0</v>
      </c>
      <c r="N228" s="13">
        <f t="shared" si="134"/>
        <v>0</v>
      </c>
      <c r="O228" s="13">
        <f t="shared" si="134"/>
        <v>0</v>
      </c>
      <c r="P228" s="13">
        <f t="shared" si="134"/>
        <v>0</v>
      </c>
      <c r="Q228" s="13">
        <f t="shared" si="134"/>
        <v>0</v>
      </c>
      <c r="R228" s="13">
        <f t="shared" si="134"/>
        <v>0</v>
      </c>
      <c r="S228" s="13">
        <f t="shared" si="134"/>
        <v>0</v>
      </c>
      <c r="T228" s="13">
        <f t="shared" si="134"/>
        <v>0</v>
      </c>
      <c r="U228" s="13">
        <f t="shared" si="134"/>
        <v>0</v>
      </c>
      <c r="V228" s="13">
        <f t="shared" si="134"/>
        <v>0</v>
      </c>
      <c r="W228" s="13">
        <f t="shared" si="134"/>
        <v>0</v>
      </c>
      <c r="X228" s="13">
        <f t="shared" si="134"/>
        <v>0</v>
      </c>
      <c r="Y228" s="13">
        <f t="shared" si="134"/>
        <v>0</v>
      </c>
      <c r="Z228" s="13">
        <f t="shared" si="134"/>
        <v>0</v>
      </c>
      <c r="AA228" s="13">
        <f t="shared" si="134"/>
        <v>0</v>
      </c>
      <c r="AB228" s="13">
        <f t="shared" si="134"/>
        <v>0</v>
      </c>
      <c r="AC228" s="13">
        <f t="shared" si="134"/>
        <v>0</v>
      </c>
      <c r="AD228" s="13">
        <f t="shared" si="134"/>
        <v>0</v>
      </c>
      <c r="AE228" s="13">
        <f t="shared" si="134"/>
        <v>0</v>
      </c>
      <c r="AF228" s="13">
        <f t="shared" si="134"/>
        <v>0</v>
      </c>
      <c r="AG228" s="13">
        <f t="shared" si="134"/>
        <v>0</v>
      </c>
      <c r="AH228" s="13">
        <f t="shared" si="111"/>
        <v>0</v>
      </c>
      <c r="AI228" s="13">
        <f t="shared" si="134"/>
        <v>0</v>
      </c>
      <c r="AJ228" s="13">
        <f t="shared" si="113"/>
        <v>0</v>
      </c>
      <c r="AK228" s="13">
        <f t="shared" si="114"/>
        <v>0</v>
      </c>
      <c r="AL228" s="13">
        <f t="shared" si="134"/>
        <v>0</v>
      </c>
      <c r="AM228" s="13">
        <f t="shared" si="134"/>
        <v>0</v>
      </c>
      <c r="AN228" s="18">
        <f t="shared" si="134"/>
        <v>0</v>
      </c>
      <c r="AO228" s="23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</row>
    <row r="229" spans="1:88" s="36" customFormat="1" ht="10.5" hidden="1" customHeight="1" x14ac:dyDescent="0.15">
      <c r="A229" s="34">
        <v>5221</v>
      </c>
      <c r="B229" s="13" t="s">
        <v>264</v>
      </c>
      <c r="C229" s="28" t="s">
        <v>51</v>
      </c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>
        <f t="shared" si="111"/>
        <v>0</v>
      </c>
      <c r="AI229" s="13"/>
      <c r="AJ229" s="13">
        <f t="shared" si="113"/>
        <v>0</v>
      </c>
      <c r="AK229" s="13">
        <f t="shared" si="114"/>
        <v>0</v>
      </c>
      <c r="AL229" s="13"/>
      <c r="AM229" s="13"/>
      <c r="AN229" s="18"/>
      <c r="AO229" s="23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</row>
    <row r="230" spans="1:88" s="36" customFormat="1" ht="21" hidden="1" customHeight="1" x14ac:dyDescent="0.15">
      <c r="A230" s="34">
        <v>0</v>
      </c>
      <c r="B230" s="13" t="s">
        <v>265</v>
      </c>
      <c r="C230" s="28" t="s">
        <v>51</v>
      </c>
      <c r="D230" s="13">
        <f t="shared" ref="D230:AN230" si="135">+D231</f>
        <v>0</v>
      </c>
      <c r="E230" s="13">
        <f t="shared" si="135"/>
        <v>0</v>
      </c>
      <c r="F230" s="13">
        <f t="shared" si="135"/>
        <v>0</v>
      </c>
      <c r="G230" s="13">
        <f t="shared" si="135"/>
        <v>0</v>
      </c>
      <c r="H230" s="13">
        <f t="shared" si="135"/>
        <v>0</v>
      </c>
      <c r="I230" s="13">
        <f t="shared" si="135"/>
        <v>0</v>
      </c>
      <c r="J230" s="13">
        <f t="shared" si="135"/>
        <v>0</v>
      </c>
      <c r="K230" s="13">
        <f t="shared" si="135"/>
        <v>0</v>
      </c>
      <c r="L230" s="13">
        <f t="shared" si="135"/>
        <v>0</v>
      </c>
      <c r="M230" s="13">
        <f t="shared" si="135"/>
        <v>0</v>
      </c>
      <c r="N230" s="13">
        <f t="shared" si="135"/>
        <v>0</v>
      </c>
      <c r="O230" s="13">
        <f t="shared" si="135"/>
        <v>0</v>
      </c>
      <c r="P230" s="13">
        <f t="shared" si="135"/>
        <v>0</v>
      </c>
      <c r="Q230" s="13">
        <f t="shared" si="135"/>
        <v>0</v>
      </c>
      <c r="R230" s="13">
        <f t="shared" si="135"/>
        <v>0</v>
      </c>
      <c r="S230" s="13">
        <f t="shared" si="135"/>
        <v>0</v>
      </c>
      <c r="T230" s="13">
        <f t="shared" si="135"/>
        <v>0</v>
      </c>
      <c r="U230" s="13">
        <f t="shared" si="135"/>
        <v>0</v>
      </c>
      <c r="V230" s="13">
        <f t="shared" si="135"/>
        <v>0</v>
      </c>
      <c r="W230" s="13">
        <f t="shared" si="135"/>
        <v>0</v>
      </c>
      <c r="X230" s="13">
        <f t="shared" si="135"/>
        <v>0</v>
      </c>
      <c r="Y230" s="13">
        <f t="shared" si="135"/>
        <v>0</v>
      </c>
      <c r="Z230" s="13">
        <f t="shared" si="135"/>
        <v>0</v>
      </c>
      <c r="AA230" s="13">
        <f t="shared" si="135"/>
        <v>0</v>
      </c>
      <c r="AB230" s="13">
        <f t="shared" si="135"/>
        <v>0</v>
      </c>
      <c r="AC230" s="13">
        <f t="shared" si="135"/>
        <v>0</v>
      </c>
      <c r="AD230" s="13">
        <f t="shared" si="135"/>
        <v>0</v>
      </c>
      <c r="AE230" s="13">
        <f t="shared" si="135"/>
        <v>0</v>
      </c>
      <c r="AF230" s="13">
        <f t="shared" si="135"/>
        <v>0</v>
      </c>
      <c r="AG230" s="13">
        <f t="shared" si="135"/>
        <v>0</v>
      </c>
      <c r="AH230" s="13">
        <f t="shared" si="111"/>
        <v>0</v>
      </c>
      <c r="AI230" s="13">
        <f t="shared" si="135"/>
        <v>0</v>
      </c>
      <c r="AJ230" s="13">
        <f t="shared" si="113"/>
        <v>0</v>
      </c>
      <c r="AK230" s="13">
        <f t="shared" si="114"/>
        <v>0</v>
      </c>
      <c r="AL230" s="13">
        <f t="shared" si="135"/>
        <v>0</v>
      </c>
      <c r="AM230" s="13">
        <f t="shared" si="135"/>
        <v>0</v>
      </c>
      <c r="AN230" s="18">
        <f t="shared" si="135"/>
        <v>0</v>
      </c>
      <c r="AO230" s="23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</row>
    <row r="231" spans="1:88" s="36" customFormat="1" ht="21" hidden="1" customHeight="1" x14ac:dyDescent="0.15">
      <c r="A231" s="34">
        <v>5231</v>
      </c>
      <c r="B231" s="13" t="s">
        <v>266</v>
      </c>
      <c r="C231" s="28" t="s">
        <v>51</v>
      </c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>
        <f t="shared" si="111"/>
        <v>0</v>
      </c>
      <c r="AI231" s="13"/>
      <c r="AJ231" s="13">
        <f t="shared" si="113"/>
        <v>0</v>
      </c>
      <c r="AK231" s="13">
        <f t="shared" si="114"/>
        <v>0</v>
      </c>
      <c r="AL231" s="13"/>
      <c r="AM231" s="13"/>
      <c r="AN231" s="18"/>
      <c r="AO231" s="23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</row>
    <row r="232" spans="1:88" s="36" customFormat="1" ht="21" hidden="1" customHeight="1" x14ac:dyDescent="0.15">
      <c r="A232" s="34">
        <v>0</v>
      </c>
      <c r="B232" s="13" t="s">
        <v>267</v>
      </c>
      <c r="C232" s="28" t="s">
        <v>51</v>
      </c>
      <c r="D232" s="13">
        <f t="shared" ref="D232:AN232" si="136">+D233</f>
        <v>0</v>
      </c>
      <c r="E232" s="13">
        <f t="shared" si="136"/>
        <v>0</v>
      </c>
      <c r="F232" s="13">
        <f t="shared" si="136"/>
        <v>0</v>
      </c>
      <c r="G232" s="13">
        <f t="shared" si="136"/>
        <v>0</v>
      </c>
      <c r="H232" s="13">
        <f t="shared" si="136"/>
        <v>0</v>
      </c>
      <c r="I232" s="13">
        <f t="shared" si="136"/>
        <v>0</v>
      </c>
      <c r="J232" s="13">
        <f t="shared" si="136"/>
        <v>0</v>
      </c>
      <c r="K232" s="13">
        <f t="shared" si="136"/>
        <v>0</v>
      </c>
      <c r="L232" s="13">
        <f t="shared" si="136"/>
        <v>0</v>
      </c>
      <c r="M232" s="13">
        <f t="shared" si="136"/>
        <v>0</v>
      </c>
      <c r="N232" s="13">
        <f t="shared" si="136"/>
        <v>0</v>
      </c>
      <c r="O232" s="13">
        <f t="shared" si="136"/>
        <v>0</v>
      </c>
      <c r="P232" s="13">
        <f t="shared" si="136"/>
        <v>0</v>
      </c>
      <c r="Q232" s="13">
        <f t="shared" si="136"/>
        <v>0</v>
      </c>
      <c r="R232" s="13">
        <f t="shared" si="136"/>
        <v>0</v>
      </c>
      <c r="S232" s="13">
        <f t="shared" si="136"/>
        <v>0</v>
      </c>
      <c r="T232" s="13">
        <f t="shared" si="136"/>
        <v>0</v>
      </c>
      <c r="U232" s="13">
        <f t="shared" si="136"/>
        <v>0</v>
      </c>
      <c r="V232" s="13">
        <f t="shared" si="136"/>
        <v>0</v>
      </c>
      <c r="W232" s="13">
        <f t="shared" si="136"/>
        <v>0</v>
      </c>
      <c r="X232" s="13">
        <f t="shared" si="136"/>
        <v>0</v>
      </c>
      <c r="Y232" s="13">
        <f t="shared" si="136"/>
        <v>0</v>
      </c>
      <c r="Z232" s="13">
        <f t="shared" si="136"/>
        <v>0</v>
      </c>
      <c r="AA232" s="13">
        <f t="shared" si="136"/>
        <v>0</v>
      </c>
      <c r="AB232" s="13">
        <f t="shared" si="136"/>
        <v>0</v>
      </c>
      <c r="AC232" s="13">
        <f t="shared" si="136"/>
        <v>0</v>
      </c>
      <c r="AD232" s="13">
        <f t="shared" si="136"/>
        <v>0</v>
      </c>
      <c r="AE232" s="13">
        <f t="shared" si="136"/>
        <v>0</v>
      </c>
      <c r="AF232" s="13">
        <f t="shared" si="136"/>
        <v>0</v>
      </c>
      <c r="AG232" s="13">
        <f t="shared" si="136"/>
        <v>0</v>
      </c>
      <c r="AH232" s="13">
        <f t="shared" si="111"/>
        <v>0</v>
      </c>
      <c r="AI232" s="13">
        <f t="shared" si="136"/>
        <v>0</v>
      </c>
      <c r="AJ232" s="13">
        <f t="shared" si="113"/>
        <v>0</v>
      </c>
      <c r="AK232" s="13">
        <f t="shared" si="114"/>
        <v>0</v>
      </c>
      <c r="AL232" s="13">
        <f t="shared" si="136"/>
        <v>0</v>
      </c>
      <c r="AM232" s="13">
        <f t="shared" si="136"/>
        <v>0</v>
      </c>
      <c r="AN232" s="18">
        <f t="shared" si="136"/>
        <v>0</v>
      </c>
      <c r="AO232" s="23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</row>
    <row r="233" spans="1:88" s="36" customFormat="1" ht="21" hidden="1" customHeight="1" x14ac:dyDescent="0.15">
      <c r="A233" s="34">
        <v>5241</v>
      </c>
      <c r="B233" s="13" t="s">
        <v>268</v>
      </c>
      <c r="C233" s="28" t="s">
        <v>51</v>
      </c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>
        <f t="shared" si="111"/>
        <v>0</v>
      </c>
      <c r="AI233" s="13"/>
      <c r="AJ233" s="13">
        <f t="shared" si="113"/>
        <v>0</v>
      </c>
      <c r="AK233" s="13">
        <f t="shared" si="114"/>
        <v>0</v>
      </c>
      <c r="AL233" s="13"/>
      <c r="AM233" s="13"/>
      <c r="AN233" s="18"/>
      <c r="AO233" s="23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</row>
    <row r="234" spans="1:88" s="36" customFormat="1" ht="10.5" hidden="1" customHeight="1" x14ac:dyDescent="0.15">
      <c r="A234" s="34">
        <v>0</v>
      </c>
      <c r="B234" s="13" t="s">
        <v>269</v>
      </c>
      <c r="C234" s="28" t="s">
        <v>51</v>
      </c>
      <c r="D234" s="13">
        <f t="shared" ref="D234:T235" si="137">+D235</f>
        <v>0</v>
      </c>
      <c r="E234" s="13">
        <f t="shared" si="137"/>
        <v>0</v>
      </c>
      <c r="F234" s="13">
        <f t="shared" si="137"/>
        <v>0</v>
      </c>
      <c r="G234" s="13">
        <f t="shared" si="137"/>
        <v>0</v>
      </c>
      <c r="H234" s="13">
        <f t="shared" si="137"/>
        <v>0</v>
      </c>
      <c r="I234" s="13">
        <f t="shared" si="137"/>
        <v>0</v>
      </c>
      <c r="J234" s="13">
        <f t="shared" si="137"/>
        <v>0</v>
      </c>
      <c r="K234" s="13">
        <f t="shared" si="137"/>
        <v>0</v>
      </c>
      <c r="L234" s="13">
        <f t="shared" si="137"/>
        <v>0</v>
      </c>
      <c r="M234" s="13">
        <f t="shared" si="137"/>
        <v>0</v>
      </c>
      <c r="N234" s="13">
        <f t="shared" si="137"/>
        <v>0</v>
      </c>
      <c r="O234" s="13">
        <f t="shared" si="137"/>
        <v>0</v>
      </c>
      <c r="P234" s="13">
        <f t="shared" si="137"/>
        <v>0</v>
      </c>
      <c r="Q234" s="13">
        <f t="shared" si="137"/>
        <v>0</v>
      </c>
      <c r="R234" s="13">
        <f t="shared" si="137"/>
        <v>0</v>
      </c>
      <c r="S234" s="13">
        <f t="shared" si="137"/>
        <v>0</v>
      </c>
      <c r="T234" s="13">
        <f t="shared" si="137"/>
        <v>0</v>
      </c>
      <c r="U234" s="13">
        <f t="shared" ref="U234:AN235" si="138">+U235</f>
        <v>0</v>
      </c>
      <c r="V234" s="13">
        <f t="shared" si="138"/>
        <v>0</v>
      </c>
      <c r="W234" s="13">
        <f t="shared" si="138"/>
        <v>0</v>
      </c>
      <c r="X234" s="13">
        <f t="shared" si="138"/>
        <v>0</v>
      </c>
      <c r="Y234" s="13">
        <f t="shared" si="138"/>
        <v>0</v>
      </c>
      <c r="Z234" s="13">
        <f t="shared" si="138"/>
        <v>0</v>
      </c>
      <c r="AA234" s="13">
        <f t="shared" si="138"/>
        <v>0</v>
      </c>
      <c r="AB234" s="13">
        <f t="shared" si="138"/>
        <v>0</v>
      </c>
      <c r="AC234" s="13">
        <f t="shared" si="138"/>
        <v>0</v>
      </c>
      <c r="AD234" s="13">
        <f t="shared" si="138"/>
        <v>0</v>
      </c>
      <c r="AE234" s="13">
        <f t="shared" si="138"/>
        <v>0</v>
      </c>
      <c r="AF234" s="13">
        <f t="shared" si="138"/>
        <v>0</v>
      </c>
      <c r="AG234" s="13">
        <f t="shared" si="138"/>
        <v>0</v>
      </c>
      <c r="AH234" s="13">
        <f t="shared" si="111"/>
        <v>0</v>
      </c>
      <c r="AI234" s="13">
        <f t="shared" si="138"/>
        <v>0</v>
      </c>
      <c r="AJ234" s="13">
        <f t="shared" si="113"/>
        <v>0</v>
      </c>
      <c r="AK234" s="13">
        <f t="shared" si="114"/>
        <v>0</v>
      </c>
      <c r="AL234" s="13">
        <f t="shared" si="138"/>
        <v>0</v>
      </c>
      <c r="AM234" s="13">
        <f t="shared" si="138"/>
        <v>0</v>
      </c>
      <c r="AN234" s="18">
        <f t="shared" si="138"/>
        <v>0</v>
      </c>
      <c r="AO234" s="23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</row>
    <row r="235" spans="1:88" s="36" customFormat="1" ht="10.5" hidden="1" customHeight="1" x14ac:dyDescent="0.15">
      <c r="A235" s="34">
        <v>0</v>
      </c>
      <c r="B235" s="13" t="s">
        <v>270</v>
      </c>
      <c r="C235" s="28" t="s">
        <v>51</v>
      </c>
      <c r="D235" s="13">
        <f t="shared" si="137"/>
        <v>0</v>
      </c>
      <c r="E235" s="13">
        <f t="shared" si="137"/>
        <v>0</v>
      </c>
      <c r="F235" s="13">
        <f t="shared" si="137"/>
        <v>0</v>
      </c>
      <c r="G235" s="13">
        <f t="shared" si="137"/>
        <v>0</v>
      </c>
      <c r="H235" s="13">
        <f t="shared" si="137"/>
        <v>0</v>
      </c>
      <c r="I235" s="13">
        <f t="shared" si="137"/>
        <v>0</v>
      </c>
      <c r="J235" s="13">
        <f t="shared" si="137"/>
        <v>0</v>
      </c>
      <c r="K235" s="13">
        <f t="shared" si="137"/>
        <v>0</v>
      </c>
      <c r="L235" s="13">
        <f t="shared" si="137"/>
        <v>0</v>
      </c>
      <c r="M235" s="13">
        <f t="shared" si="137"/>
        <v>0</v>
      </c>
      <c r="N235" s="13">
        <f t="shared" si="137"/>
        <v>0</v>
      </c>
      <c r="O235" s="13">
        <f t="shared" si="137"/>
        <v>0</v>
      </c>
      <c r="P235" s="13">
        <f t="shared" si="137"/>
        <v>0</v>
      </c>
      <c r="Q235" s="13">
        <f t="shared" si="137"/>
        <v>0</v>
      </c>
      <c r="R235" s="13">
        <f t="shared" si="137"/>
        <v>0</v>
      </c>
      <c r="S235" s="13">
        <f t="shared" si="137"/>
        <v>0</v>
      </c>
      <c r="T235" s="13">
        <f t="shared" si="137"/>
        <v>0</v>
      </c>
      <c r="U235" s="13">
        <f t="shared" si="138"/>
        <v>0</v>
      </c>
      <c r="V235" s="13">
        <f t="shared" si="138"/>
        <v>0</v>
      </c>
      <c r="W235" s="13">
        <f t="shared" si="138"/>
        <v>0</v>
      </c>
      <c r="X235" s="13">
        <f t="shared" si="138"/>
        <v>0</v>
      </c>
      <c r="Y235" s="13">
        <f t="shared" si="138"/>
        <v>0</v>
      </c>
      <c r="Z235" s="13">
        <f t="shared" si="138"/>
        <v>0</v>
      </c>
      <c r="AA235" s="13">
        <f t="shared" si="138"/>
        <v>0</v>
      </c>
      <c r="AB235" s="13">
        <f t="shared" si="138"/>
        <v>0</v>
      </c>
      <c r="AC235" s="13">
        <f t="shared" si="138"/>
        <v>0</v>
      </c>
      <c r="AD235" s="13">
        <f t="shared" si="138"/>
        <v>0</v>
      </c>
      <c r="AE235" s="13">
        <f t="shared" si="138"/>
        <v>0</v>
      </c>
      <c r="AF235" s="13">
        <f t="shared" si="138"/>
        <v>0</v>
      </c>
      <c r="AG235" s="13">
        <f t="shared" si="138"/>
        <v>0</v>
      </c>
      <c r="AH235" s="13">
        <f t="shared" si="111"/>
        <v>0</v>
      </c>
      <c r="AI235" s="13">
        <f t="shared" si="138"/>
        <v>0</v>
      </c>
      <c r="AJ235" s="13">
        <f t="shared" si="113"/>
        <v>0</v>
      </c>
      <c r="AK235" s="13">
        <f t="shared" si="114"/>
        <v>0</v>
      </c>
      <c r="AL235" s="13">
        <f t="shared" si="138"/>
        <v>0</v>
      </c>
      <c r="AM235" s="13">
        <f t="shared" si="138"/>
        <v>0</v>
      </c>
      <c r="AN235" s="18">
        <f t="shared" si="138"/>
        <v>0</v>
      </c>
      <c r="AO235" s="23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</row>
    <row r="236" spans="1:88" s="36" customFormat="1" ht="10.5" hidden="1" customHeight="1" x14ac:dyDescent="0.15">
      <c r="A236" s="34">
        <v>5311</v>
      </c>
      <c r="B236" s="13" t="s">
        <v>271</v>
      </c>
      <c r="C236" s="28" t="s">
        <v>51</v>
      </c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>
        <f t="shared" si="111"/>
        <v>0</v>
      </c>
      <c r="AI236" s="13"/>
      <c r="AJ236" s="13">
        <f t="shared" si="113"/>
        <v>0</v>
      </c>
      <c r="AK236" s="13">
        <f t="shared" si="114"/>
        <v>0</v>
      </c>
      <c r="AL236" s="13"/>
      <c r="AM236" s="13"/>
      <c r="AN236" s="18"/>
      <c r="AO236" s="23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</row>
    <row r="237" spans="1:88" s="36" customFormat="1" ht="10.5" hidden="1" customHeight="1" x14ac:dyDescent="0.15">
      <c r="A237" s="34">
        <v>0</v>
      </c>
      <c r="B237" s="13" t="s">
        <v>272</v>
      </c>
      <c r="C237" s="28" t="s">
        <v>51</v>
      </c>
      <c r="D237" s="13">
        <f t="shared" ref="D237:AM237" si="139">+D238+D240+D242+D244</f>
        <v>0</v>
      </c>
      <c r="E237" s="13">
        <f t="shared" si="139"/>
        <v>0</v>
      </c>
      <c r="F237" s="13">
        <f t="shared" si="139"/>
        <v>0</v>
      </c>
      <c r="G237" s="13">
        <f t="shared" si="139"/>
        <v>0</v>
      </c>
      <c r="H237" s="13">
        <f t="shared" si="139"/>
        <v>0</v>
      </c>
      <c r="I237" s="13">
        <f t="shared" si="139"/>
        <v>0</v>
      </c>
      <c r="J237" s="13">
        <f t="shared" si="139"/>
        <v>0</v>
      </c>
      <c r="K237" s="13">
        <f t="shared" si="139"/>
        <v>0</v>
      </c>
      <c r="L237" s="13">
        <f>+L238+L240+L242+L244</f>
        <v>0</v>
      </c>
      <c r="M237" s="13">
        <f t="shared" si="139"/>
        <v>0</v>
      </c>
      <c r="N237" s="13">
        <f t="shared" si="139"/>
        <v>0</v>
      </c>
      <c r="O237" s="13">
        <f t="shared" si="139"/>
        <v>0</v>
      </c>
      <c r="P237" s="13">
        <f t="shared" si="139"/>
        <v>0</v>
      </c>
      <c r="Q237" s="13">
        <f t="shared" si="139"/>
        <v>0</v>
      </c>
      <c r="R237" s="13">
        <f t="shared" si="139"/>
        <v>0</v>
      </c>
      <c r="S237" s="13">
        <f t="shared" si="139"/>
        <v>0</v>
      </c>
      <c r="T237" s="13">
        <f t="shared" si="139"/>
        <v>0</v>
      </c>
      <c r="U237" s="13">
        <f t="shared" si="139"/>
        <v>0</v>
      </c>
      <c r="V237" s="13">
        <f t="shared" si="139"/>
        <v>0</v>
      </c>
      <c r="W237" s="13">
        <f t="shared" si="139"/>
        <v>0</v>
      </c>
      <c r="X237" s="13">
        <f t="shared" si="139"/>
        <v>0</v>
      </c>
      <c r="Y237" s="13">
        <f t="shared" si="139"/>
        <v>0</v>
      </c>
      <c r="Z237" s="13">
        <f t="shared" si="139"/>
        <v>0</v>
      </c>
      <c r="AA237" s="13">
        <f t="shared" si="139"/>
        <v>0</v>
      </c>
      <c r="AB237" s="13">
        <f t="shared" si="139"/>
        <v>0</v>
      </c>
      <c r="AC237" s="13">
        <f t="shared" si="139"/>
        <v>0</v>
      </c>
      <c r="AD237" s="13">
        <f t="shared" si="139"/>
        <v>0</v>
      </c>
      <c r="AE237" s="13">
        <f t="shared" si="139"/>
        <v>0</v>
      </c>
      <c r="AF237" s="13">
        <f>+AF238+AF240+AF242+AF244</f>
        <v>0</v>
      </c>
      <c r="AG237" s="13">
        <f>+AG238+AG240+AG242+AG244</f>
        <v>0</v>
      </c>
      <c r="AH237" s="13">
        <f t="shared" si="111"/>
        <v>0</v>
      </c>
      <c r="AI237" s="13">
        <f>+AI238+AI240+AI242+AI244</f>
        <v>0</v>
      </c>
      <c r="AJ237" s="13">
        <f t="shared" si="113"/>
        <v>0</v>
      </c>
      <c r="AK237" s="13">
        <f t="shared" si="114"/>
        <v>0</v>
      </c>
      <c r="AL237" s="13">
        <f t="shared" si="139"/>
        <v>0</v>
      </c>
      <c r="AM237" s="13">
        <f t="shared" si="139"/>
        <v>0</v>
      </c>
      <c r="AN237" s="18">
        <f>+AN238+AN240+AN242+AN244</f>
        <v>0</v>
      </c>
      <c r="AO237" s="23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</row>
    <row r="238" spans="1:88" s="36" customFormat="1" ht="10.5" hidden="1" customHeight="1" x14ac:dyDescent="0.15">
      <c r="A238" s="34">
        <v>0</v>
      </c>
      <c r="B238" s="13" t="s">
        <v>273</v>
      </c>
      <c r="C238" s="28" t="s">
        <v>51</v>
      </c>
      <c r="D238" s="13">
        <f t="shared" ref="D238:AN238" si="140">+D239</f>
        <v>0</v>
      </c>
      <c r="E238" s="13">
        <f t="shared" si="140"/>
        <v>0</v>
      </c>
      <c r="F238" s="13">
        <f t="shared" si="140"/>
        <v>0</v>
      </c>
      <c r="G238" s="13">
        <f t="shared" si="140"/>
        <v>0</v>
      </c>
      <c r="H238" s="13">
        <f t="shared" si="140"/>
        <v>0</v>
      </c>
      <c r="I238" s="13">
        <f t="shared" si="140"/>
        <v>0</v>
      </c>
      <c r="J238" s="13">
        <f t="shared" si="140"/>
        <v>0</v>
      </c>
      <c r="K238" s="13">
        <f t="shared" si="140"/>
        <v>0</v>
      </c>
      <c r="L238" s="13">
        <f t="shared" si="140"/>
        <v>0</v>
      </c>
      <c r="M238" s="13">
        <f t="shared" si="140"/>
        <v>0</v>
      </c>
      <c r="N238" s="13">
        <f t="shared" si="140"/>
        <v>0</v>
      </c>
      <c r="O238" s="13">
        <f t="shared" si="140"/>
        <v>0</v>
      </c>
      <c r="P238" s="13">
        <f t="shared" si="140"/>
        <v>0</v>
      </c>
      <c r="Q238" s="13">
        <f t="shared" si="140"/>
        <v>0</v>
      </c>
      <c r="R238" s="13">
        <f t="shared" si="140"/>
        <v>0</v>
      </c>
      <c r="S238" s="13">
        <f t="shared" si="140"/>
        <v>0</v>
      </c>
      <c r="T238" s="13">
        <f t="shared" si="140"/>
        <v>0</v>
      </c>
      <c r="U238" s="13">
        <f t="shared" si="140"/>
        <v>0</v>
      </c>
      <c r="V238" s="13">
        <f t="shared" si="140"/>
        <v>0</v>
      </c>
      <c r="W238" s="13">
        <f t="shared" si="140"/>
        <v>0</v>
      </c>
      <c r="X238" s="13">
        <f t="shared" si="140"/>
        <v>0</v>
      </c>
      <c r="Y238" s="13">
        <f t="shared" si="140"/>
        <v>0</v>
      </c>
      <c r="Z238" s="13">
        <f t="shared" si="140"/>
        <v>0</v>
      </c>
      <c r="AA238" s="13">
        <f t="shared" si="140"/>
        <v>0</v>
      </c>
      <c r="AB238" s="13">
        <f t="shared" si="140"/>
        <v>0</v>
      </c>
      <c r="AC238" s="13">
        <f t="shared" si="140"/>
        <v>0</v>
      </c>
      <c r="AD238" s="13">
        <f t="shared" si="140"/>
        <v>0</v>
      </c>
      <c r="AE238" s="13">
        <f t="shared" si="140"/>
        <v>0</v>
      </c>
      <c r="AF238" s="13">
        <f t="shared" si="140"/>
        <v>0</v>
      </c>
      <c r="AG238" s="13">
        <f t="shared" si="140"/>
        <v>0</v>
      </c>
      <c r="AH238" s="13">
        <f t="shared" si="111"/>
        <v>0</v>
      </c>
      <c r="AI238" s="13">
        <f t="shared" si="140"/>
        <v>0</v>
      </c>
      <c r="AJ238" s="13">
        <f t="shared" si="113"/>
        <v>0</v>
      </c>
      <c r="AK238" s="13">
        <f t="shared" si="114"/>
        <v>0</v>
      </c>
      <c r="AL238" s="13">
        <f t="shared" si="140"/>
        <v>0</v>
      </c>
      <c r="AM238" s="13">
        <f t="shared" si="140"/>
        <v>0</v>
      </c>
      <c r="AN238" s="18">
        <f t="shared" si="140"/>
        <v>0</v>
      </c>
      <c r="AO238" s="23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</row>
    <row r="239" spans="1:88" s="36" customFormat="1" ht="10.5" hidden="1" customHeight="1" x14ac:dyDescent="0.15">
      <c r="A239" s="34">
        <v>5411</v>
      </c>
      <c r="B239" s="13" t="s">
        <v>274</v>
      </c>
      <c r="C239" s="28" t="s">
        <v>51</v>
      </c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>
        <f t="shared" si="111"/>
        <v>0</v>
      </c>
      <c r="AI239" s="13"/>
      <c r="AJ239" s="13">
        <f t="shared" si="113"/>
        <v>0</v>
      </c>
      <c r="AK239" s="13">
        <f t="shared" si="114"/>
        <v>0</v>
      </c>
      <c r="AL239" s="13"/>
      <c r="AM239" s="13"/>
      <c r="AN239" s="18"/>
      <c r="AO239" s="23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</row>
    <row r="240" spans="1:88" s="36" customFormat="1" ht="10.5" hidden="1" customHeight="1" x14ac:dyDescent="0.15">
      <c r="A240" s="34">
        <v>0</v>
      </c>
      <c r="B240" s="13" t="s">
        <v>275</v>
      </c>
      <c r="C240" s="28" t="s">
        <v>51</v>
      </c>
      <c r="D240" s="13">
        <f t="shared" ref="D240:AN240" si="141">+D241</f>
        <v>0</v>
      </c>
      <c r="E240" s="13">
        <f t="shared" si="141"/>
        <v>0</v>
      </c>
      <c r="F240" s="13">
        <f t="shared" si="141"/>
        <v>0</v>
      </c>
      <c r="G240" s="13">
        <f t="shared" si="141"/>
        <v>0</v>
      </c>
      <c r="H240" s="13">
        <f t="shared" si="141"/>
        <v>0</v>
      </c>
      <c r="I240" s="13">
        <f t="shared" si="141"/>
        <v>0</v>
      </c>
      <c r="J240" s="13">
        <f t="shared" si="141"/>
        <v>0</v>
      </c>
      <c r="K240" s="13">
        <f t="shared" si="141"/>
        <v>0</v>
      </c>
      <c r="L240" s="13">
        <f t="shared" si="141"/>
        <v>0</v>
      </c>
      <c r="M240" s="13">
        <f t="shared" si="141"/>
        <v>0</v>
      </c>
      <c r="N240" s="13">
        <f t="shared" si="141"/>
        <v>0</v>
      </c>
      <c r="O240" s="13">
        <f t="shared" si="141"/>
        <v>0</v>
      </c>
      <c r="P240" s="13">
        <f t="shared" si="141"/>
        <v>0</v>
      </c>
      <c r="Q240" s="13">
        <f t="shared" si="141"/>
        <v>0</v>
      </c>
      <c r="R240" s="13">
        <f t="shared" si="141"/>
        <v>0</v>
      </c>
      <c r="S240" s="13">
        <f t="shared" si="141"/>
        <v>0</v>
      </c>
      <c r="T240" s="13">
        <f t="shared" si="141"/>
        <v>0</v>
      </c>
      <c r="U240" s="13">
        <f t="shared" si="141"/>
        <v>0</v>
      </c>
      <c r="V240" s="13">
        <f t="shared" si="141"/>
        <v>0</v>
      </c>
      <c r="W240" s="13">
        <f t="shared" si="141"/>
        <v>0</v>
      </c>
      <c r="X240" s="13">
        <f t="shared" si="141"/>
        <v>0</v>
      </c>
      <c r="Y240" s="13">
        <f t="shared" si="141"/>
        <v>0</v>
      </c>
      <c r="Z240" s="13">
        <f t="shared" si="141"/>
        <v>0</v>
      </c>
      <c r="AA240" s="13">
        <f t="shared" si="141"/>
        <v>0</v>
      </c>
      <c r="AB240" s="13">
        <f t="shared" si="141"/>
        <v>0</v>
      </c>
      <c r="AC240" s="13">
        <f t="shared" si="141"/>
        <v>0</v>
      </c>
      <c r="AD240" s="13">
        <f t="shared" si="141"/>
        <v>0</v>
      </c>
      <c r="AE240" s="13">
        <f t="shared" si="141"/>
        <v>0</v>
      </c>
      <c r="AF240" s="13">
        <f t="shared" si="141"/>
        <v>0</v>
      </c>
      <c r="AG240" s="13">
        <f t="shared" si="141"/>
        <v>0</v>
      </c>
      <c r="AH240" s="13">
        <f t="shared" si="111"/>
        <v>0</v>
      </c>
      <c r="AI240" s="13">
        <f t="shared" si="141"/>
        <v>0</v>
      </c>
      <c r="AJ240" s="13">
        <f t="shared" si="113"/>
        <v>0</v>
      </c>
      <c r="AK240" s="13">
        <f t="shared" si="114"/>
        <v>0</v>
      </c>
      <c r="AL240" s="13">
        <f t="shared" si="141"/>
        <v>0</v>
      </c>
      <c r="AM240" s="13">
        <f t="shared" si="141"/>
        <v>0</v>
      </c>
      <c r="AN240" s="18">
        <f t="shared" si="141"/>
        <v>0</v>
      </c>
      <c r="AO240" s="23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</row>
    <row r="241" spans="1:88" s="36" customFormat="1" ht="10.5" hidden="1" customHeight="1" x14ac:dyDescent="0.15">
      <c r="A241" s="34">
        <v>5421</v>
      </c>
      <c r="B241" s="13" t="s">
        <v>276</v>
      </c>
      <c r="C241" s="28" t="s">
        <v>51</v>
      </c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>
        <f t="shared" ref="AH241:AH252" si="142">AF241+AG241</f>
        <v>0</v>
      </c>
      <c r="AI241" s="13"/>
      <c r="AJ241" s="13">
        <f t="shared" ref="AJ241:AJ252" si="143">AH241+AI241</f>
        <v>0</v>
      </c>
      <c r="AK241" s="13">
        <f t="shared" ref="AK241:AK252" si="144">AE241-AJ241</f>
        <v>0</v>
      </c>
      <c r="AL241" s="13"/>
      <c r="AM241" s="13"/>
      <c r="AN241" s="18"/>
      <c r="AO241" s="23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</row>
    <row r="242" spans="1:88" s="36" customFormat="1" ht="21" hidden="1" customHeight="1" x14ac:dyDescent="0.15">
      <c r="A242" s="34">
        <v>0</v>
      </c>
      <c r="B242" s="13" t="s">
        <v>277</v>
      </c>
      <c r="C242" s="28" t="s">
        <v>51</v>
      </c>
      <c r="D242" s="13">
        <f t="shared" ref="D242:AN242" si="145">+D243</f>
        <v>0</v>
      </c>
      <c r="E242" s="13">
        <f t="shared" si="145"/>
        <v>0</v>
      </c>
      <c r="F242" s="13">
        <f t="shared" si="145"/>
        <v>0</v>
      </c>
      <c r="G242" s="13">
        <f t="shared" si="145"/>
        <v>0</v>
      </c>
      <c r="H242" s="13">
        <f t="shared" si="145"/>
        <v>0</v>
      </c>
      <c r="I242" s="13">
        <f t="shared" si="145"/>
        <v>0</v>
      </c>
      <c r="J242" s="13">
        <f t="shared" si="145"/>
        <v>0</v>
      </c>
      <c r="K242" s="13">
        <f t="shared" si="145"/>
        <v>0</v>
      </c>
      <c r="L242" s="13">
        <f t="shared" si="145"/>
        <v>0</v>
      </c>
      <c r="M242" s="13">
        <f t="shared" si="145"/>
        <v>0</v>
      </c>
      <c r="N242" s="13">
        <f t="shared" si="145"/>
        <v>0</v>
      </c>
      <c r="O242" s="13">
        <f t="shared" si="145"/>
        <v>0</v>
      </c>
      <c r="P242" s="13">
        <f t="shared" si="145"/>
        <v>0</v>
      </c>
      <c r="Q242" s="13">
        <f t="shared" si="145"/>
        <v>0</v>
      </c>
      <c r="R242" s="13">
        <f t="shared" si="145"/>
        <v>0</v>
      </c>
      <c r="S242" s="13">
        <f t="shared" si="145"/>
        <v>0</v>
      </c>
      <c r="T242" s="13">
        <f t="shared" si="145"/>
        <v>0</v>
      </c>
      <c r="U242" s="13">
        <f t="shared" si="145"/>
        <v>0</v>
      </c>
      <c r="V242" s="13">
        <f t="shared" si="145"/>
        <v>0</v>
      </c>
      <c r="W242" s="13">
        <f t="shared" si="145"/>
        <v>0</v>
      </c>
      <c r="X242" s="13">
        <f t="shared" si="145"/>
        <v>0</v>
      </c>
      <c r="Y242" s="13">
        <f t="shared" si="145"/>
        <v>0</v>
      </c>
      <c r="Z242" s="13">
        <f t="shared" si="145"/>
        <v>0</v>
      </c>
      <c r="AA242" s="13">
        <f t="shared" si="145"/>
        <v>0</v>
      </c>
      <c r="AB242" s="13">
        <f t="shared" si="145"/>
        <v>0</v>
      </c>
      <c r="AC242" s="13">
        <f t="shared" si="145"/>
        <v>0</v>
      </c>
      <c r="AD242" s="13">
        <f t="shared" si="145"/>
        <v>0</v>
      </c>
      <c r="AE242" s="13">
        <f t="shared" si="145"/>
        <v>0</v>
      </c>
      <c r="AF242" s="13">
        <f t="shared" si="145"/>
        <v>0</v>
      </c>
      <c r="AG242" s="13">
        <f t="shared" si="145"/>
        <v>0</v>
      </c>
      <c r="AH242" s="13">
        <f t="shared" si="142"/>
        <v>0</v>
      </c>
      <c r="AI242" s="13">
        <f t="shared" si="145"/>
        <v>0</v>
      </c>
      <c r="AJ242" s="13">
        <f t="shared" si="143"/>
        <v>0</v>
      </c>
      <c r="AK242" s="13">
        <f t="shared" si="144"/>
        <v>0</v>
      </c>
      <c r="AL242" s="13">
        <f t="shared" si="145"/>
        <v>0</v>
      </c>
      <c r="AM242" s="13">
        <f t="shared" si="145"/>
        <v>0</v>
      </c>
      <c r="AN242" s="18">
        <f t="shared" si="145"/>
        <v>0</v>
      </c>
      <c r="AO242" s="23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</row>
    <row r="243" spans="1:88" s="36" customFormat="1" ht="21" hidden="1" customHeight="1" x14ac:dyDescent="0.15">
      <c r="A243" s="34">
        <v>5431</v>
      </c>
      <c r="B243" s="13" t="s">
        <v>278</v>
      </c>
      <c r="C243" s="28" t="s">
        <v>51</v>
      </c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>
        <f t="shared" si="142"/>
        <v>0</v>
      </c>
      <c r="AI243" s="13"/>
      <c r="AJ243" s="13">
        <f t="shared" si="143"/>
        <v>0</v>
      </c>
      <c r="AK243" s="13">
        <f t="shared" si="144"/>
        <v>0</v>
      </c>
      <c r="AL243" s="13"/>
      <c r="AM243" s="13"/>
      <c r="AN243" s="18"/>
      <c r="AO243" s="23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</row>
    <row r="244" spans="1:88" s="36" customFormat="1" ht="21" hidden="1" customHeight="1" x14ac:dyDescent="0.15">
      <c r="A244" s="34">
        <v>0</v>
      </c>
      <c r="B244" s="13" t="s">
        <v>279</v>
      </c>
      <c r="C244" s="28" t="s">
        <v>51</v>
      </c>
      <c r="D244" s="13">
        <f t="shared" ref="D244:AN244" si="146">+D245</f>
        <v>0</v>
      </c>
      <c r="E244" s="13">
        <f t="shared" si="146"/>
        <v>0</v>
      </c>
      <c r="F244" s="13">
        <f t="shared" si="146"/>
        <v>0</v>
      </c>
      <c r="G244" s="13">
        <f t="shared" si="146"/>
        <v>0</v>
      </c>
      <c r="H244" s="13">
        <f t="shared" si="146"/>
        <v>0</v>
      </c>
      <c r="I244" s="13">
        <f t="shared" si="146"/>
        <v>0</v>
      </c>
      <c r="J244" s="13">
        <f t="shared" si="146"/>
        <v>0</v>
      </c>
      <c r="K244" s="13">
        <f t="shared" si="146"/>
        <v>0</v>
      </c>
      <c r="L244" s="13">
        <f t="shared" si="146"/>
        <v>0</v>
      </c>
      <c r="M244" s="13">
        <f t="shared" si="146"/>
        <v>0</v>
      </c>
      <c r="N244" s="13">
        <f t="shared" si="146"/>
        <v>0</v>
      </c>
      <c r="O244" s="13">
        <f t="shared" si="146"/>
        <v>0</v>
      </c>
      <c r="P244" s="13">
        <f t="shared" si="146"/>
        <v>0</v>
      </c>
      <c r="Q244" s="13">
        <f t="shared" si="146"/>
        <v>0</v>
      </c>
      <c r="R244" s="13">
        <f t="shared" si="146"/>
        <v>0</v>
      </c>
      <c r="S244" s="13">
        <f t="shared" si="146"/>
        <v>0</v>
      </c>
      <c r="T244" s="13">
        <f t="shared" si="146"/>
        <v>0</v>
      </c>
      <c r="U244" s="13">
        <f t="shared" si="146"/>
        <v>0</v>
      </c>
      <c r="V244" s="13">
        <f t="shared" si="146"/>
        <v>0</v>
      </c>
      <c r="W244" s="13">
        <f t="shared" si="146"/>
        <v>0</v>
      </c>
      <c r="X244" s="13">
        <f t="shared" si="146"/>
        <v>0</v>
      </c>
      <c r="Y244" s="13">
        <f t="shared" si="146"/>
        <v>0</v>
      </c>
      <c r="Z244" s="13">
        <f t="shared" si="146"/>
        <v>0</v>
      </c>
      <c r="AA244" s="13">
        <f t="shared" si="146"/>
        <v>0</v>
      </c>
      <c r="AB244" s="13">
        <f t="shared" si="146"/>
        <v>0</v>
      </c>
      <c r="AC244" s="13">
        <f t="shared" si="146"/>
        <v>0</v>
      </c>
      <c r="AD244" s="13">
        <f t="shared" si="146"/>
        <v>0</v>
      </c>
      <c r="AE244" s="13">
        <f t="shared" si="146"/>
        <v>0</v>
      </c>
      <c r="AF244" s="13">
        <f t="shared" si="146"/>
        <v>0</v>
      </c>
      <c r="AG244" s="13">
        <f t="shared" si="146"/>
        <v>0</v>
      </c>
      <c r="AH244" s="13">
        <f t="shared" si="142"/>
        <v>0</v>
      </c>
      <c r="AI244" s="13">
        <f t="shared" si="146"/>
        <v>0</v>
      </c>
      <c r="AJ244" s="13">
        <f t="shared" si="143"/>
        <v>0</v>
      </c>
      <c r="AK244" s="13">
        <f t="shared" si="144"/>
        <v>0</v>
      </c>
      <c r="AL244" s="13">
        <f t="shared" si="146"/>
        <v>0</v>
      </c>
      <c r="AM244" s="13">
        <f t="shared" si="146"/>
        <v>0</v>
      </c>
      <c r="AN244" s="18">
        <f t="shared" si="146"/>
        <v>0</v>
      </c>
      <c r="AO244" s="23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</row>
    <row r="245" spans="1:88" s="36" customFormat="1" ht="21" hidden="1" customHeight="1" x14ac:dyDescent="0.15">
      <c r="A245" s="34">
        <v>5441</v>
      </c>
      <c r="B245" s="13" t="s">
        <v>280</v>
      </c>
      <c r="C245" s="28" t="s">
        <v>51</v>
      </c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>
        <f t="shared" si="142"/>
        <v>0</v>
      </c>
      <c r="AI245" s="13"/>
      <c r="AJ245" s="13">
        <f t="shared" si="143"/>
        <v>0</v>
      </c>
      <c r="AK245" s="13">
        <f t="shared" si="144"/>
        <v>0</v>
      </c>
      <c r="AL245" s="13"/>
      <c r="AM245" s="13"/>
      <c r="AN245" s="18"/>
      <c r="AO245" s="23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</row>
    <row r="246" spans="1:88" s="36" customFormat="1" ht="31.5" hidden="1" customHeight="1" x14ac:dyDescent="0.15">
      <c r="A246" s="34">
        <v>0</v>
      </c>
      <c r="B246" s="13" t="s">
        <v>281</v>
      </c>
      <c r="C246" s="28" t="s">
        <v>51</v>
      </c>
      <c r="D246" s="13">
        <f t="shared" ref="D246:T247" si="147">+D247</f>
        <v>0</v>
      </c>
      <c r="E246" s="13">
        <f t="shared" si="147"/>
        <v>0</v>
      </c>
      <c r="F246" s="13">
        <f t="shared" si="147"/>
        <v>0</v>
      </c>
      <c r="G246" s="13">
        <f t="shared" si="147"/>
        <v>0</v>
      </c>
      <c r="H246" s="13">
        <f t="shared" si="147"/>
        <v>0</v>
      </c>
      <c r="I246" s="13">
        <f t="shared" si="147"/>
        <v>0</v>
      </c>
      <c r="J246" s="13">
        <f t="shared" si="147"/>
        <v>0</v>
      </c>
      <c r="K246" s="13">
        <f t="shared" si="147"/>
        <v>0</v>
      </c>
      <c r="L246" s="13">
        <f t="shared" si="147"/>
        <v>0</v>
      </c>
      <c r="M246" s="13">
        <f t="shared" si="147"/>
        <v>0</v>
      </c>
      <c r="N246" s="13">
        <f t="shared" si="147"/>
        <v>0</v>
      </c>
      <c r="O246" s="13">
        <f t="shared" si="147"/>
        <v>0</v>
      </c>
      <c r="P246" s="13">
        <f t="shared" si="147"/>
        <v>0</v>
      </c>
      <c r="Q246" s="13">
        <f t="shared" si="147"/>
        <v>0</v>
      </c>
      <c r="R246" s="13">
        <f t="shared" si="147"/>
        <v>0</v>
      </c>
      <c r="S246" s="13">
        <f t="shared" si="147"/>
        <v>0</v>
      </c>
      <c r="T246" s="13">
        <f t="shared" si="147"/>
        <v>0</v>
      </c>
      <c r="U246" s="13">
        <f t="shared" ref="U246:AN247" si="148">+U247</f>
        <v>0</v>
      </c>
      <c r="V246" s="13">
        <f t="shared" si="148"/>
        <v>0</v>
      </c>
      <c r="W246" s="13">
        <f t="shared" si="148"/>
        <v>0</v>
      </c>
      <c r="X246" s="13">
        <f t="shared" si="148"/>
        <v>0</v>
      </c>
      <c r="Y246" s="13">
        <f t="shared" si="148"/>
        <v>0</v>
      </c>
      <c r="Z246" s="13">
        <f t="shared" si="148"/>
        <v>0</v>
      </c>
      <c r="AA246" s="13">
        <f t="shared" si="148"/>
        <v>0</v>
      </c>
      <c r="AB246" s="13">
        <f t="shared" si="148"/>
        <v>0</v>
      </c>
      <c r="AC246" s="13">
        <f t="shared" si="148"/>
        <v>0</v>
      </c>
      <c r="AD246" s="13">
        <f t="shared" si="148"/>
        <v>0</v>
      </c>
      <c r="AE246" s="13">
        <f t="shared" si="148"/>
        <v>0</v>
      </c>
      <c r="AF246" s="13">
        <f t="shared" si="148"/>
        <v>0</v>
      </c>
      <c r="AG246" s="13">
        <f t="shared" si="148"/>
        <v>0</v>
      </c>
      <c r="AH246" s="13">
        <f t="shared" si="142"/>
        <v>0</v>
      </c>
      <c r="AI246" s="13">
        <f t="shared" si="148"/>
        <v>0</v>
      </c>
      <c r="AJ246" s="13">
        <f t="shared" si="143"/>
        <v>0</v>
      </c>
      <c r="AK246" s="13">
        <f t="shared" si="144"/>
        <v>0</v>
      </c>
      <c r="AL246" s="13">
        <f t="shared" si="148"/>
        <v>0</v>
      </c>
      <c r="AM246" s="13">
        <f t="shared" si="148"/>
        <v>0</v>
      </c>
      <c r="AN246" s="18">
        <f t="shared" si="148"/>
        <v>0</v>
      </c>
      <c r="AO246" s="23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</row>
    <row r="247" spans="1:88" s="36" customFormat="1" ht="31.5" hidden="1" customHeight="1" x14ac:dyDescent="0.15">
      <c r="A247" s="34">
        <v>0</v>
      </c>
      <c r="B247" s="13" t="s">
        <v>281</v>
      </c>
      <c r="C247" s="28" t="s">
        <v>51</v>
      </c>
      <c r="D247" s="13">
        <f t="shared" si="147"/>
        <v>0</v>
      </c>
      <c r="E247" s="13">
        <f t="shared" si="147"/>
        <v>0</v>
      </c>
      <c r="F247" s="13">
        <f t="shared" si="147"/>
        <v>0</v>
      </c>
      <c r="G247" s="13">
        <f t="shared" si="147"/>
        <v>0</v>
      </c>
      <c r="H247" s="13">
        <f t="shared" si="147"/>
        <v>0</v>
      </c>
      <c r="I247" s="13">
        <f t="shared" si="147"/>
        <v>0</v>
      </c>
      <c r="J247" s="13">
        <f t="shared" si="147"/>
        <v>0</v>
      </c>
      <c r="K247" s="13">
        <f t="shared" si="147"/>
        <v>0</v>
      </c>
      <c r="L247" s="13">
        <f t="shared" si="147"/>
        <v>0</v>
      </c>
      <c r="M247" s="13">
        <f t="shared" si="147"/>
        <v>0</v>
      </c>
      <c r="N247" s="13">
        <f t="shared" si="147"/>
        <v>0</v>
      </c>
      <c r="O247" s="13">
        <f t="shared" si="147"/>
        <v>0</v>
      </c>
      <c r="P247" s="13">
        <f t="shared" si="147"/>
        <v>0</v>
      </c>
      <c r="Q247" s="13">
        <f t="shared" si="147"/>
        <v>0</v>
      </c>
      <c r="R247" s="13">
        <f t="shared" si="147"/>
        <v>0</v>
      </c>
      <c r="S247" s="13">
        <f t="shared" si="147"/>
        <v>0</v>
      </c>
      <c r="T247" s="13">
        <f t="shared" si="147"/>
        <v>0</v>
      </c>
      <c r="U247" s="13">
        <f t="shared" si="148"/>
        <v>0</v>
      </c>
      <c r="V247" s="13">
        <f t="shared" si="148"/>
        <v>0</v>
      </c>
      <c r="W247" s="13">
        <f t="shared" si="148"/>
        <v>0</v>
      </c>
      <c r="X247" s="13">
        <f t="shared" si="148"/>
        <v>0</v>
      </c>
      <c r="Y247" s="13">
        <f t="shared" si="148"/>
        <v>0</v>
      </c>
      <c r="Z247" s="13">
        <f t="shared" si="148"/>
        <v>0</v>
      </c>
      <c r="AA247" s="13">
        <f t="shared" si="148"/>
        <v>0</v>
      </c>
      <c r="AB247" s="13">
        <f t="shared" si="148"/>
        <v>0</v>
      </c>
      <c r="AC247" s="13">
        <f t="shared" si="148"/>
        <v>0</v>
      </c>
      <c r="AD247" s="13">
        <f t="shared" si="148"/>
        <v>0</v>
      </c>
      <c r="AE247" s="13">
        <f t="shared" si="148"/>
        <v>0</v>
      </c>
      <c r="AF247" s="13">
        <f t="shared" si="148"/>
        <v>0</v>
      </c>
      <c r="AG247" s="13">
        <f t="shared" si="148"/>
        <v>0</v>
      </c>
      <c r="AH247" s="13">
        <f t="shared" si="142"/>
        <v>0</v>
      </c>
      <c r="AI247" s="13">
        <f t="shared" si="148"/>
        <v>0</v>
      </c>
      <c r="AJ247" s="13">
        <f t="shared" si="143"/>
        <v>0</v>
      </c>
      <c r="AK247" s="13">
        <f t="shared" si="144"/>
        <v>0</v>
      </c>
      <c r="AL247" s="13">
        <f t="shared" si="148"/>
        <v>0</v>
      </c>
      <c r="AM247" s="13">
        <f t="shared" si="148"/>
        <v>0</v>
      </c>
      <c r="AN247" s="18">
        <f t="shared" si="148"/>
        <v>0</v>
      </c>
      <c r="AO247" s="23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</row>
    <row r="248" spans="1:88" s="36" customFormat="1" ht="29.25" hidden="1" customHeight="1" x14ac:dyDescent="0.15">
      <c r="A248" s="34">
        <v>5999</v>
      </c>
      <c r="B248" s="13" t="s">
        <v>282</v>
      </c>
      <c r="C248" s="28" t="s">
        <v>51</v>
      </c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>
        <f t="shared" si="142"/>
        <v>0</v>
      </c>
      <c r="AI248" s="13"/>
      <c r="AJ248" s="13">
        <f t="shared" si="143"/>
        <v>0</v>
      </c>
      <c r="AK248" s="13">
        <f t="shared" si="144"/>
        <v>0</v>
      </c>
      <c r="AL248" s="13"/>
      <c r="AM248" s="13"/>
      <c r="AN248" s="18"/>
      <c r="AO248" s="23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</row>
    <row r="249" spans="1:88" s="36" customFormat="1" ht="21" hidden="1" customHeight="1" x14ac:dyDescent="0.15">
      <c r="A249" s="34">
        <v>0</v>
      </c>
      <c r="B249" s="13" t="s">
        <v>244</v>
      </c>
      <c r="C249" s="28" t="s">
        <v>51</v>
      </c>
      <c r="D249" s="13">
        <f t="shared" ref="D249:T250" si="149">+D250</f>
        <v>0</v>
      </c>
      <c r="E249" s="13">
        <f t="shared" si="149"/>
        <v>0</v>
      </c>
      <c r="F249" s="13">
        <f t="shared" si="149"/>
        <v>0</v>
      </c>
      <c r="G249" s="13">
        <f t="shared" si="149"/>
        <v>0</v>
      </c>
      <c r="H249" s="13">
        <f t="shared" si="149"/>
        <v>0</v>
      </c>
      <c r="I249" s="13">
        <f t="shared" si="149"/>
        <v>0</v>
      </c>
      <c r="J249" s="13">
        <f t="shared" si="149"/>
        <v>0</v>
      </c>
      <c r="K249" s="13">
        <f t="shared" si="149"/>
        <v>0</v>
      </c>
      <c r="L249" s="13">
        <f t="shared" si="149"/>
        <v>0</v>
      </c>
      <c r="M249" s="13">
        <f t="shared" si="149"/>
        <v>0</v>
      </c>
      <c r="N249" s="13">
        <f t="shared" si="149"/>
        <v>0</v>
      </c>
      <c r="O249" s="13">
        <f t="shared" si="149"/>
        <v>0</v>
      </c>
      <c r="P249" s="13">
        <f t="shared" si="149"/>
        <v>0</v>
      </c>
      <c r="Q249" s="13">
        <f t="shared" si="149"/>
        <v>0</v>
      </c>
      <c r="R249" s="13">
        <f t="shared" si="149"/>
        <v>0</v>
      </c>
      <c r="S249" s="13">
        <f t="shared" si="149"/>
        <v>0</v>
      </c>
      <c r="T249" s="13">
        <f t="shared" si="149"/>
        <v>0</v>
      </c>
      <c r="U249" s="13">
        <f t="shared" ref="U249:AN250" si="150">+U250</f>
        <v>0</v>
      </c>
      <c r="V249" s="13">
        <f t="shared" si="150"/>
        <v>0</v>
      </c>
      <c r="W249" s="13">
        <f t="shared" si="150"/>
        <v>0</v>
      </c>
      <c r="X249" s="13">
        <f t="shared" si="150"/>
        <v>0</v>
      </c>
      <c r="Y249" s="13">
        <f t="shared" si="150"/>
        <v>0</v>
      </c>
      <c r="Z249" s="13">
        <f t="shared" si="150"/>
        <v>0</v>
      </c>
      <c r="AA249" s="13">
        <f t="shared" si="150"/>
        <v>0</v>
      </c>
      <c r="AB249" s="13">
        <f t="shared" si="150"/>
        <v>0</v>
      </c>
      <c r="AC249" s="13">
        <f t="shared" si="150"/>
        <v>0</v>
      </c>
      <c r="AD249" s="13">
        <f t="shared" si="150"/>
        <v>0</v>
      </c>
      <c r="AE249" s="13">
        <f t="shared" si="150"/>
        <v>0</v>
      </c>
      <c r="AF249" s="13">
        <f t="shared" si="150"/>
        <v>0</v>
      </c>
      <c r="AG249" s="13">
        <f t="shared" si="150"/>
        <v>0</v>
      </c>
      <c r="AH249" s="13">
        <f t="shared" si="142"/>
        <v>0</v>
      </c>
      <c r="AI249" s="13">
        <f t="shared" si="150"/>
        <v>0</v>
      </c>
      <c r="AJ249" s="13">
        <f t="shared" si="143"/>
        <v>0</v>
      </c>
      <c r="AK249" s="13">
        <f t="shared" si="144"/>
        <v>0</v>
      </c>
      <c r="AL249" s="13">
        <f t="shared" si="150"/>
        <v>0</v>
      </c>
      <c r="AM249" s="13">
        <f t="shared" si="150"/>
        <v>0</v>
      </c>
      <c r="AN249" s="18">
        <f t="shared" si="150"/>
        <v>0</v>
      </c>
      <c r="AO249" s="23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</row>
    <row r="250" spans="1:88" s="36" customFormat="1" ht="21" hidden="1" customHeight="1" x14ac:dyDescent="0.15">
      <c r="A250" s="34">
        <v>0</v>
      </c>
      <c r="B250" s="13" t="s">
        <v>283</v>
      </c>
      <c r="C250" s="28" t="s">
        <v>51</v>
      </c>
      <c r="D250" s="13">
        <f t="shared" si="149"/>
        <v>0</v>
      </c>
      <c r="E250" s="13">
        <f t="shared" si="149"/>
        <v>0</v>
      </c>
      <c r="F250" s="13">
        <f t="shared" si="149"/>
        <v>0</v>
      </c>
      <c r="G250" s="13">
        <f t="shared" si="149"/>
        <v>0</v>
      </c>
      <c r="H250" s="13">
        <f t="shared" si="149"/>
        <v>0</v>
      </c>
      <c r="I250" s="13">
        <f t="shared" si="149"/>
        <v>0</v>
      </c>
      <c r="J250" s="13">
        <f t="shared" si="149"/>
        <v>0</v>
      </c>
      <c r="K250" s="13">
        <f t="shared" si="149"/>
        <v>0</v>
      </c>
      <c r="L250" s="13">
        <f t="shared" si="149"/>
        <v>0</v>
      </c>
      <c r="M250" s="13">
        <f t="shared" si="149"/>
        <v>0</v>
      </c>
      <c r="N250" s="13">
        <f t="shared" si="149"/>
        <v>0</v>
      </c>
      <c r="O250" s="13">
        <f t="shared" si="149"/>
        <v>0</v>
      </c>
      <c r="P250" s="13">
        <f t="shared" si="149"/>
        <v>0</v>
      </c>
      <c r="Q250" s="13">
        <f t="shared" si="149"/>
        <v>0</v>
      </c>
      <c r="R250" s="13">
        <f t="shared" si="149"/>
        <v>0</v>
      </c>
      <c r="S250" s="13">
        <f t="shared" si="149"/>
        <v>0</v>
      </c>
      <c r="T250" s="13">
        <f t="shared" si="149"/>
        <v>0</v>
      </c>
      <c r="U250" s="13">
        <f t="shared" si="150"/>
        <v>0</v>
      </c>
      <c r="V250" s="13">
        <f t="shared" si="150"/>
        <v>0</v>
      </c>
      <c r="W250" s="13">
        <f t="shared" si="150"/>
        <v>0</v>
      </c>
      <c r="X250" s="13">
        <f t="shared" si="150"/>
        <v>0</v>
      </c>
      <c r="Y250" s="13">
        <f t="shared" si="150"/>
        <v>0</v>
      </c>
      <c r="Z250" s="13">
        <f t="shared" si="150"/>
        <v>0</v>
      </c>
      <c r="AA250" s="13">
        <f t="shared" si="150"/>
        <v>0</v>
      </c>
      <c r="AB250" s="13">
        <f t="shared" si="150"/>
        <v>0</v>
      </c>
      <c r="AC250" s="13">
        <f t="shared" si="150"/>
        <v>0</v>
      </c>
      <c r="AD250" s="13">
        <f t="shared" si="150"/>
        <v>0</v>
      </c>
      <c r="AE250" s="13">
        <f t="shared" si="150"/>
        <v>0</v>
      </c>
      <c r="AF250" s="13">
        <f t="shared" si="150"/>
        <v>0</v>
      </c>
      <c r="AG250" s="13">
        <f t="shared" si="150"/>
        <v>0</v>
      </c>
      <c r="AH250" s="13">
        <f t="shared" si="142"/>
        <v>0</v>
      </c>
      <c r="AI250" s="13">
        <f t="shared" si="150"/>
        <v>0</v>
      </c>
      <c r="AJ250" s="13">
        <f t="shared" si="143"/>
        <v>0</v>
      </c>
      <c r="AK250" s="13">
        <f t="shared" si="144"/>
        <v>0</v>
      </c>
      <c r="AL250" s="13">
        <f t="shared" si="150"/>
        <v>0</v>
      </c>
      <c r="AM250" s="13">
        <f t="shared" si="150"/>
        <v>0</v>
      </c>
      <c r="AN250" s="18">
        <f t="shared" si="150"/>
        <v>0</v>
      </c>
      <c r="AO250" s="23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</row>
    <row r="251" spans="1:88" s="36" customFormat="1" ht="21" hidden="1" customHeight="1" x14ac:dyDescent="0.15">
      <c r="A251" s="41">
        <v>6501</v>
      </c>
      <c r="B251" s="13" t="s">
        <v>284</v>
      </c>
      <c r="C251" s="28" t="s">
        <v>51</v>
      </c>
      <c r="D251" s="44"/>
      <c r="E251" s="44"/>
      <c r="F251" s="44"/>
      <c r="G251" s="44"/>
      <c r="H251" s="44"/>
      <c r="I251" s="44"/>
      <c r="J251" s="44"/>
      <c r="K251" s="44"/>
      <c r="L251" s="44"/>
      <c r="M251" s="44"/>
      <c r="N251" s="44"/>
      <c r="O251" s="44"/>
      <c r="P251" s="44"/>
      <c r="Q251" s="44"/>
      <c r="R251" s="44"/>
      <c r="S251" s="44"/>
      <c r="T251" s="44"/>
      <c r="U251" s="44"/>
      <c r="V251" s="44"/>
      <c r="W251" s="44"/>
      <c r="X251" s="44"/>
      <c r="Y251" s="44"/>
      <c r="Z251" s="44"/>
      <c r="AA251" s="44"/>
      <c r="AB251" s="44"/>
      <c r="AC251" s="44"/>
      <c r="AD251" s="44"/>
      <c r="AE251" s="44"/>
      <c r="AF251" s="44"/>
      <c r="AG251" s="44"/>
      <c r="AH251" s="13">
        <f t="shared" si="142"/>
        <v>0</v>
      </c>
      <c r="AI251" s="44"/>
      <c r="AJ251" s="13">
        <f t="shared" si="143"/>
        <v>0</v>
      </c>
      <c r="AK251" s="13">
        <f t="shared" si="144"/>
        <v>0</v>
      </c>
      <c r="AL251" s="44"/>
      <c r="AM251" s="44"/>
      <c r="AN251" s="45"/>
      <c r="AO251" s="46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</row>
    <row r="252" spans="1:88" s="36" customFormat="1" ht="13.5" hidden="1" customHeight="1" x14ac:dyDescent="0.15">
      <c r="A252" s="41">
        <v>6502</v>
      </c>
      <c r="B252" s="44" t="s">
        <v>285</v>
      </c>
      <c r="C252" s="28" t="s">
        <v>51</v>
      </c>
      <c r="D252" s="44"/>
      <c r="E252" s="44"/>
      <c r="F252" s="44"/>
      <c r="G252" s="44"/>
      <c r="H252" s="44"/>
      <c r="I252" s="44"/>
      <c r="J252" s="44"/>
      <c r="K252" s="44"/>
      <c r="L252" s="44"/>
      <c r="M252" s="44"/>
      <c r="N252" s="44"/>
      <c r="O252" s="44"/>
      <c r="P252" s="44"/>
      <c r="Q252" s="44"/>
      <c r="R252" s="44"/>
      <c r="S252" s="44"/>
      <c r="T252" s="44"/>
      <c r="U252" s="44"/>
      <c r="V252" s="44"/>
      <c r="W252" s="44"/>
      <c r="X252" s="44"/>
      <c r="Y252" s="44"/>
      <c r="Z252" s="44"/>
      <c r="AA252" s="44"/>
      <c r="AB252" s="44"/>
      <c r="AC252" s="44"/>
      <c r="AD252" s="44"/>
      <c r="AE252" s="44"/>
      <c r="AF252" s="44"/>
      <c r="AG252" s="44"/>
      <c r="AH252" s="13">
        <f t="shared" si="142"/>
        <v>0</v>
      </c>
      <c r="AI252" s="44"/>
      <c r="AJ252" s="13">
        <f t="shared" si="143"/>
        <v>0</v>
      </c>
      <c r="AK252" s="13">
        <f t="shared" si="144"/>
        <v>0</v>
      </c>
      <c r="AL252" s="44"/>
      <c r="AM252" s="44"/>
      <c r="AN252" s="45"/>
      <c r="AO252" s="46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</row>
    <row r="253" spans="1:88" ht="16.5" customHeight="1" thickBot="1" x14ac:dyDescent="0.2">
      <c r="A253" s="49"/>
      <c r="B253" s="50"/>
      <c r="C253" s="50"/>
      <c r="D253" s="51"/>
      <c r="E253" s="51"/>
      <c r="F253" s="51"/>
      <c r="G253" s="51"/>
      <c r="H253" s="51"/>
      <c r="I253" s="51"/>
      <c r="J253" s="50"/>
      <c r="K253" s="50"/>
      <c r="L253" s="50"/>
      <c r="M253" s="51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  <c r="AC253" s="50"/>
      <c r="AD253" s="50"/>
      <c r="AE253" s="50"/>
      <c r="AF253" s="50"/>
      <c r="AG253" s="50"/>
      <c r="AH253" s="52"/>
      <c r="AI253" s="50"/>
      <c r="AJ253" s="52"/>
      <c r="AK253" s="52"/>
      <c r="AL253" s="50"/>
      <c r="AM253" s="50"/>
      <c r="AN253" s="53"/>
      <c r="AO253" s="54"/>
    </row>
    <row r="254" spans="1:88" s="3" customFormat="1" ht="19.5" customHeight="1" x14ac:dyDescent="0.3">
      <c r="B254" s="55" t="s">
        <v>286</v>
      </c>
      <c r="C254" s="56"/>
      <c r="D254" s="57"/>
      <c r="E254" s="57"/>
      <c r="F254" s="57"/>
      <c r="G254" s="57"/>
      <c r="H254" s="57"/>
      <c r="I254" s="57"/>
      <c r="M254" s="57"/>
    </row>
    <row r="255" spans="1:88" s="3" customFormat="1" ht="87" customHeight="1" x14ac:dyDescent="0.25">
      <c r="B255" s="95" t="s">
        <v>287</v>
      </c>
      <c r="C255" s="96"/>
      <c r="D255" s="96"/>
      <c r="E255" s="96"/>
      <c r="F255" s="96"/>
      <c r="G255" s="96"/>
      <c r="H255" s="96"/>
      <c r="I255" s="96"/>
      <c r="J255" s="96"/>
      <c r="K255" s="96"/>
      <c r="L255" s="96"/>
      <c r="M255" s="96"/>
    </row>
    <row r="256" spans="1:88" s="3" customFormat="1" ht="91.5" customHeight="1" x14ac:dyDescent="0.2">
      <c r="B256" s="100" t="s">
        <v>288</v>
      </c>
      <c r="C256" s="101"/>
      <c r="D256" s="101"/>
      <c r="E256" s="101"/>
      <c r="F256" s="101"/>
      <c r="G256" s="101"/>
      <c r="H256" s="101"/>
      <c r="I256" s="101"/>
      <c r="J256" s="101"/>
      <c r="K256" s="101"/>
      <c r="L256" s="101"/>
      <c r="M256" s="101"/>
    </row>
    <row r="257" spans="2:13" s="3" customFormat="1" ht="99.75" customHeight="1" x14ac:dyDescent="0.2">
      <c r="B257" s="100" t="s">
        <v>289</v>
      </c>
      <c r="C257" s="101"/>
      <c r="D257" s="101"/>
      <c r="E257" s="101"/>
      <c r="F257" s="101"/>
      <c r="G257" s="101"/>
      <c r="H257" s="101"/>
      <c r="I257" s="101"/>
      <c r="J257" s="101"/>
      <c r="K257" s="101"/>
      <c r="L257" s="101"/>
      <c r="M257" s="101"/>
    </row>
    <row r="258" spans="2:13" s="3" customFormat="1" ht="75" customHeight="1" x14ac:dyDescent="0.2">
      <c r="B258" s="102" t="s">
        <v>290</v>
      </c>
      <c r="C258" s="101"/>
      <c r="D258" s="101"/>
      <c r="E258" s="101"/>
      <c r="F258" s="101"/>
      <c r="G258" s="101"/>
      <c r="H258" s="101"/>
      <c r="I258" s="101"/>
      <c r="J258" s="101"/>
      <c r="K258" s="101"/>
      <c r="L258" s="101"/>
      <c r="M258" s="101"/>
    </row>
    <row r="259" spans="2:13" s="3" customFormat="1" ht="79.5" customHeight="1" x14ac:dyDescent="0.2">
      <c r="B259" s="103" t="s">
        <v>291</v>
      </c>
      <c r="C259" s="101"/>
      <c r="D259" s="101"/>
      <c r="E259" s="101"/>
      <c r="F259" s="101"/>
      <c r="G259" s="101"/>
      <c r="H259" s="101"/>
      <c r="I259" s="101"/>
      <c r="J259" s="101"/>
      <c r="K259" s="101"/>
      <c r="L259" s="101"/>
      <c r="M259" s="101"/>
    </row>
  </sheetData>
  <mergeCells count="38">
    <mergeCell ref="D2:M2"/>
    <mergeCell ref="D3:P3"/>
    <mergeCell ref="A5:A6"/>
    <mergeCell ref="B5:B6"/>
    <mergeCell ref="C5:C6"/>
    <mergeCell ref="D5:D6"/>
    <mergeCell ref="E5:E6"/>
    <mergeCell ref="F5:F6"/>
    <mergeCell ref="G5:G6"/>
    <mergeCell ref="H5:H6"/>
    <mergeCell ref="AL5:AL6"/>
    <mergeCell ref="AM5:AM6"/>
    <mergeCell ref="AN5:AN6"/>
    <mergeCell ref="AO5:AO6"/>
    <mergeCell ref="B255:M255"/>
    <mergeCell ref="AC5:AE5"/>
    <mergeCell ref="AF5:AF6"/>
    <mergeCell ref="AG5:AG6"/>
    <mergeCell ref="AH5:AH6"/>
    <mergeCell ref="AI5:AI6"/>
    <mergeCell ref="AJ5:AJ6"/>
    <mergeCell ref="Q5:Q6"/>
    <mergeCell ref="R5:T5"/>
    <mergeCell ref="U5:U6"/>
    <mergeCell ref="V5:X5"/>
    <mergeCell ref="Y5:Y6"/>
    <mergeCell ref="B256:M256"/>
    <mergeCell ref="B257:M257"/>
    <mergeCell ref="B258:M258"/>
    <mergeCell ref="B259:M259"/>
    <mergeCell ref="AK5:AK6"/>
    <mergeCell ref="Z5:AB5"/>
    <mergeCell ref="I5:I6"/>
    <mergeCell ref="J5:J6"/>
    <mergeCell ref="K5:K6"/>
    <mergeCell ref="L5:L6"/>
    <mergeCell ref="M5:M6"/>
    <mergeCell ref="N5:P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1153 11001</vt:lpstr>
      <vt:lpstr>1153  11002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2023-03-07T10:10:17Z</dcterms:modified>
</cp:coreProperties>
</file>