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3-Մարտ-2023\"/>
    </mc:Choice>
  </mc:AlternateContent>
  <bookViews>
    <workbookView xWindow="0" yWindow="60" windowWidth="24240" windowHeight="10770" tabRatio="923"/>
  </bookViews>
  <sheets>
    <sheet name="Ե-03" sheetId="3" r:id="rId1"/>
    <sheet name="Ե-04" sheetId="4" r:id="rId2"/>
    <sheet name="Ե-05" sheetId="5" r:id="rId3"/>
    <sheet name="Ե-06" sheetId="6" r:id="rId4"/>
    <sheet name="Ե-07" sheetId="7" r:id="rId5"/>
    <sheet name="Ե-08" sheetId="8" r:id="rId6"/>
    <sheet name="Ե-09" sheetId="9" r:id="rId7"/>
    <sheet name="Ե-10" sheetId="10" r:id="rId8"/>
    <sheet name="Ե-11" sheetId="11" r:id="rId9"/>
    <sheet name="Ե-12" sheetId="12" r:id="rId10"/>
    <sheet name="Ե_1-ին եռ." sheetId="13" r:id="rId11"/>
    <sheet name="Ե_2-րդ եռ." sheetId="14" r:id="rId12"/>
    <sheet name="Ե_3-րդ եռ." sheetId="15" r:id="rId13"/>
    <sheet name="Ե_4-րդ եռ." sheetId="16" r:id="rId14"/>
    <sheet name="Ե_1-ին կիս." sheetId="17" r:id="rId15"/>
    <sheet name="Ե_2-րդ կիս." sheetId="18" r:id="rId16"/>
    <sheet name="2023-տարեկան" sheetId="19" r:id="rId17"/>
  </sheets>
  <definedNames>
    <definedName name="_xlnm.Print_Area" localSheetId="6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2" l="1"/>
  <c r="K18" i="12" s="1"/>
  <c r="G18" i="12"/>
  <c r="K17" i="12"/>
  <c r="J17" i="12"/>
  <c r="J16" i="12"/>
  <c r="K16" i="12" s="1"/>
  <c r="J15" i="12"/>
  <c r="K15" i="12" s="1"/>
  <c r="G15" i="12"/>
  <c r="E13" i="12"/>
  <c r="G16" i="12" s="1"/>
  <c r="K18" i="11"/>
  <c r="J18" i="11"/>
  <c r="J17" i="11"/>
  <c r="K17" i="11" s="1"/>
  <c r="J16" i="11"/>
  <c r="K16" i="11" s="1"/>
  <c r="G16" i="11"/>
  <c r="J15" i="11"/>
  <c r="G15" i="11"/>
  <c r="J13" i="11"/>
  <c r="E13" i="11"/>
  <c r="G17" i="11" s="1"/>
  <c r="J18" i="10"/>
  <c r="J17" i="10"/>
  <c r="J16" i="10"/>
  <c r="J15" i="10"/>
  <c r="E13" i="10"/>
  <c r="G17" i="10" s="1"/>
  <c r="J18" i="9"/>
  <c r="K18" i="9" s="1"/>
  <c r="K17" i="9"/>
  <c r="J17" i="9"/>
  <c r="J16" i="9"/>
  <c r="K16" i="9" s="1"/>
  <c r="J15" i="9"/>
  <c r="G15" i="9"/>
  <c r="E13" i="9"/>
  <c r="G16" i="9" s="1"/>
  <c r="K18" i="8"/>
  <c r="J18" i="8"/>
  <c r="J17" i="8"/>
  <c r="K17" i="8" s="1"/>
  <c r="J16" i="8"/>
  <c r="K16" i="8" s="1"/>
  <c r="G16" i="8"/>
  <c r="J15" i="8"/>
  <c r="G15" i="8"/>
  <c r="J13" i="8"/>
  <c r="E13" i="8"/>
  <c r="G17" i="8" s="1"/>
  <c r="J18" i="7"/>
  <c r="K18" i="7" s="1"/>
  <c r="J17" i="7"/>
  <c r="J16" i="7"/>
  <c r="K16" i="7" s="1"/>
  <c r="J15" i="7"/>
  <c r="E13" i="7"/>
  <c r="G16" i="7" s="1"/>
  <c r="K18" i="6"/>
  <c r="J18" i="6"/>
  <c r="J17" i="6"/>
  <c r="K17" i="6" s="1"/>
  <c r="J16" i="6"/>
  <c r="K16" i="6" s="1"/>
  <c r="G16" i="6"/>
  <c r="J15" i="6"/>
  <c r="G15" i="6"/>
  <c r="J13" i="6"/>
  <c r="E13" i="6"/>
  <c r="G17" i="6" s="1"/>
  <c r="J18" i="5"/>
  <c r="K18" i="5" s="1"/>
  <c r="G18" i="5"/>
  <c r="K17" i="5"/>
  <c r="J17" i="5"/>
  <c r="J16" i="5"/>
  <c r="K16" i="5" s="1"/>
  <c r="J15" i="5"/>
  <c r="K15" i="5" s="1"/>
  <c r="G15" i="5"/>
  <c r="E13" i="5"/>
  <c r="G16" i="5" s="1"/>
  <c r="J18" i="4"/>
  <c r="K18" i="4" s="1"/>
  <c r="J17" i="4"/>
  <c r="J16" i="4"/>
  <c r="K16" i="4" s="1"/>
  <c r="J15" i="4"/>
  <c r="E13" i="4"/>
  <c r="G16" i="4" s="1"/>
  <c r="E13" i="3"/>
  <c r="G17" i="3" s="1"/>
  <c r="J18" i="3"/>
  <c r="J17" i="3"/>
  <c r="J16" i="3"/>
  <c r="J15" i="3"/>
  <c r="K16" i="10" l="1"/>
  <c r="J13" i="10"/>
  <c r="G15" i="10"/>
  <c r="K17" i="10"/>
  <c r="G16" i="10"/>
  <c r="K18" i="10"/>
  <c r="J13" i="3"/>
  <c r="K17" i="3"/>
  <c r="K15" i="3"/>
  <c r="K16" i="3"/>
  <c r="G15" i="3"/>
  <c r="G18" i="3"/>
  <c r="G17" i="12"/>
  <c r="J13" i="12"/>
  <c r="G18" i="11"/>
  <c r="K15" i="11"/>
  <c r="G18" i="10"/>
  <c r="K15" i="10"/>
  <c r="G18" i="9"/>
  <c r="K15" i="9"/>
  <c r="G17" i="9"/>
  <c r="J13" i="9"/>
  <c r="G18" i="8"/>
  <c r="K15" i="8"/>
  <c r="G15" i="7"/>
  <c r="K17" i="7"/>
  <c r="G18" i="7"/>
  <c r="K15" i="7"/>
  <c r="G17" i="7"/>
  <c r="J13" i="7"/>
  <c r="G18" i="6"/>
  <c r="K15" i="6"/>
  <c r="G17" i="5"/>
  <c r="J13" i="5"/>
  <c r="G15" i="4"/>
  <c r="K17" i="4"/>
  <c r="G18" i="4"/>
  <c r="K15" i="4"/>
  <c r="G17" i="4"/>
  <c r="J13" i="4"/>
  <c r="G16" i="3"/>
  <c r="K18" i="3"/>
  <c r="E11" i="12" l="1"/>
  <c r="N9" i="12"/>
  <c r="L9" i="12"/>
  <c r="E9" i="12"/>
  <c r="C9" i="12"/>
  <c r="E11" i="11"/>
  <c r="N9" i="11"/>
  <c r="L9" i="11"/>
  <c r="E9" i="11"/>
  <c r="C9" i="11" s="1"/>
  <c r="E11" i="10"/>
  <c r="N9" i="10"/>
  <c r="L9" i="10"/>
  <c r="E9" i="10"/>
  <c r="C9" i="10" s="1"/>
  <c r="E11" i="9"/>
  <c r="N9" i="9"/>
  <c r="L9" i="9"/>
  <c r="E9" i="9"/>
  <c r="C9" i="9" s="1"/>
  <c r="E11" i="8"/>
  <c r="N9" i="8"/>
  <c r="L9" i="8"/>
  <c r="E9" i="8"/>
  <c r="C9" i="8"/>
  <c r="E11" i="7"/>
  <c r="N9" i="7"/>
  <c r="L9" i="7"/>
  <c r="E9" i="7"/>
  <c r="C9" i="7" s="1"/>
  <c r="E11" i="6"/>
  <c r="N9" i="6"/>
  <c r="L9" i="6"/>
  <c r="E9" i="6"/>
  <c r="C9" i="6" s="1"/>
  <c r="E11" i="5"/>
  <c r="N9" i="5"/>
  <c r="L9" i="5"/>
  <c r="E9" i="5"/>
  <c r="C9" i="5" s="1"/>
  <c r="E11" i="4"/>
  <c r="N9" i="4"/>
  <c r="L9" i="4"/>
  <c r="E9" i="4"/>
  <c r="C9" i="4" s="1"/>
  <c r="E11" i="3"/>
  <c r="N9" i="3"/>
  <c r="L9" i="3"/>
  <c r="E9" i="3"/>
  <c r="C9" i="3" l="1"/>
  <c r="O9" i="15"/>
  <c r="P9" i="15"/>
  <c r="Q9" i="15"/>
  <c r="R9" i="15"/>
  <c r="L9" i="15"/>
  <c r="D9" i="15"/>
  <c r="E13" i="15"/>
  <c r="E9" i="15" s="1"/>
  <c r="C9" i="15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7" i="18" s="1"/>
  <c r="H18" i="15"/>
  <c r="H15" i="15"/>
  <c r="F16" i="15"/>
  <c r="F17" i="15"/>
  <c r="F18" i="15"/>
  <c r="F15" i="15"/>
  <c r="F17" i="18" l="1"/>
  <c r="Q9" i="18"/>
  <c r="D9" i="18"/>
  <c r="P9" i="18"/>
  <c r="F16" i="18"/>
  <c r="O9" i="18"/>
  <c r="F15" i="18"/>
  <c r="H15" i="18"/>
  <c r="R9" i="18"/>
  <c r="F18" i="18"/>
  <c r="H18" i="18"/>
  <c r="H16" i="18"/>
  <c r="H16" i="13" l="1"/>
  <c r="H17" i="13"/>
  <c r="H18" i="13"/>
  <c r="H15" i="13"/>
  <c r="F16" i="13"/>
  <c r="F17" i="13"/>
  <c r="F18" i="13"/>
  <c r="F15" i="13"/>
  <c r="P9" i="14"/>
  <c r="Q9" i="14"/>
  <c r="R9" i="14"/>
  <c r="O9" i="14"/>
  <c r="H16" i="14"/>
  <c r="H17" i="14"/>
  <c r="H18" i="14"/>
  <c r="F16" i="14"/>
  <c r="F17" i="14"/>
  <c r="F18" i="14"/>
  <c r="F15" i="14"/>
  <c r="E13" i="14"/>
  <c r="G16" i="14" s="1"/>
  <c r="D9" i="14"/>
  <c r="P9" i="13"/>
  <c r="P9" i="17" s="1"/>
  <c r="P9" i="19" s="1"/>
  <c r="Q9" i="13"/>
  <c r="R9" i="13"/>
  <c r="O9" i="13"/>
  <c r="E13" i="13"/>
  <c r="D9" i="13"/>
  <c r="D9" i="17" s="1"/>
  <c r="D9" i="19" s="1"/>
  <c r="J18" i="18"/>
  <c r="J17" i="18"/>
  <c r="J16" i="18"/>
  <c r="J15" i="18"/>
  <c r="N9" i="18"/>
  <c r="J18" i="16"/>
  <c r="J17" i="16"/>
  <c r="J16" i="16"/>
  <c r="J15" i="16"/>
  <c r="N9" i="16"/>
  <c r="L9" i="16"/>
  <c r="L9" i="18" s="1"/>
  <c r="J18" i="15"/>
  <c r="G18" i="15"/>
  <c r="J17" i="15"/>
  <c r="G17" i="15"/>
  <c r="J16" i="15"/>
  <c r="G16" i="15"/>
  <c r="J15" i="15"/>
  <c r="G15" i="15"/>
  <c r="N9" i="15"/>
  <c r="G15" i="14" l="1"/>
  <c r="E13" i="17"/>
  <c r="G18" i="14"/>
  <c r="J16" i="14"/>
  <c r="H17" i="17"/>
  <c r="J16" i="13"/>
  <c r="K16" i="13" s="1"/>
  <c r="F17" i="17"/>
  <c r="J18" i="13"/>
  <c r="K18" i="13" s="1"/>
  <c r="E9" i="13"/>
  <c r="L9" i="14"/>
  <c r="H18" i="17"/>
  <c r="H18" i="19" s="1"/>
  <c r="J17" i="13"/>
  <c r="K17" i="13" s="1"/>
  <c r="R9" i="17"/>
  <c r="R9" i="19" s="1"/>
  <c r="G15" i="13"/>
  <c r="N9" i="14"/>
  <c r="N9" i="13"/>
  <c r="F16" i="17"/>
  <c r="F16" i="19" s="1"/>
  <c r="H16" i="17"/>
  <c r="H16" i="19" s="1"/>
  <c r="F15" i="17"/>
  <c r="F15" i="19" s="1"/>
  <c r="G17" i="13"/>
  <c r="J17" i="14"/>
  <c r="Q9" i="17"/>
  <c r="E9" i="17"/>
  <c r="F17" i="19"/>
  <c r="F18" i="17"/>
  <c r="H13" i="16"/>
  <c r="I18" i="16" s="1"/>
  <c r="L9" i="13"/>
  <c r="J15" i="13"/>
  <c r="K15" i="13" s="1"/>
  <c r="J18" i="14"/>
  <c r="E13" i="16"/>
  <c r="O9" i="17"/>
  <c r="H13" i="15"/>
  <c r="I17" i="15" s="1"/>
  <c r="G16" i="13"/>
  <c r="H15" i="17"/>
  <c r="J15" i="14"/>
  <c r="G18" i="13"/>
  <c r="G17" i="14"/>
  <c r="E9" i="14"/>
  <c r="I15" i="14"/>
  <c r="I18" i="14"/>
  <c r="I16" i="14"/>
  <c r="I17" i="14"/>
  <c r="I15" i="13"/>
  <c r="I16" i="13"/>
  <c r="I17" i="13"/>
  <c r="I18" i="13"/>
  <c r="G17" i="17" l="1"/>
  <c r="I15" i="15"/>
  <c r="I15" i="17"/>
  <c r="I17" i="17"/>
  <c r="I16" i="17"/>
  <c r="I18" i="17"/>
  <c r="H17" i="19"/>
  <c r="J17" i="19" s="1"/>
  <c r="J17" i="17"/>
  <c r="I18" i="15"/>
  <c r="G16" i="17"/>
  <c r="L9" i="17"/>
  <c r="L9" i="19" s="1"/>
  <c r="C9" i="14"/>
  <c r="J16" i="17"/>
  <c r="C9" i="13"/>
  <c r="J13" i="16"/>
  <c r="K15" i="16" s="1"/>
  <c r="I17" i="16"/>
  <c r="H13" i="18"/>
  <c r="I15" i="18" s="1"/>
  <c r="J15" i="17"/>
  <c r="G15" i="17"/>
  <c r="I16" i="15"/>
  <c r="E11" i="15"/>
  <c r="J13" i="15"/>
  <c r="Q9" i="19"/>
  <c r="E11" i="16"/>
  <c r="J16" i="19"/>
  <c r="I16" i="16"/>
  <c r="N9" i="17"/>
  <c r="O9" i="19"/>
  <c r="F18" i="19"/>
  <c r="J18" i="17"/>
  <c r="G18" i="17"/>
  <c r="E13" i="18"/>
  <c r="G18" i="16"/>
  <c r="G16" i="16"/>
  <c r="G17" i="16"/>
  <c r="E9" i="16"/>
  <c r="C9" i="16" s="1"/>
  <c r="G15" i="16"/>
  <c r="I15" i="16"/>
  <c r="C9" i="17" l="1"/>
  <c r="K17" i="16"/>
  <c r="K16" i="16"/>
  <c r="K18" i="16"/>
  <c r="N9" i="19"/>
  <c r="I16" i="18"/>
  <c r="I18" i="18"/>
  <c r="I17" i="18"/>
  <c r="E11" i="18"/>
  <c r="K15" i="15"/>
  <c r="K18" i="15"/>
  <c r="K16" i="15"/>
  <c r="K17" i="15"/>
  <c r="J15" i="19"/>
  <c r="G17" i="18"/>
  <c r="G15" i="18"/>
  <c r="G18" i="18"/>
  <c r="G16" i="18"/>
  <c r="E9" i="18"/>
  <c r="C9" i="18" s="1"/>
  <c r="E13" i="19"/>
  <c r="H13" i="13"/>
  <c r="J18" i="19"/>
  <c r="H13" i="14"/>
  <c r="J13" i="18"/>
  <c r="K15" i="18" s="1"/>
  <c r="I15" i="19" l="1"/>
  <c r="I17" i="19"/>
  <c r="I18" i="19"/>
  <c r="I16" i="19"/>
  <c r="K16" i="18"/>
  <c r="K17" i="18"/>
  <c r="K18" i="18"/>
  <c r="J13" i="13"/>
  <c r="H13" i="17"/>
  <c r="E11" i="13"/>
  <c r="J13" i="14"/>
  <c r="E11" i="14"/>
  <c r="G15" i="19"/>
  <c r="E9" i="19"/>
  <c r="C9" i="19" s="1"/>
  <c r="G16" i="19"/>
  <c r="G17" i="19"/>
  <c r="G18" i="19"/>
  <c r="K17" i="14" l="1"/>
  <c r="K16" i="14"/>
  <c r="K18" i="14"/>
  <c r="K15" i="14"/>
  <c r="J13" i="17"/>
  <c r="E11" i="17"/>
  <c r="H13" i="19"/>
  <c r="J13" i="19" l="1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<sst xmlns="http://schemas.openxmlformats.org/spreadsheetml/2006/main" count="580" uniqueCount="44">
  <si>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</si>
  <si>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</si>
  <si>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</si>
  <si>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</si>
  <si>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</si>
  <si>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</si>
  <si>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</si>
  <si>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</si>
  <si>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</si>
  <si>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</si>
  <si>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</si>
  <si>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</si>
  <si>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</si>
  <si>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</si>
  <si>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</si>
  <si>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</si>
  <si>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</si>
  <si>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</si>
  <si>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</si>
  <si>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</si>
  <si>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</si>
  <si>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</si>
  <si>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</si>
  <si>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</si>
  <si>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 xml:space="preserve">ԾԱՆՈԹՈՒԹՅՈՒՆ՝ ԱՌԱՋԻՆ ԵԼԻՑԸ 1, ՎԵՐՋԻՆ ԵԼԻՑ՝ </t>
  </si>
  <si>
    <t xml:space="preserve">Տարբերություն՝ 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</si>
  <si>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</si>
  <si>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</si>
  <si>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</si>
  <si>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</si>
  <si>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</si>
  <si>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</si>
  <si>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</si>
  <si>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</si>
  <si>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</si>
  <si>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</si>
  <si>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 1-ին եռամսյակի ընթացքում</t>
  </si>
  <si>
    <t>2023թ. 2-րդ եռամսյակի ընթացքում</t>
  </si>
  <si>
    <t>2023թ. 3-րդ եռամսյակի ընթացքում</t>
  </si>
  <si>
    <t>2023թ. 4-րդ եռամսյակի ընթացքում</t>
  </si>
  <si>
    <t>2023թ. 1-ին կիսամսյակի ընթացքում</t>
  </si>
  <si>
    <t>2023թ. 2-րդ կիսամսյակի ընթացքում</t>
  </si>
  <si>
    <t>2023թ-ի ընթացքում</t>
  </si>
  <si>
    <t>ԾԱՆՈԹՈՒԹՅՈՒՆ՝  ԵԼԻՑԸ ՍԿՍՎՈՒՄ Է 4801, ՎԵՐՋԻՆ ԵԼԻՑ՝ 7803   ԸՆԴԱՄԵՆԸ՝ 3003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</si>
</sst>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sz val="12"/>
      <color theme="1"/>
      <name val="Sylfae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4" fillId="7" borderId="1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9" fontId="9" fillId="3" borderId="1" xfId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7" borderId="32" xfId="0" applyNumberFormat="1" applyFont="1" applyFill="1" applyBorder="1" applyAlignment="1">
      <alignment horizontal="center" vertical="top" wrapText="1"/>
    </xf>
    <xf numFmtId="1" fontId="4" fillId="7" borderId="29" xfId="0" applyNumberFormat="1" applyFont="1" applyFill="1" applyBorder="1" applyAlignment="1">
      <alignment horizontal="center" vertical="top" wrapText="1"/>
    </xf>
    <xf numFmtId="1" fontId="4" fillId="7" borderId="34" xfId="0" applyNumberFormat="1" applyFont="1" applyFill="1" applyBorder="1" applyAlignment="1">
      <alignment horizontal="center" vertical="top" wrapText="1"/>
    </xf>
    <xf numFmtId="0" fontId="4" fillId="7" borderId="32" xfId="0" applyFont="1" applyFill="1" applyBorder="1" applyAlignment="1">
      <alignment horizontal="center" vertical="top" wrapText="1"/>
    </xf>
    <xf numFmtId="0" fontId="4" fillId="7" borderId="29" xfId="0" applyFont="1" applyFill="1" applyBorder="1" applyAlignment="1">
      <alignment horizontal="center" vertical="top" wrapText="1"/>
    </xf>
    <xf numFmtId="0" fontId="4" fillId="7" borderId="34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abSelected="1" zoomScaleNormal="100" workbookViewId="0">
      <selection activeCell="B23" sqref="B23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21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21" ht="18" x14ac:dyDescent="0.25">
      <c r="B3" s="83" t="s">
        <v>26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2"/>
      <c r="T3" s="2"/>
      <c r="U3" s="2"/>
    </row>
    <row r="4" spans="1:21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4"/>
      <c r="T4" s="4"/>
      <c r="U4" s="4"/>
    </row>
    <row r="6" spans="1:21" ht="15.75" thickBot="1" x14ac:dyDescent="0.3"/>
    <row r="7" spans="1:21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1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1" ht="33" customHeight="1" x14ac:dyDescent="0.25">
      <c r="A9" s="72" t="s">
        <v>14</v>
      </c>
      <c r="B9" s="54" t="s">
        <v>21</v>
      </c>
      <c r="C9" s="75">
        <f>D9+E9+L9</f>
        <v>3003</v>
      </c>
      <c r="D9" s="78">
        <v>2183</v>
      </c>
      <c r="E9" s="92">
        <f>E13</f>
        <v>707</v>
      </c>
      <c r="F9" s="92"/>
      <c r="G9" s="92"/>
      <c r="H9" s="92"/>
      <c r="I9" s="92"/>
      <c r="J9" s="92"/>
      <c r="K9" s="92"/>
      <c r="L9" s="29">
        <f>Q9+R9</f>
        <v>113</v>
      </c>
      <c r="M9" s="89"/>
      <c r="N9" s="25">
        <f>O9+P9+Q9</f>
        <v>205</v>
      </c>
      <c r="O9" s="22">
        <v>161</v>
      </c>
      <c r="P9" s="22">
        <v>6</v>
      </c>
      <c r="Q9" s="23">
        <v>38</v>
      </c>
      <c r="R9" s="24">
        <v>75</v>
      </c>
    </row>
    <row r="10" spans="1:21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1" ht="24" customHeight="1" x14ac:dyDescent="0.25">
      <c r="A11" s="73"/>
      <c r="B11" s="55"/>
      <c r="C11" s="76"/>
      <c r="D11" s="79"/>
      <c r="E11" s="102">
        <f>E13+H13</f>
        <v>711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1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1" ht="31.5" customHeight="1" thickBot="1" x14ac:dyDescent="0.3">
      <c r="A13" s="74"/>
      <c r="B13" s="56"/>
      <c r="C13" s="77"/>
      <c r="D13" s="80"/>
      <c r="E13" s="113">
        <f>F15+F16+F17+F18</f>
        <v>707</v>
      </c>
      <c r="F13" s="114"/>
      <c r="G13" s="115"/>
      <c r="H13" s="112">
        <v>4</v>
      </c>
      <c r="I13" s="112"/>
      <c r="J13" s="112">
        <f>E13+H13</f>
        <v>711</v>
      </c>
      <c r="K13" s="112"/>
      <c r="L13" s="98"/>
      <c r="M13" s="89"/>
      <c r="N13" s="59"/>
      <c r="O13" s="62"/>
      <c r="P13" s="62"/>
      <c r="Q13" s="53"/>
      <c r="R13" s="101"/>
    </row>
    <row r="14" spans="1:21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1" ht="18" x14ac:dyDescent="0.25">
      <c r="A15" s="45"/>
      <c r="B15" s="46"/>
      <c r="C15" s="46"/>
      <c r="D15" s="46"/>
      <c r="E15" s="31" t="s">
        <v>5</v>
      </c>
      <c r="F15" s="32">
        <v>390</v>
      </c>
      <c r="G15" s="33">
        <f>IFERROR(F15/$E$13,"")</f>
        <v>0.55162659123055158</v>
      </c>
      <c r="H15" s="32">
        <v>0</v>
      </c>
      <c r="I15" s="33"/>
      <c r="J15" s="34">
        <f>F15+H15</f>
        <v>390</v>
      </c>
      <c r="K15" s="35">
        <f>IFERROR(J15/$E$13,"")</f>
        <v>0.55162659123055158</v>
      </c>
      <c r="L15" s="40"/>
      <c r="M15" s="11"/>
      <c r="N15" s="45"/>
      <c r="O15" s="46"/>
      <c r="P15" s="46"/>
      <c r="Q15" s="46"/>
      <c r="R15" s="47"/>
    </row>
    <row r="16" spans="1:21" ht="18" x14ac:dyDescent="0.25">
      <c r="A16" s="45"/>
      <c r="B16" s="46"/>
      <c r="C16" s="46"/>
      <c r="D16" s="46"/>
      <c r="E16" s="31" t="s">
        <v>6</v>
      </c>
      <c r="F16" s="32">
        <v>40</v>
      </c>
      <c r="G16" s="33">
        <f t="shared" ref="G16:G18" si="0">IFERROR(F16/$E$13,"")</f>
        <v>5.6577086280056574E-2</v>
      </c>
      <c r="H16" s="32">
        <v>0</v>
      </c>
      <c r="I16" s="33"/>
      <c r="J16" s="34">
        <f>F16+H16</f>
        <v>40</v>
      </c>
      <c r="K16" s="35">
        <f t="shared" ref="K16:K18" si="1">IFERROR(J16/$E$13,"")</f>
        <v>5.6577086280056574E-2</v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>
        <v>247</v>
      </c>
      <c r="G17" s="33">
        <f t="shared" si="0"/>
        <v>0.34936350777934938</v>
      </c>
      <c r="H17" s="32">
        <v>0</v>
      </c>
      <c r="I17" s="33"/>
      <c r="J17" s="34">
        <f>F17+H17</f>
        <v>247</v>
      </c>
      <c r="K17" s="35">
        <f t="shared" si="1"/>
        <v>0.34936350777934938</v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>
        <v>30</v>
      </c>
      <c r="G18" s="33">
        <f t="shared" si="0"/>
        <v>4.2432814710042434E-2</v>
      </c>
      <c r="H18" s="36">
        <v>0</v>
      </c>
      <c r="I18" s="33"/>
      <c r="J18" s="34">
        <f>F18+H18</f>
        <v>30</v>
      </c>
      <c r="K18" s="35">
        <f t="shared" si="1"/>
        <v>4.2432814710042434E-2</v>
      </c>
      <c r="L18" s="41"/>
      <c r="M18" s="12"/>
      <c r="N18" s="48"/>
      <c r="O18" s="49"/>
      <c r="P18" s="49"/>
      <c r="Q18" s="49"/>
      <c r="R18" s="50"/>
    </row>
    <row r="23" spans="1:18" ht="15" customHeight="1" x14ac:dyDescent="0.25">
      <c r="B23" s="82" t="s">
        <v>43</v>
      </c>
      <c r="C23" s="82"/>
      <c r="D23" s="82"/>
      <c r="E23" s="82"/>
      <c r="F23" s="82"/>
      <c r="G23" s="82"/>
      <c r="H23" s="82"/>
      <c r="I23" s="82"/>
    </row>
    <row r="24" spans="1:18" ht="16.5" customHeight="1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/>
      <c r="C25" s="81"/>
      <c r="D25" s="81"/>
      <c r="E25" s="81"/>
      <c r="F25" s="81"/>
      <c r="G25" s="81"/>
      <c r="H25" s="81"/>
      <c r="I25" s="81"/>
    </row>
  </sheetData>
  <mergeCells count="34"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  <mergeCell ref="A14:D18"/>
    <mergeCell ref="N14:R18"/>
    <mergeCell ref="L14:L18"/>
    <mergeCell ref="B23:I24"/>
    <mergeCell ref="B25:I25"/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</mergeCells>
  <printOptions horizontalCentered="1"/>
  <pageMargins left="0" right="0" top="0.25" bottom="0" header="0.3" footer="0.3"/>
  <pageSetup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0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35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P10:P13"/>
    <mergeCell ref="B23:I24"/>
    <mergeCell ref="B25:I25"/>
    <mergeCell ref="J13:K13"/>
    <mergeCell ref="D9:D13"/>
    <mergeCell ref="O10:O13"/>
    <mergeCell ref="M7:M13"/>
    <mergeCell ref="N7:Q7"/>
    <mergeCell ref="E9:K9"/>
    <mergeCell ref="E10:K10"/>
    <mergeCell ref="L10:L13"/>
    <mergeCell ref="E11:K11"/>
    <mergeCell ref="H12:I12"/>
    <mergeCell ref="J12:K12"/>
    <mergeCell ref="E13:G13"/>
    <mergeCell ref="N10:N13"/>
    <mergeCell ref="E7:K8"/>
    <mergeCell ref="H13:I13"/>
    <mergeCell ref="R10:R13"/>
    <mergeCell ref="N14:R18"/>
    <mergeCell ref="L14:L18"/>
    <mergeCell ref="L7:L8"/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</mergeCells>
  <pageMargins left="0" right="0" top="0.25" bottom="0" header="0.3" footer="0.3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36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 t="e">
        <f>D9+E9+L9</f>
        <v>#REF!</v>
      </c>
      <c r="D9" s="78" t="e">
        <f>#REF!+#REF!+'Ե-03'!D9:D13</f>
        <v>#REF!</v>
      </c>
      <c r="E9" s="122" t="e">
        <f>E13</f>
        <v>#REF!</v>
      </c>
      <c r="F9" s="123"/>
      <c r="G9" s="123"/>
      <c r="H9" s="123"/>
      <c r="I9" s="123"/>
      <c r="J9" s="123"/>
      <c r="K9" s="124"/>
      <c r="L9" s="29" t="e">
        <f>Q9+R9</f>
        <v>#REF!</v>
      </c>
      <c r="M9" s="89"/>
      <c r="N9" s="25" t="e">
        <f>O9+P9+Q9</f>
        <v>#REF!</v>
      </c>
      <c r="O9" s="22" t="e">
        <f>#REF!+#REF!+'Ե-03'!O9</f>
        <v>#REF!</v>
      </c>
      <c r="P9" s="22" t="e">
        <f>#REF!+#REF!+'Ե-03'!P9</f>
        <v>#REF!</v>
      </c>
      <c r="Q9" s="22" t="e">
        <f>#REF!+#REF!+'Ե-03'!Q9</f>
        <v>#REF!</v>
      </c>
      <c r="R9" s="22" t="e">
        <f>#REF!+#REF!+'Ե-03'!R9</f>
        <v>#REF!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 t="e">
        <f>E13+H13</f>
        <v>#REF!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 t="e">
        <f>#REF!+#REF!+'Ե-03'!E13:G13</f>
        <v>#REF!</v>
      </c>
      <c r="F13" s="67"/>
      <c r="G13" s="68"/>
      <c r="H13" s="69" t="e">
        <f>#REF!+#REF!+'Ե-03'!H13:I13</f>
        <v>#REF!</v>
      </c>
      <c r="I13" s="69"/>
      <c r="J13" s="69" t="e">
        <f>E13+H13</f>
        <v>#REF!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 t="e">
        <f>#REF!+#REF!+'Ե-03'!F15</f>
        <v>#REF!</v>
      </c>
      <c r="G15" s="7" t="str">
        <f>IFERROR(F15/$E$13,"")</f>
        <v/>
      </c>
      <c r="H15" s="21" t="e">
        <f>#REF!+#REF!+'Ե-03'!H15</f>
        <v>#REF!</v>
      </c>
      <c r="I15" s="7" t="str">
        <f>IFERROR(H15/$E$13,"")</f>
        <v/>
      </c>
      <c r="J15" s="15" t="e">
        <f>F15+H15</f>
        <v>#REF!</v>
      </c>
      <c r="K15" s="27" t="str">
        <f>IFERROR(J15/$E$13,"")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 t="e">
        <f>#REF!+#REF!+'Ե-03'!F16</f>
        <v>#REF!</v>
      </c>
      <c r="G16" s="7" t="str">
        <f t="shared" ref="G16:G17" si="0">IFERROR(F16/$E$13,"")</f>
        <v/>
      </c>
      <c r="H16" s="21" t="e">
        <f>#REF!+#REF!+'Ե-03'!H16</f>
        <v>#REF!</v>
      </c>
      <c r="I16" s="7" t="str">
        <f t="shared" ref="I16:I17" si="1">IFERROR(H16/$E$13,"")</f>
        <v/>
      </c>
      <c r="J16" s="15" t="e">
        <f>F16+H16</f>
        <v>#REF!</v>
      </c>
      <c r="K16" s="27" t="str">
        <f t="shared" ref="K16:K18" si="2">IFERROR(J16/$E$13,"")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 t="e">
        <f>#REF!+#REF!+'Ե-03'!F17</f>
        <v>#REF!</v>
      </c>
      <c r="G17" s="7" t="str">
        <f t="shared" si="0"/>
        <v/>
      </c>
      <c r="H17" s="21" t="e">
        <f>#REF!+#REF!+'Ե-03'!H17</f>
        <v>#REF!</v>
      </c>
      <c r="I17" s="7" t="str">
        <f t="shared" si="1"/>
        <v/>
      </c>
      <c r="J17" s="15" t="e">
        <f>F17+H17</f>
        <v>#REF!</v>
      </c>
      <c r="K17" s="27" t="str">
        <f t="shared" si="2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 t="e">
        <f>#REF!+#REF!+'Ե-03'!F18</f>
        <v>#REF!</v>
      </c>
      <c r="G18" s="7" t="str">
        <f>IFERROR(F18/$E$13,"")</f>
        <v/>
      </c>
      <c r="H18" s="21" t="e">
        <f>#REF!+#REF!+'Ե-03'!H18</f>
        <v>#REF!</v>
      </c>
      <c r="I18" s="7" t="str">
        <f>IFERROR(H18/$E$13,"")</f>
        <v/>
      </c>
      <c r="J18" s="15" t="e">
        <f>F18+H18</f>
        <v>#REF!</v>
      </c>
      <c r="K18" s="27" t="str">
        <f t="shared" si="2"/>
        <v/>
      </c>
      <c r="L18" s="17"/>
      <c r="M18" s="12"/>
      <c r="N18" s="48"/>
      <c r="O18" s="49"/>
      <c r="P18" s="49"/>
      <c r="Q18" s="49"/>
      <c r="R18" s="50"/>
    </row>
    <row r="24" spans="1:18" ht="16.5" customHeight="1" x14ac:dyDescent="0.25"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1"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37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>
        <f>'Ե-04'!D9:D13+'Ե-05'!D9:D13+'Ե-06'!D9:D13</f>
        <v>0</v>
      </c>
      <c r="E9" s="122">
        <f>E13</f>
        <v>0</v>
      </c>
      <c r="F9" s="123"/>
      <c r="G9" s="123"/>
      <c r="H9" s="123"/>
      <c r="I9" s="123"/>
      <c r="J9" s="123"/>
      <c r="K9" s="124"/>
      <c r="L9" s="29">
        <f>Q9+R9</f>
        <v>0</v>
      </c>
      <c r="M9" s="89"/>
      <c r="N9" s="25">
        <f>O9+P9+Q9</f>
        <v>0</v>
      </c>
      <c r="O9" s="22">
        <f>'Ե-04'!O9+'Ե-05'!O9+'Ե-06'!O9</f>
        <v>0</v>
      </c>
      <c r="P9" s="22">
        <f>'Ե-04'!P9+'Ե-05'!P9+'Ե-06'!P9</f>
        <v>0</v>
      </c>
      <c r="Q9" s="22">
        <f>'Ե-04'!Q9+'Ե-05'!Q9+'Ե-06'!Q9</f>
        <v>0</v>
      </c>
      <c r="R9" s="22">
        <f>'Ե-04'!R9+'Ե-05'!R9+'Ե-06'!R9</f>
        <v>0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>
        <f>'Ե-04'!E13:G13+'Ե-05'!E13:G13+'Ե-06'!E13:G13</f>
        <v>0</v>
      </c>
      <c r="F13" s="67"/>
      <c r="G13" s="68"/>
      <c r="H13" s="69">
        <f>'Ե-04'!H13:I13+'Ե-05'!H13:I13+'Ե-06'!H13:I13</f>
        <v>0</v>
      </c>
      <c r="I13" s="69"/>
      <c r="J13" s="69">
        <f>E13+H13</f>
        <v>0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>
        <f>'Ե-04'!F15+'Ե-05'!F15+'Ե-06'!F15</f>
        <v>0</v>
      </c>
      <c r="G15" s="7" t="str">
        <f>IFERROR(F15/$E$13,"")</f>
        <v/>
      </c>
      <c r="H15" s="21">
        <v>0</v>
      </c>
      <c r="I15" s="7" t="str">
        <f>IFERROR(H15/$E$13,"")</f>
        <v/>
      </c>
      <c r="J15" s="15">
        <f>F15+H15</f>
        <v>0</v>
      </c>
      <c r="K15" s="27" t="str">
        <f>IFERROR(J15/$J$13,"")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>
        <f>'Ե-04'!F16+'Ե-05'!F16+'Ե-06'!F16</f>
        <v>0</v>
      </c>
      <c r="G16" s="7" t="str">
        <f t="shared" ref="G16:G17" si="0">IFERROR(F16/$E$13,"")</f>
        <v/>
      </c>
      <c r="H16" s="21">
        <f>'Ե-04'!H16+'Ե-05'!H16+'Ե-06'!H16</f>
        <v>0</v>
      </c>
      <c r="I16" s="7" t="str">
        <f t="shared" ref="I16:I17" si="1">IFERROR(H16/$E$13,"")</f>
        <v/>
      </c>
      <c r="J16" s="15">
        <f>F16+H16</f>
        <v>0</v>
      </c>
      <c r="K16" s="27" t="str">
        <f t="shared" ref="K16:K18" si="2">IFERROR(J16/$J$13,"")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>
        <f>'Ե-04'!F17+'Ե-05'!F17+'Ե-06'!F17</f>
        <v>0</v>
      </c>
      <c r="G17" s="7" t="str">
        <f t="shared" si="0"/>
        <v/>
      </c>
      <c r="H17" s="21">
        <f>'Ե-04'!H17+'Ե-05'!H17+'Ե-06'!H17</f>
        <v>0</v>
      </c>
      <c r="I17" s="7" t="str">
        <f t="shared" si="1"/>
        <v/>
      </c>
      <c r="J17" s="15">
        <f>F17+H17</f>
        <v>0</v>
      </c>
      <c r="K17" s="27" t="str">
        <f t="shared" si="2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>
        <f>'Ե-04'!F18+'Ե-05'!F18+'Ե-06'!F18</f>
        <v>0</v>
      </c>
      <c r="G18" s="7" t="str">
        <f>IFERROR(F18/$E$13,"")</f>
        <v/>
      </c>
      <c r="H18" s="21">
        <f>'Ե-04'!H18+'Ե-05'!H18+'Ե-06'!H18</f>
        <v>0</v>
      </c>
      <c r="I18" s="7" t="str">
        <f>IFERROR(H18/$E$13,"")</f>
        <v/>
      </c>
      <c r="J18" s="15">
        <f>F18+H18</f>
        <v>0</v>
      </c>
      <c r="K18" s="27" t="str">
        <f t="shared" si="2"/>
        <v/>
      </c>
      <c r="L18" s="17"/>
      <c r="M18" s="12"/>
      <c r="N18" s="48"/>
      <c r="O18" s="49"/>
      <c r="P18" s="49"/>
      <c r="Q18" s="49"/>
      <c r="R18" s="50"/>
    </row>
    <row r="24" spans="1:18" x14ac:dyDescent="0.25"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1"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38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>
        <f>'Ե-07'!D9:D13+'Ե-08'!D9:D13+'Ե-09'!D9:D13</f>
        <v>0</v>
      </c>
      <c r="E9" s="122">
        <f>E13</f>
        <v>0</v>
      </c>
      <c r="F9" s="123"/>
      <c r="G9" s="123"/>
      <c r="H9" s="123"/>
      <c r="I9" s="123"/>
      <c r="J9" s="123"/>
      <c r="K9" s="124"/>
      <c r="L9" s="29">
        <f>'Ե-07'!L9+'Ե-08'!L9+'Ե-09'!L9</f>
        <v>0</v>
      </c>
      <c r="M9" s="89"/>
      <c r="N9" s="25">
        <f>O9+P9+Q9</f>
        <v>0</v>
      </c>
      <c r="O9" s="22">
        <f>'Ե-08'!O9+'Ե-09'!O9+'Ե-10'!O9</f>
        <v>0</v>
      </c>
      <c r="P9" s="22">
        <f>'Ե-08'!P9+'Ե-09'!P9+'Ե-10'!P9</f>
        <v>0</v>
      </c>
      <c r="Q9" s="22">
        <f>'Ե-08'!Q9+'Ե-09'!Q9+'Ե-10'!Q9</f>
        <v>0</v>
      </c>
      <c r="R9" s="22">
        <f>'Ե-08'!R9+'Ե-09'!R9+'Ե-10'!R9</f>
        <v>0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>
        <f>'Ե-07'!E13:G13+'Ե-08'!E13:G13+'Ե-09'!E13:G13</f>
        <v>0</v>
      </c>
      <c r="F13" s="67"/>
      <c r="G13" s="68"/>
      <c r="H13" s="69">
        <f>'Ե-08'!H13:I13+'Ե-09'!H13:I13+'Ե-10'!H13:I13</f>
        <v>0</v>
      </c>
      <c r="I13" s="69"/>
      <c r="J13" s="69">
        <f>E13+H13</f>
        <v>0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>
        <f>'Ե-08'!F15+'Ե-09'!F15+'Ե-10'!F15</f>
        <v>0</v>
      </c>
      <c r="G15" s="7" t="str">
        <f>IFERROR(F15/$E$13,"")</f>
        <v/>
      </c>
      <c r="H15" s="21">
        <f>'Ե-08'!H15+'Ե-09'!H15+'Ե-10'!H15</f>
        <v>0</v>
      </c>
      <c r="I15" s="7" t="str">
        <f>IFERROR(H15/$H$13,"")</f>
        <v/>
      </c>
      <c r="J15" s="15">
        <f>F15+H15</f>
        <v>0</v>
      </c>
      <c r="K15" s="27" t="str">
        <f>IFERROR(J15/$J$13,"")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>
        <f>'Ե-08'!F16+'Ե-09'!F16+'Ե-10'!F16</f>
        <v>0</v>
      </c>
      <c r="G16" s="7" t="str">
        <f t="shared" ref="G16:G17" si="0">IFERROR(F16/$E$13,"")</f>
        <v/>
      </c>
      <c r="H16" s="21">
        <f>'Ե-08'!H16+'Ե-09'!H16+'Ե-10'!H16</f>
        <v>0</v>
      </c>
      <c r="I16" s="7" t="str">
        <f t="shared" ref="I16:I18" si="1">IFERROR(H16/$H$13,"")</f>
        <v/>
      </c>
      <c r="J16" s="15">
        <f>F16+H16</f>
        <v>0</v>
      </c>
      <c r="K16" s="27" t="str">
        <f t="shared" ref="K16:K18" si="2">IFERROR(J16/$J$13,"")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>
        <f>'Ե-08'!F17+'Ե-09'!F17+'Ե-10'!F17</f>
        <v>0</v>
      </c>
      <c r="G17" s="7" t="str">
        <f t="shared" si="0"/>
        <v/>
      </c>
      <c r="H17" s="21">
        <f>'Ե-08'!H17+'Ե-09'!H17+'Ե-10'!H17</f>
        <v>0</v>
      </c>
      <c r="I17" s="7" t="str">
        <f t="shared" si="1"/>
        <v/>
      </c>
      <c r="J17" s="15">
        <f>F17+H17</f>
        <v>0</v>
      </c>
      <c r="K17" s="27" t="str">
        <f t="shared" si="2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>
        <f>'Ե-08'!F18+'Ե-09'!F18+'Ե-10'!F18</f>
        <v>0</v>
      </c>
      <c r="G18" s="7" t="str">
        <f>IFERROR(F18/$E$13,"")</f>
        <v/>
      </c>
      <c r="H18" s="21">
        <f>'Ե-08'!H18+'Ե-09'!H18+'Ե-10'!H18</f>
        <v>0</v>
      </c>
      <c r="I18" s="7" t="str">
        <f t="shared" si="1"/>
        <v/>
      </c>
      <c r="J18" s="15">
        <f>F18+H18</f>
        <v>0</v>
      </c>
      <c r="K18" s="27" t="str">
        <f t="shared" si="2"/>
        <v/>
      </c>
      <c r="L18" s="17"/>
      <c r="M18" s="12"/>
      <c r="N18" s="48"/>
      <c r="O18" s="49"/>
      <c r="P18" s="49"/>
      <c r="Q18" s="49"/>
      <c r="R18" s="50"/>
    </row>
    <row r="24" spans="1:18" x14ac:dyDescent="0.25"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1"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39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>
        <f>'Ե-10'!D9:D13+'Ե-11'!D9:D13+'Ե-12'!D9:D13</f>
        <v>0</v>
      </c>
      <c r="E9" s="122">
        <f>E13</f>
        <v>0</v>
      </c>
      <c r="F9" s="123"/>
      <c r="G9" s="123"/>
      <c r="H9" s="123"/>
      <c r="I9" s="123"/>
      <c r="J9" s="123"/>
      <c r="K9" s="124"/>
      <c r="L9" s="29">
        <f>Q9+R9</f>
        <v>0</v>
      </c>
      <c r="M9" s="89"/>
      <c r="N9" s="25">
        <f>O9+P9+Q9</f>
        <v>0</v>
      </c>
      <c r="O9" s="22">
        <f>'Ե-10'!O9+'Ե-11'!O9+'Ե-12'!O9</f>
        <v>0</v>
      </c>
      <c r="P9" s="22">
        <f>'Ե-10'!P9+'Ե-11'!P9+'Ե-12'!P9</f>
        <v>0</v>
      </c>
      <c r="Q9" s="22">
        <f>'Ե-10'!Q9+'Ե-11'!Q9+'Ե-12'!Q9</f>
        <v>0</v>
      </c>
      <c r="R9" s="22">
        <f>'Ե-10'!R9+'Ե-11'!R9+'Ե-12'!R9</f>
        <v>0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>
        <f>'Ե-10'!E13:G13+'Ե-11'!E13:G13+'Ե-12'!E13:G13</f>
        <v>0</v>
      </c>
      <c r="F13" s="67"/>
      <c r="G13" s="68"/>
      <c r="H13" s="69">
        <f>'Ե-10'!H13:I13+'Ե-11'!H13:I13+'Ե-12'!H13:I13</f>
        <v>0</v>
      </c>
      <c r="I13" s="69"/>
      <c r="J13" s="69">
        <f>E13+H13</f>
        <v>0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>
        <f>'Ե-10'!F15+'Ե-11'!F15+'Ե-12'!F15</f>
        <v>0</v>
      </c>
      <c r="G15" s="7" t="str">
        <f>IFERROR(F15/$E$13,"")</f>
        <v/>
      </c>
      <c r="H15" s="21">
        <f>'Ե-10'!H15+'Ե-11'!H15+'Ե-12'!H15</f>
        <v>0</v>
      </c>
      <c r="I15" s="7" t="str">
        <f>IFERROR(H15/$H$13,"")</f>
        <v/>
      </c>
      <c r="J15" s="15">
        <f>F15+H15</f>
        <v>0</v>
      </c>
      <c r="K15" s="27" t="str">
        <f>IFERROR(J15/$J$13,"")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>
        <f>'Ե-10'!F16+'Ե-11'!F16+'Ե-12'!F16</f>
        <v>0</v>
      </c>
      <c r="G16" s="7" t="str">
        <f t="shared" ref="G16:G17" si="0">IFERROR(F16/$E$13,"")</f>
        <v/>
      </c>
      <c r="H16" s="21">
        <f>'Ե-10'!H16+'Ե-11'!H16+'Ե-12'!H16</f>
        <v>0</v>
      </c>
      <c r="I16" s="7" t="str">
        <f t="shared" ref="I16:I18" si="1">IFERROR(H16/$H$13,"")</f>
        <v/>
      </c>
      <c r="J16" s="15">
        <f>F16+H16</f>
        <v>0</v>
      </c>
      <c r="K16" s="27" t="str">
        <f t="shared" ref="K16:K18" si="2">IFERROR(J16/$J$13,"")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>
        <f>'Ե-10'!F17+'Ե-11'!F17+'Ե-12'!F17</f>
        <v>0</v>
      </c>
      <c r="G17" s="7" t="str">
        <f t="shared" si="0"/>
        <v/>
      </c>
      <c r="H17" s="21">
        <f>'Ե-10'!H17+'Ե-11'!H17+'Ե-12'!H17</f>
        <v>0</v>
      </c>
      <c r="I17" s="7" t="str">
        <f t="shared" si="1"/>
        <v/>
      </c>
      <c r="J17" s="15">
        <f>F17+H17</f>
        <v>0</v>
      </c>
      <c r="K17" s="27" t="str">
        <f t="shared" si="2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>
        <f>'Ե-10'!F18+'Ե-11'!F18+'Ե-12'!F18</f>
        <v>0</v>
      </c>
      <c r="G18" s="7" t="str">
        <f>IFERROR(F18/$E$13,"")</f>
        <v/>
      </c>
      <c r="H18" s="21">
        <f>'Ե-10'!H18+'Ե-11'!H18+'Ե-12'!H18</f>
        <v>0</v>
      </c>
      <c r="I18" s="7" t="str">
        <f t="shared" si="1"/>
        <v/>
      </c>
      <c r="J18" s="15">
        <f>F18+H18</f>
        <v>0</v>
      </c>
      <c r="K18" s="27" t="str">
        <f t="shared" si="2"/>
        <v/>
      </c>
      <c r="L18" s="17"/>
      <c r="M18" s="12"/>
      <c r="N18" s="48"/>
      <c r="O18" s="49"/>
      <c r="P18" s="49"/>
      <c r="Q18" s="49"/>
      <c r="R18" s="50"/>
    </row>
    <row r="24" spans="1:18" x14ac:dyDescent="0.25"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1"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40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 t="e">
        <f>D9+E9+L9</f>
        <v>#REF!</v>
      </c>
      <c r="D9" s="78" t="e">
        <f>'Ե_1-ին եռ.'!D9:D13+'Ե_2-րդ եռ.'!D9:D13</f>
        <v>#REF!</v>
      </c>
      <c r="E9" s="122" t="e">
        <f>E13</f>
        <v>#REF!</v>
      </c>
      <c r="F9" s="123"/>
      <c r="G9" s="123"/>
      <c r="H9" s="123"/>
      <c r="I9" s="123"/>
      <c r="J9" s="123"/>
      <c r="K9" s="124"/>
      <c r="L9" s="29" t="e">
        <f>'Ե_1-ին եռ.'!L9+'Ե_2-րդ եռ.'!L9</f>
        <v>#REF!</v>
      </c>
      <c r="M9" s="89"/>
      <c r="N9" s="25" t="e">
        <f>O9+P9+Q9</f>
        <v>#REF!</v>
      </c>
      <c r="O9" s="22" t="e">
        <f>'Ե_1-ին եռ.'!O9+'Ե_2-րդ եռ.'!O9</f>
        <v>#REF!</v>
      </c>
      <c r="P9" s="22" t="e">
        <f>'Ե_1-ին եռ.'!P9+'Ե_2-րդ եռ.'!P9</f>
        <v>#REF!</v>
      </c>
      <c r="Q9" s="22" t="e">
        <f>'Ե_1-ին եռ.'!Q9+'Ե_2-րդ եռ.'!Q9</f>
        <v>#REF!</v>
      </c>
      <c r="R9" s="22" t="e">
        <f>'Ե_1-ին եռ.'!R9+'Ե_2-րդ եռ.'!R9</f>
        <v>#REF!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 t="e">
        <f>E13+H13</f>
        <v>#REF!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 t="e">
        <f>'Ե_1-ին եռ.'!E13:G13+'Ե_2-րդ եռ.'!E13:G13</f>
        <v>#REF!</v>
      </c>
      <c r="F13" s="67"/>
      <c r="G13" s="68"/>
      <c r="H13" s="69" t="e">
        <f>'Ե_1-ին եռ.'!H13:I13+'Ե_2-րդ եռ.'!H13:I13</f>
        <v>#REF!</v>
      </c>
      <c r="I13" s="69"/>
      <c r="J13" s="69" t="e">
        <f>E13+H13</f>
        <v>#REF!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 t="e">
        <f>'Ե_1-ին եռ.'!F15+'Ե_2-րդ եռ.'!F15</f>
        <v>#REF!</v>
      </c>
      <c r="G15" s="7" t="str">
        <f>IFERROR(F15/$E$13,"")</f>
        <v/>
      </c>
      <c r="H15" s="21" t="e">
        <f>'Ե_1-ին եռ.'!H15+'Ե_2-րդ եռ.'!H15</f>
        <v>#REF!</v>
      </c>
      <c r="I15" s="7" t="str">
        <f>IFERROR(H15/$E$13,"")</f>
        <v/>
      </c>
      <c r="J15" s="15" t="e">
        <f>F15+H15</f>
        <v>#REF!</v>
      </c>
      <c r="K15" s="27" t="str">
        <f>IFERROR(J15/$J$13,"")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 t="e">
        <f>'Ե_1-ին եռ.'!F16+'Ե_2-րդ եռ.'!F16</f>
        <v>#REF!</v>
      </c>
      <c r="G16" s="7" t="str">
        <f t="shared" ref="G16:I17" si="0">IFERROR(F16/$E$13,"")</f>
        <v/>
      </c>
      <c r="H16" s="21" t="e">
        <f>'Ե_1-ին եռ.'!H16+'Ե_2-րդ եռ.'!H16</f>
        <v>#REF!</v>
      </c>
      <c r="I16" s="7" t="str">
        <f t="shared" si="0"/>
        <v/>
      </c>
      <c r="J16" s="15" t="e">
        <f>F16+H16</f>
        <v>#REF!</v>
      </c>
      <c r="K16" s="27" t="str">
        <f t="shared" ref="K16:K18" si="1">IFERROR(J16/$J$13,"")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 t="e">
        <f>'Ե_1-ին եռ.'!F17+'Ե_2-րդ եռ.'!F17</f>
        <v>#REF!</v>
      </c>
      <c r="G17" s="7" t="str">
        <f t="shared" si="0"/>
        <v/>
      </c>
      <c r="H17" s="21" t="e">
        <f>'Ե_1-ին եռ.'!H17+'Ե_2-րդ եռ.'!H17</f>
        <v>#REF!</v>
      </c>
      <c r="I17" s="7" t="str">
        <f t="shared" si="0"/>
        <v/>
      </c>
      <c r="J17" s="15" t="e">
        <f>F17+H17</f>
        <v>#REF!</v>
      </c>
      <c r="K17" s="27" t="str">
        <f t="shared" si="1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 t="e">
        <f>'Ե_1-ին եռ.'!F18+'Ե_2-րդ եռ.'!F18</f>
        <v>#REF!</v>
      </c>
      <c r="G18" s="7" t="str">
        <f>IFERROR(F18/$E$13,"")</f>
        <v/>
      </c>
      <c r="H18" s="21" t="e">
        <f>'Ե_1-ին եռ.'!H18+'Ե_2-րդ եռ.'!H18</f>
        <v>#REF!</v>
      </c>
      <c r="I18" s="7" t="str">
        <f>IFERROR(H18/$E$13,"")</f>
        <v/>
      </c>
      <c r="J18" s="15" t="e">
        <f>F18+H18</f>
        <v>#REF!</v>
      </c>
      <c r="K18" s="27" t="str">
        <f t="shared" si="1"/>
        <v/>
      </c>
      <c r="L18" s="17"/>
      <c r="M18" s="12"/>
      <c r="N18" s="48"/>
      <c r="O18" s="49"/>
      <c r="P18" s="49"/>
      <c r="Q18" s="49"/>
      <c r="R18" s="50"/>
    </row>
    <row r="24" spans="1:18" x14ac:dyDescent="0.25"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1"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4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41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>
        <f>'Ե_3-րդ եռ.'!D9:D13+'Ե_4-րդ եռ.'!D9:D13</f>
        <v>0</v>
      </c>
      <c r="E9" s="122">
        <f>E13</f>
        <v>0</v>
      </c>
      <c r="F9" s="123"/>
      <c r="G9" s="123"/>
      <c r="H9" s="123"/>
      <c r="I9" s="123"/>
      <c r="J9" s="123"/>
      <c r="K9" s="124"/>
      <c r="L9" s="29">
        <f>'Ե_3-րդ եռ.'!L9+'Ե_4-րդ եռ.'!L9</f>
        <v>0</v>
      </c>
      <c r="M9" s="89"/>
      <c r="N9" s="25">
        <f>O9+P9+Q9</f>
        <v>0</v>
      </c>
      <c r="O9" s="22">
        <f>'Ե_3-րդ եռ.'!O9+'Ե_4-րդ եռ.'!O9</f>
        <v>0</v>
      </c>
      <c r="P9" s="22">
        <f>'Ե_3-րդ եռ.'!P9+'Ե_4-րդ եռ.'!P9</f>
        <v>0</v>
      </c>
      <c r="Q9" s="22">
        <f>'Ե_3-րդ եռ.'!Q9+'Ե_4-րդ եռ.'!Q9</f>
        <v>0</v>
      </c>
      <c r="R9" s="22">
        <f>'Ե_3-րդ եռ.'!R9+'Ե_4-րդ եռ.'!R9</f>
        <v>0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>
        <f>'Ե_3-րդ եռ.'!E13:G13+'Ե_4-րդ եռ.'!E13:G13</f>
        <v>0</v>
      </c>
      <c r="F13" s="67"/>
      <c r="G13" s="68"/>
      <c r="H13" s="69">
        <f>'Ե_3-րդ եռ.'!H13:I13+'Ե_4-րդ եռ.'!H13:I13</f>
        <v>0</v>
      </c>
      <c r="I13" s="69"/>
      <c r="J13" s="69">
        <f>E13+H13</f>
        <v>0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>
        <f>'Ե_3-րդ եռ.'!F15+'Ե_4-րդ եռ.'!F15</f>
        <v>0</v>
      </c>
      <c r="G15" s="7" t="str">
        <f>IFERROR(F15/$E$13,"")</f>
        <v/>
      </c>
      <c r="H15" s="21">
        <f>'Ե_3-րդ եռ.'!H15+'Ե_4-րդ եռ.'!H15</f>
        <v>0</v>
      </c>
      <c r="I15" s="7" t="str">
        <f>IFERROR(H15/$H$13,"")</f>
        <v/>
      </c>
      <c r="J15" s="15">
        <f>F15+H15</f>
        <v>0</v>
      </c>
      <c r="K15" s="27" t="str">
        <f>IFERROR(J15/$J$13,"")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>
        <f>'Ե_3-րդ եռ.'!F16+'Ե_4-րդ եռ.'!F16</f>
        <v>0</v>
      </c>
      <c r="G16" s="7" t="str">
        <f t="shared" ref="G16:G17" si="0">IFERROR(F16/$E$13,"")</f>
        <v/>
      </c>
      <c r="H16" s="21">
        <f>'Ե_3-րդ եռ.'!H16+'Ե_4-րդ եռ.'!H16</f>
        <v>0</v>
      </c>
      <c r="I16" s="7" t="str">
        <f t="shared" ref="I16:I18" si="1">IFERROR(H16/$H$13,"")</f>
        <v/>
      </c>
      <c r="J16" s="15">
        <f>F16+H16</f>
        <v>0</v>
      </c>
      <c r="K16" s="27" t="str">
        <f t="shared" ref="K16:K18" si="2">IFERROR(J16/$J$13,"")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>
        <f>'Ե_3-րդ եռ.'!F17+'Ե_4-րդ եռ.'!F17</f>
        <v>0</v>
      </c>
      <c r="G17" s="7" t="str">
        <f t="shared" si="0"/>
        <v/>
      </c>
      <c r="H17" s="21">
        <f>'Ե_3-րդ եռ.'!H17+'Ե_4-րդ եռ.'!H17</f>
        <v>0</v>
      </c>
      <c r="I17" s="7" t="str">
        <f t="shared" si="1"/>
        <v/>
      </c>
      <c r="J17" s="15">
        <f>F17+H17</f>
        <v>0</v>
      </c>
      <c r="K17" s="27" t="str">
        <f t="shared" si="2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>
        <f>'Ե_3-րդ եռ.'!F18+'Ե_4-րդ եռ.'!F18</f>
        <v>0</v>
      </c>
      <c r="G18" s="7" t="str">
        <f>IFERROR(F18/$E$13,"")</f>
        <v/>
      </c>
      <c r="H18" s="21">
        <f>'Ե_3-րդ եռ.'!H18+'Ե_4-րդ եռ.'!H18</f>
        <v>0</v>
      </c>
      <c r="I18" s="7" t="str">
        <f t="shared" si="1"/>
        <v/>
      </c>
      <c r="J18" s="15">
        <f>F18+H18</f>
        <v>0</v>
      </c>
      <c r="K18" s="27" t="str">
        <f t="shared" si="2"/>
        <v/>
      </c>
      <c r="L18" s="17"/>
      <c r="M18" s="12"/>
      <c r="N18" s="48"/>
      <c r="O18" s="49"/>
      <c r="P18" s="49"/>
      <c r="Q18" s="49"/>
      <c r="R18" s="50"/>
    </row>
    <row r="24" spans="1:18" x14ac:dyDescent="0.25">
      <c r="F24" s="11"/>
      <c r="G24" s="11"/>
      <c r="H24" s="11"/>
      <c r="I24" s="11"/>
      <c r="J24" s="1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1"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6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A4" workbookViewId="0">
      <selection activeCell="T24" sqref="T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1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0.42578125" style="3" customWidth="1"/>
    <col min="19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42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64.5" customHeight="1" x14ac:dyDescent="0.25">
      <c r="A7" s="108" t="s">
        <v>13</v>
      </c>
      <c r="B7" s="109"/>
      <c r="C7" s="109" t="s">
        <v>0</v>
      </c>
      <c r="D7" s="70" t="s">
        <v>15</v>
      </c>
      <c r="E7" s="116" t="s">
        <v>1</v>
      </c>
      <c r="F7" s="117"/>
      <c r="G7" s="117"/>
      <c r="H7" s="117"/>
      <c r="I7" s="117"/>
      <c r="J7" s="117"/>
      <c r="K7" s="118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119"/>
      <c r="F8" s="120"/>
      <c r="G8" s="120"/>
      <c r="H8" s="120"/>
      <c r="I8" s="120"/>
      <c r="J8" s="120"/>
      <c r="K8" s="121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 t="e">
        <f>D9+E9+L9</f>
        <v>#REF!</v>
      </c>
      <c r="D9" s="78" t="e">
        <f>'Ե_1-ին կիս.'!D9:D13+'Ե_2-րդ կիս.'!D9:D13</f>
        <v>#REF!</v>
      </c>
      <c r="E9" s="122" t="e">
        <f>E13</f>
        <v>#REF!</v>
      </c>
      <c r="F9" s="123"/>
      <c r="G9" s="123"/>
      <c r="H9" s="123"/>
      <c r="I9" s="123"/>
      <c r="J9" s="123"/>
      <c r="K9" s="124"/>
      <c r="L9" s="29" t="e">
        <f>'Ե_1-ին կիս.'!L9+'Ե_2-րդ կիս.'!L9</f>
        <v>#REF!</v>
      </c>
      <c r="M9" s="89"/>
      <c r="N9" s="25" t="e">
        <f>O9+P9+Q9</f>
        <v>#REF!</v>
      </c>
      <c r="O9" s="22" t="e">
        <f>'Ե_1-ին կիս.'!O9+'Ե_2-րդ կիս.'!O9</f>
        <v>#REF!</v>
      </c>
      <c r="P9" s="22" t="e">
        <f>'Ե_1-ին կիս.'!P9+'Ե_2-րդ կիս.'!P9</f>
        <v>#REF!</v>
      </c>
      <c r="Q9" s="22" t="e">
        <f>'Ե_1-ին կիս.'!Q9+'Ե_2-րդ կիս.'!Q9</f>
        <v>#REF!</v>
      </c>
      <c r="R9" s="22" t="e">
        <f>'Ե_1-ին կիս.'!R9+'Ե_2-րդ կիս.'!R9</f>
        <v>#REF!</v>
      </c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 t="e">
        <f>E13+H13</f>
        <v>#REF!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93" t="s">
        <v>19</v>
      </c>
      <c r="F12" s="94"/>
      <c r="G12" s="95"/>
      <c r="H12" s="125" t="s">
        <v>20</v>
      </c>
      <c r="I12" s="125"/>
      <c r="J12" s="126" t="s">
        <v>17</v>
      </c>
      <c r="K12" s="126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66" t="e">
        <f>'Ե_1-ին կիս.'!E13:G13+'Ե_2-րդ կիս.'!E13:G13</f>
        <v>#REF!</v>
      </c>
      <c r="F13" s="67"/>
      <c r="G13" s="68"/>
      <c r="H13" s="69" t="e">
        <f>'Ե_1-ին կիս.'!H13:I13+'Ե_2-րդ կիս.'!H13:I13</f>
        <v>#REF!</v>
      </c>
      <c r="I13" s="69"/>
      <c r="J13" s="69" t="e">
        <f>E13+H13</f>
        <v>#REF!</v>
      </c>
      <c r="K13" s="69"/>
      <c r="L13" s="98"/>
      <c r="M13" s="89"/>
      <c r="N13" s="59"/>
      <c r="O13" s="62"/>
      <c r="P13" s="62"/>
      <c r="Q13" s="53"/>
      <c r="R13" s="101"/>
    </row>
    <row r="14" spans="1:20" x14ac:dyDescent="0.25">
      <c r="A14" s="45"/>
      <c r="B14" s="46"/>
      <c r="C14" s="46"/>
      <c r="D14" s="46"/>
      <c r="E14" s="28" t="s">
        <v>4</v>
      </c>
      <c r="F14" s="28" t="s">
        <v>2</v>
      </c>
      <c r="G14" s="28" t="s">
        <v>3</v>
      </c>
      <c r="H14" s="26" t="s">
        <v>2</v>
      </c>
      <c r="I14" s="26" t="s">
        <v>3</v>
      </c>
      <c r="J14" s="26" t="s">
        <v>2</v>
      </c>
      <c r="K14" s="26" t="s">
        <v>3</v>
      </c>
      <c r="L14" s="16"/>
      <c r="M14" s="10"/>
      <c r="N14" s="42"/>
      <c r="O14" s="43"/>
      <c r="P14" s="43"/>
      <c r="Q14" s="43"/>
      <c r="R14" s="44"/>
    </row>
    <row r="15" spans="1:20" x14ac:dyDescent="0.25">
      <c r="A15" s="45"/>
      <c r="B15" s="46"/>
      <c r="C15" s="46"/>
      <c r="D15" s="46"/>
      <c r="E15" s="6" t="s">
        <v>5</v>
      </c>
      <c r="F15" s="21" t="e">
        <f>'Ե_1-ին կիս.'!F15+'Ե_2-րդ կիս.'!F15</f>
        <v>#REF!</v>
      </c>
      <c r="G15" s="7" t="str">
        <f>IFERROR(F15/$E$13,"")</f>
        <v/>
      </c>
      <c r="H15" s="21">
        <v>0</v>
      </c>
      <c r="I15" s="7" t="str">
        <f>IFERROR(H15/$E$13,"")</f>
        <v/>
      </c>
      <c r="J15" s="15" t="e">
        <f>F15+H15</f>
        <v>#REF!</v>
      </c>
      <c r="K15" s="27" t="str">
        <f>IFERROR(J15/$J$13,"")</f>
        <v/>
      </c>
      <c r="L15" s="16"/>
      <c r="M15" s="11"/>
      <c r="N15" s="45"/>
      <c r="O15" s="46"/>
      <c r="P15" s="46"/>
      <c r="Q15" s="46"/>
      <c r="R15" s="47"/>
    </row>
    <row r="16" spans="1:20" x14ac:dyDescent="0.25">
      <c r="A16" s="45"/>
      <c r="B16" s="46"/>
      <c r="C16" s="46"/>
      <c r="D16" s="46"/>
      <c r="E16" s="6" t="s">
        <v>6</v>
      </c>
      <c r="F16" s="21" t="e">
        <f>'Ե_1-ին կիս.'!F16+'Ե_2-րդ կիս.'!F16</f>
        <v>#REF!</v>
      </c>
      <c r="G16" s="7" t="str">
        <f t="shared" ref="G16:I17" si="0">IFERROR(F16/$E$13,"")</f>
        <v/>
      </c>
      <c r="H16" s="21" t="e">
        <f>'Ե_1-ին կիս.'!H16+'Ե_2-րդ կիս.'!H16</f>
        <v>#REF!</v>
      </c>
      <c r="I16" s="7" t="str">
        <f t="shared" si="0"/>
        <v/>
      </c>
      <c r="J16" s="15" t="e">
        <f>F16+H16</f>
        <v>#REF!</v>
      </c>
      <c r="K16" s="27" t="str">
        <f t="shared" ref="K16:K18" si="1">IFERROR(J16/$J$13,"")</f>
        <v/>
      </c>
      <c r="L16" s="16"/>
      <c r="M16" s="11"/>
      <c r="N16" s="45"/>
      <c r="O16" s="46"/>
      <c r="P16" s="46"/>
      <c r="Q16" s="46"/>
      <c r="R16" s="47"/>
    </row>
    <row r="17" spans="1:18" x14ac:dyDescent="0.25">
      <c r="A17" s="45"/>
      <c r="B17" s="46"/>
      <c r="C17" s="46"/>
      <c r="D17" s="46"/>
      <c r="E17" s="6" t="s">
        <v>7</v>
      </c>
      <c r="F17" s="21" t="e">
        <f>'Ե_1-ին կիս.'!F17+'Ե_2-րդ կիս.'!F17</f>
        <v>#REF!</v>
      </c>
      <c r="G17" s="7" t="str">
        <f t="shared" si="0"/>
        <v/>
      </c>
      <c r="H17" s="21" t="e">
        <f>'Ե_1-ին կիս.'!H17+'Ե_2-րդ կիս.'!H17</f>
        <v>#REF!</v>
      </c>
      <c r="I17" s="7" t="str">
        <f t="shared" si="0"/>
        <v/>
      </c>
      <c r="J17" s="15" t="e">
        <f>F17+H17</f>
        <v>#REF!</v>
      </c>
      <c r="K17" s="27" t="str">
        <f t="shared" si="1"/>
        <v/>
      </c>
      <c r="L17" s="16"/>
      <c r="M17" s="11"/>
      <c r="N17" s="45"/>
      <c r="O17" s="46"/>
      <c r="P17" s="46"/>
      <c r="Q17" s="46"/>
      <c r="R17" s="47"/>
    </row>
    <row r="18" spans="1:18" ht="15.75" thickBot="1" x14ac:dyDescent="0.3">
      <c r="A18" s="48"/>
      <c r="B18" s="49"/>
      <c r="C18" s="49"/>
      <c r="D18" s="49"/>
      <c r="E18" s="9" t="s">
        <v>8</v>
      </c>
      <c r="F18" s="21" t="e">
        <f>'Ե_1-ին կիս.'!F18+'Ե_2-րդ կիս.'!F18</f>
        <v>#REF!</v>
      </c>
      <c r="G18" s="7" t="str">
        <f>IFERROR(F18/$E$13,"")</f>
        <v/>
      </c>
      <c r="H18" s="21" t="e">
        <f>'Ե_1-ին կիս.'!H18+'Ե_2-րդ կիս.'!H18</f>
        <v>#REF!</v>
      </c>
      <c r="I18" s="7" t="str">
        <f>IFERROR(H18/$E$13,"")</f>
        <v/>
      </c>
      <c r="J18" s="15" t="e">
        <f>F18+H18</f>
        <v>#REF!</v>
      </c>
      <c r="K18" s="27" t="str">
        <f t="shared" si="1"/>
        <v/>
      </c>
      <c r="L18" s="17"/>
      <c r="M18" s="12"/>
      <c r="N18" s="48"/>
      <c r="O18" s="49"/>
      <c r="P18" s="49"/>
      <c r="Q18" s="49"/>
      <c r="R18" s="50"/>
    </row>
    <row r="22" spans="1:18" x14ac:dyDescent="0.25">
      <c r="C22" s="82"/>
      <c r="D22" s="82"/>
      <c r="E22" s="82"/>
      <c r="F22" s="82"/>
      <c r="G22" s="82"/>
      <c r="H22" s="82"/>
      <c r="I22" s="82"/>
      <c r="J22" s="82"/>
    </row>
    <row r="23" spans="1:18" x14ac:dyDescent="0.25">
      <c r="C23" s="82"/>
      <c r="D23" s="82"/>
      <c r="E23" s="82"/>
      <c r="F23" s="82"/>
      <c r="G23" s="82"/>
      <c r="H23" s="82"/>
      <c r="I23" s="82"/>
      <c r="J23" s="82"/>
    </row>
    <row r="24" spans="1:18" ht="16.5" x14ac:dyDescent="0.25">
      <c r="C24" s="81"/>
      <c r="D24" s="81"/>
      <c r="E24" s="81"/>
      <c r="F24" s="81"/>
      <c r="G24" s="81"/>
      <c r="H24" s="81"/>
      <c r="I24" s="81"/>
      <c r="J24" s="81"/>
      <c r="K24" s="11"/>
      <c r="M24" s="11"/>
      <c r="N24" s="11"/>
      <c r="O24" s="11"/>
      <c r="P24" s="11"/>
      <c r="Q24" s="11"/>
    </row>
    <row r="25" spans="1:18" x14ac:dyDescent="0.25">
      <c r="C25" s="14"/>
    </row>
  </sheetData>
  <mergeCells count="33">
    <mergeCell ref="C22:J23"/>
    <mergeCell ref="C24:J24"/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Q10:Q13"/>
    <mergeCell ref="E12:G12"/>
    <mergeCell ref="E13:G13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B2:Q2"/>
    <mergeCell ref="B3:Q3"/>
    <mergeCell ref="B4:Q4"/>
    <mergeCell ref="A7:B8"/>
    <mergeCell ref="C7:C8"/>
    <mergeCell ref="D7:D8"/>
    <mergeCell ref="E7:K8"/>
    <mergeCell ref="L7:L8"/>
  </mergeCells>
  <printOptions horizontalCentered="1"/>
  <pageMargins left="0" right="0" top="0.25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21" ht="18" x14ac:dyDescent="0.25">
      <c r="B3" s="83" t="s">
        <v>27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2"/>
      <c r="T3" s="2"/>
      <c r="U3" s="2"/>
    </row>
    <row r="4" spans="1:21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4"/>
      <c r="T4" s="4"/>
      <c r="U4" s="4"/>
    </row>
    <row r="6" spans="1:21" ht="15.75" thickBot="1" x14ac:dyDescent="0.3"/>
    <row r="7" spans="1:21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1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1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1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1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1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1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1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1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1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23" spans="1:18" ht="14.45" customHeight="1" x14ac:dyDescent="0.25">
      <c r="B23" s="82" t="s">
        <v>24</v>
      </c>
      <c r="C23" s="82"/>
      <c r="D23" s="82"/>
      <c r="E23" s="82"/>
      <c r="F23" s="82"/>
      <c r="G23" s="82"/>
      <c r="H23" s="82"/>
      <c r="I23" s="82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</row>
  </sheetData>
  <mergeCells count="34"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  <mergeCell ref="A14:D18"/>
    <mergeCell ref="N14:R18"/>
    <mergeCell ref="L14:L18"/>
    <mergeCell ref="B23:I24"/>
    <mergeCell ref="B25:I25"/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</mergeCells>
  <pageMargins left="0" right="0" top="0.25" bottom="0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21" ht="18" x14ac:dyDescent="0.25">
      <c r="B3" s="83" t="s">
        <v>28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2"/>
      <c r="T3" s="2"/>
      <c r="U3" s="2"/>
    </row>
    <row r="4" spans="1:21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4"/>
      <c r="T4" s="4"/>
      <c r="U4" s="4"/>
    </row>
    <row r="6" spans="1:21" ht="15.75" thickBot="1" x14ac:dyDescent="0.3"/>
    <row r="7" spans="1:21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1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1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1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1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1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1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1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1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1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21" spans="1:18" ht="14.45" customHeight="1" x14ac:dyDescent="0.25"/>
    <row r="23" spans="1:18" x14ac:dyDescent="0.25">
      <c r="B23" s="82" t="s">
        <v>24</v>
      </c>
      <c r="C23" s="82"/>
      <c r="D23" s="82"/>
      <c r="E23" s="82"/>
      <c r="F23" s="82"/>
      <c r="G23" s="82"/>
      <c r="H23" s="82"/>
      <c r="I23" s="82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</row>
  </sheetData>
  <mergeCells count="34">
    <mergeCell ref="O10:O13"/>
    <mergeCell ref="P10:P13"/>
    <mergeCell ref="A14:D18"/>
    <mergeCell ref="H12:I12"/>
    <mergeCell ref="Q10:Q13"/>
    <mergeCell ref="N14:R18"/>
    <mergeCell ref="L14:L18"/>
    <mergeCell ref="N10:N13"/>
    <mergeCell ref="J12:K12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A7:B8"/>
    <mergeCell ref="C7:C8"/>
    <mergeCell ref="D7:D8"/>
    <mergeCell ref="J13:K13"/>
    <mergeCell ref="A9:A13"/>
    <mergeCell ref="B9:B13"/>
    <mergeCell ref="C9:C13"/>
    <mergeCell ref="D9:D13"/>
    <mergeCell ref="E12:G12"/>
    <mergeCell ref="E13:G13"/>
    <mergeCell ref="H13:I13"/>
  </mergeCells>
  <pageMargins left="0" right="0" top="0.25" bottom="0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4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29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x14ac:dyDescent="0.25">
      <c r="R22" s="1"/>
    </row>
    <row r="23" spans="1:18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L14:L18"/>
    <mergeCell ref="J13:K13"/>
    <mergeCell ref="E10:K10"/>
    <mergeCell ref="R10:R13"/>
    <mergeCell ref="N14:R18"/>
    <mergeCell ref="E13:G13"/>
    <mergeCell ref="A9:A13"/>
    <mergeCell ref="B9:B13"/>
    <mergeCell ref="M7:M13"/>
    <mergeCell ref="N7:Q7"/>
    <mergeCell ref="C9:C13"/>
    <mergeCell ref="D9:D13"/>
    <mergeCell ref="E7:K8"/>
    <mergeCell ref="N10:N13"/>
    <mergeCell ref="O10:O13"/>
    <mergeCell ref="P10:P13"/>
    <mergeCell ref="Q10:Q13"/>
    <mergeCell ref="E12:G12"/>
    <mergeCell ref="B25:I25"/>
    <mergeCell ref="B2:Q2"/>
    <mergeCell ref="B3:Q3"/>
    <mergeCell ref="B4:Q4"/>
    <mergeCell ref="A7:B8"/>
    <mergeCell ref="C7:C8"/>
    <mergeCell ref="D7:D8"/>
    <mergeCell ref="B23:I24"/>
    <mergeCell ref="L7:L8"/>
    <mergeCell ref="E9:K9"/>
    <mergeCell ref="L10:L13"/>
    <mergeCell ref="E11:K11"/>
    <mergeCell ref="H12:I12"/>
    <mergeCell ref="J12:K12"/>
    <mergeCell ref="H13:I13"/>
    <mergeCell ref="A14:D18"/>
  </mergeCells>
  <pageMargins left="0" right="0" top="0.25" bottom="0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R10:R13"/>
    <mergeCell ref="N14:R18"/>
    <mergeCell ref="A14:D18"/>
    <mergeCell ref="B9:B13"/>
    <mergeCell ref="N10:N13"/>
    <mergeCell ref="O10:O13"/>
    <mergeCell ref="P10:P13"/>
    <mergeCell ref="Q10:Q13"/>
    <mergeCell ref="A9:A13"/>
    <mergeCell ref="C9:C13"/>
    <mergeCell ref="D9:D13"/>
    <mergeCell ref="E12:G12"/>
    <mergeCell ref="L14:L18"/>
    <mergeCell ref="M7:M13"/>
    <mergeCell ref="J12:K12"/>
    <mergeCell ref="H13:I13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E9:K9"/>
    <mergeCell ref="B25:I25"/>
    <mergeCell ref="B23:I24"/>
    <mergeCell ref="E10:K10"/>
    <mergeCell ref="L10:L13"/>
    <mergeCell ref="E11:K11"/>
    <mergeCell ref="H12:I12"/>
    <mergeCell ref="J13:K13"/>
    <mergeCell ref="E13:G13"/>
  </mergeCells>
  <printOptions horizontalCentered="1"/>
  <pageMargins left="0" right="0" top="0.25" bottom="0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31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ht="15" customHeight="1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M7:M13"/>
    <mergeCell ref="N7:Q7"/>
    <mergeCell ref="B9:B13"/>
    <mergeCell ref="B25:I25"/>
    <mergeCell ref="A9:A13"/>
    <mergeCell ref="E7:K8"/>
    <mergeCell ref="A14:D18"/>
    <mergeCell ref="L7:L8"/>
    <mergeCell ref="C9:C13"/>
    <mergeCell ref="D9:D13"/>
    <mergeCell ref="L14:L18"/>
    <mergeCell ref="B23:I24"/>
  </mergeCells>
  <printOptions horizontalCentered="1"/>
  <pageMargins left="0" right="0" top="0.25" bottom="0" header="0.3" footer="0.3"/>
  <pageSetup scale="6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SheetLayoutView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32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  <mergeCell ref="B2:Q2"/>
    <mergeCell ref="B3:Q3"/>
    <mergeCell ref="B4:Q4"/>
    <mergeCell ref="A7:B8"/>
    <mergeCell ref="C7:C8"/>
    <mergeCell ref="D7:D8"/>
    <mergeCell ref="E7:K8"/>
    <mergeCell ref="L7:L8"/>
    <mergeCell ref="B25:I25"/>
    <mergeCell ref="D9:D13"/>
    <mergeCell ref="N7:Q7"/>
    <mergeCell ref="E12:G12"/>
    <mergeCell ref="A14:D18"/>
    <mergeCell ref="A9:A13"/>
    <mergeCell ref="B9:B13"/>
    <mergeCell ref="E13:G13"/>
    <mergeCell ref="E9:K9"/>
    <mergeCell ref="C9:C13"/>
    <mergeCell ref="L14:L18"/>
    <mergeCell ref="B23:I24"/>
  </mergeCells>
  <pageMargins left="0" right="0" top="0.25" bottom="0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F15" sqref="F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B25:I25"/>
    <mergeCell ref="L7:L8"/>
    <mergeCell ref="A14:D18"/>
    <mergeCell ref="B9:B13"/>
    <mergeCell ref="L14:L18"/>
    <mergeCell ref="B23:I24"/>
  </mergeCells>
  <printOptions horizontalCentered="1"/>
  <pageMargins left="0" right="0" top="0.25" bottom="0" header="0.3" footer="0.3"/>
  <pageSetup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Normal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9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20" ht="18" x14ac:dyDescent="0.25">
      <c r="B3" s="83" t="s">
        <v>34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2"/>
      <c r="S3" s="2"/>
      <c r="T3" s="2"/>
    </row>
    <row r="4" spans="1:20" ht="18" x14ac:dyDescent="0.35">
      <c r="B4" s="84" t="s">
        <v>23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4"/>
      <c r="S4" s="4"/>
      <c r="T4" s="4"/>
    </row>
    <row r="6" spans="1:20" ht="15.75" thickBot="1" x14ac:dyDescent="0.3"/>
    <row r="7" spans="1:20" ht="51" customHeight="1" x14ac:dyDescent="0.25">
      <c r="A7" s="108" t="s">
        <v>13</v>
      </c>
      <c r="B7" s="109"/>
      <c r="C7" s="109" t="s">
        <v>0</v>
      </c>
      <c r="D7" s="70" t="s">
        <v>15</v>
      </c>
      <c r="E7" s="85" t="s">
        <v>1</v>
      </c>
      <c r="F7" s="85"/>
      <c r="G7" s="85"/>
      <c r="H7" s="85"/>
      <c r="I7" s="85"/>
      <c r="J7" s="85"/>
      <c r="K7" s="85"/>
      <c r="L7" s="86" t="s">
        <v>11</v>
      </c>
      <c r="M7" s="88" t="s">
        <v>12</v>
      </c>
      <c r="N7" s="90" t="s">
        <v>10</v>
      </c>
      <c r="O7" s="70"/>
      <c r="P7" s="70"/>
      <c r="Q7" s="91"/>
      <c r="R7" s="18" t="s">
        <v>9</v>
      </c>
    </row>
    <row r="8" spans="1:20" ht="43.5" customHeight="1" thickBot="1" x14ac:dyDescent="0.3">
      <c r="A8" s="110"/>
      <c r="B8" s="111"/>
      <c r="C8" s="111"/>
      <c r="D8" s="71"/>
      <c r="E8" s="85"/>
      <c r="F8" s="85"/>
      <c r="G8" s="85"/>
      <c r="H8" s="85"/>
      <c r="I8" s="85"/>
      <c r="J8" s="85"/>
      <c r="K8" s="85"/>
      <c r="L8" s="87"/>
      <c r="M8" s="89"/>
      <c r="N8" s="13" t="s">
        <v>0</v>
      </c>
      <c r="O8" s="8" t="s">
        <v>16</v>
      </c>
      <c r="P8" s="8" t="s">
        <v>1</v>
      </c>
      <c r="Q8" s="20" t="s">
        <v>11</v>
      </c>
      <c r="R8" s="19" t="s">
        <v>11</v>
      </c>
    </row>
    <row r="9" spans="1:20" ht="33" customHeight="1" x14ac:dyDescent="0.25">
      <c r="A9" s="72" t="s">
        <v>14</v>
      </c>
      <c r="B9" s="54" t="s">
        <v>21</v>
      </c>
      <c r="C9" s="75">
        <f>D9+E9+L9</f>
        <v>0</v>
      </c>
      <c r="D9" s="78"/>
      <c r="E9" s="92">
        <f>E13</f>
        <v>0</v>
      </c>
      <c r="F9" s="92"/>
      <c r="G9" s="92"/>
      <c r="H9" s="92"/>
      <c r="I9" s="92"/>
      <c r="J9" s="92"/>
      <c r="K9" s="92"/>
      <c r="L9" s="29">
        <f>Q9+R9</f>
        <v>0</v>
      </c>
      <c r="M9" s="89"/>
      <c r="N9" s="25">
        <f>O9+P9+Q9</f>
        <v>0</v>
      </c>
      <c r="O9" s="22"/>
      <c r="P9" s="22"/>
      <c r="Q9" s="23"/>
      <c r="R9" s="24"/>
    </row>
    <row r="10" spans="1:20" ht="38.25" customHeight="1" x14ac:dyDescent="0.25">
      <c r="A10" s="73"/>
      <c r="B10" s="55"/>
      <c r="C10" s="76"/>
      <c r="D10" s="79"/>
      <c r="E10" s="93" t="s">
        <v>18</v>
      </c>
      <c r="F10" s="94"/>
      <c r="G10" s="94"/>
      <c r="H10" s="94"/>
      <c r="I10" s="94"/>
      <c r="J10" s="94"/>
      <c r="K10" s="95"/>
      <c r="L10" s="96"/>
      <c r="M10" s="89"/>
      <c r="N10" s="57"/>
      <c r="O10" s="60"/>
      <c r="P10" s="60"/>
      <c r="Q10" s="51"/>
      <c r="R10" s="99"/>
    </row>
    <row r="11" spans="1:20" ht="24" customHeight="1" x14ac:dyDescent="0.25">
      <c r="A11" s="73"/>
      <c r="B11" s="55"/>
      <c r="C11" s="76"/>
      <c r="D11" s="79"/>
      <c r="E11" s="102">
        <f>E13+H13</f>
        <v>0</v>
      </c>
      <c r="F11" s="103"/>
      <c r="G11" s="103"/>
      <c r="H11" s="103"/>
      <c r="I11" s="103"/>
      <c r="J11" s="103"/>
      <c r="K11" s="104"/>
      <c r="L11" s="97"/>
      <c r="M11" s="89"/>
      <c r="N11" s="58"/>
      <c r="O11" s="61"/>
      <c r="P11" s="61"/>
      <c r="Q11" s="52"/>
      <c r="R11" s="100"/>
    </row>
    <row r="12" spans="1:20" ht="31.5" customHeight="1" x14ac:dyDescent="0.25">
      <c r="A12" s="73"/>
      <c r="B12" s="55"/>
      <c r="C12" s="76"/>
      <c r="D12" s="79"/>
      <c r="E12" s="63" t="s">
        <v>19</v>
      </c>
      <c r="F12" s="64"/>
      <c r="G12" s="65"/>
      <c r="H12" s="105" t="s">
        <v>20</v>
      </c>
      <c r="I12" s="105"/>
      <c r="J12" s="106" t="s">
        <v>17</v>
      </c>
      <c r="K12" s="107"/>
      <c r="L12" s="97"/>
      <c r="M12" s="89"/>
      <c r="N12" s="58"/>
      <c r="O12" s="61"/>
      <c r="P12" s="61"/>
      <c r="Q12" s="52"/>
      <c r="R12" s="100"/>
    </row>
    <row r="13" spans="1:20" ht="31.5" customHeight="1" thickBot="1" x14ac:dyDescent="0.3">
      <c r="A13" s="74"/>
      <c r="B13" s="56"/>
      <c r="C13" s="77"/>
      <c r="D13" s="80"/>
      <c r="E13" s="113">
        <f>F15+F16+F17+F18</f>
        <v>0</v>
      </c>
      <c r="F13" s="114"/>
      <c r="G13" s="115"/>
      <c r="H13" s="112"/>
      <c r="I13" s="112"/>
      <c r="J13" s="112">
        <f>E13+H13</f>
        <v>0</v>
      </c>
      <c r="K13" s="112"/>
      <c r="L13" s="98"/>
      <c r="M13" s="89"/>
      <c r="N13" s="59"/>
      <c r="O13" s="62"/>
      <c r="P13" s="62"/>
      <c r="Q13" s="53"/>
      <c r="R13" s="101"/>
    </row>
    <row r="14" spans="1:20" ht="18" x14ac:dyDescent="0.25">
      <c r="A14" s="45"/>
      <c r="B14" s="46"/>
      <c r="C14" s="46"/>
      <c r="D14" s="46"/>
      <c r="E14" s="30" t="s">
        <v>4</v>
      </c>
      <c r="F14" s="30" t="s">
        <v>2</v>
      </c>
      <c r="G14" s="30" t="s">
        <v>3</v>
      </c>
      <c r="H14" s="38" t="s">
        <v>2</v>
      </c>
      <c r="I14" s="38" t="s">
        <v>3</v>
      </c>
      <c r="J14" s="38" t="s">
        <v>2</v>
      </c>
      <c r="K14" s="38" t="s">
        <v>3</v>
      </c>
      <c r="L14" s="39"/>
      <c r="M14" s="10"/>
      <c r="N14" s="42"/>
      <c r="O14" s="43"/>
      <c r="P14" s="43"/>
      <c r="Q14" s="43"/>
      <c r="R14" s="44"/>
    </row>
    <row r="15" spans="1:20" ht="18" x14ac:dyDescent="0.25">
      <c r="A15" s="45"/>
      <c r="B15" s="46"/>
      <c r="C15" s="46"/>
      <c r="D15" s="46"/>
      <c r="E15" s="31" t="s">
        <v>5</v>
      </c>
      <c r="F15" s="32"/>
      <c r="G15" s="33" t="str">
        <f>IFERROR(F15/$E$13,"")</f>
        <v/>
      </c>
      <c r="H15" s="32">
        <v>0</v>
      </c>
      <c r="I15" s="33"/>
      <c r="J15" s="34">
        <f>F15+H15</f>
        <v>0</v>
      </c>
      <c r="K15" s="35" t="str">
        <f>IFERROR(J15/$E$13,"")</f>
        <v/>
      </c>
      <c r="L15" s="40"/>
      <c r="M15" s="11"/>
      <c r="N15" s="45"/>
      <c r="O15" s="46"/>
      <c r="P15" s="46"/>
      <c r="Q15" s="46"/>
      <c r="R15" s="47"/>
    </row>
    <row r="16" spans="1:20" ht="18" x14ac:dyDescent="0.25">
      <c r="A16" s="45"/>
      <c r="B16" s="46"/>
      <c r="C16" s="46"/>
      <c r="D16" s="46"/>
      <c r="E16" s="31" t="s">
        <v>6</v>
      </c>
      <c r="F16" s="32"/>
      <c r="G16" s="33" t="str">
        <f t="shared" ref="G16:G18" si="0">IFERROR(F16/$E$13,"")</f>
        <v/>
      </c>
      <c r="H16" s="32">
        <v>0</v>
      </c>
      <c r="I16" s="33"/>
      <c r="J16" s="34">
        <f>F16+H16</f>
        <v>0</v>
      </c>
      <c r="K16" s="35" t="str">
        <f t="shared" ref="K16:K18" si="1">IFERROR(J16/$E$13,"")</f>
        <v/>
      </c>
      <c r="L16" s="40"/>
      <c r="M16" s="11"/>
      <c r="N16" s="45"/>
      <c r="O16" s="46"/>
      <c r="P16" s="46"/>
      <c r="Q16" s="46"/>
      <c r="R16" s="47"/>
    </row>
    <row r="17" spans="1:18" ht="18" x14ac:dyDescent="0.25">
      <c r="A17" s="45"/>
      <c r="B17" s="46"/>
      <c r="C17" s="46"/>
      <c r="D17" s="46"/>
      <c r="E17" s="37" t="s">
        <v>7</v>
      </c>
      <c r="F17" s="32"/>
      <c r="G17" s="33" t="str">
        <f t="shared" si="0"/>
        <v/>
      </c>
      <c r="H17" s="32">
        <v>0</v>
      </c>
      <c r="I17" s="33"/>
      <c r="J17" s="34">
        <f>F17+H17</f>
        <v>0</v>
      </c>
      <c r="K17" s="35" t="str">
        <f t="shared" si="1"/>
        <v/>
      </c>
      <c r="L17" s="40"/>
      <c r="M17" s="11"/>
      <c r="N17" s="45"/>
      <c r="O17" s="46"/>
      <c r="P17" s="46"/>
      <c r="Q17" s="46"/>
      <c r="R17" s="47"/>
    </row>
    <row r="18" spans="1:18" ht="18.75" thickBot="1" x14ac:dyDescent="0.3">
      <c r="A18" s="48"/>
      <c r="B18" s="49"/>
      <c r="C18" s="49"/>
      <c r="D18" s="49"/>
      <c r="E18" s="31" t="s">
        <v>8</v>
      </c>
      <c r="F18" s="32"/>
      <c r="G18" s="33" t="str">
        <f t="shared" si="0"/>
        <v/>
      </c>
      <c r="H18" s="36">
        <v>0</v>
      </c>
      <c r="I18" s="33"/>
      <c r="J18" s="34">
        <f>F18+H18</f>
        <v>0</v>
      </c>
      <c r="K18" s="35" t="str">
        <f t="shared" si="1"/>
        <v/>
      </c>
      <c r="L18" s="41"/>
      <c r="M18" s="12"/>
      <c r="N18" s="48"/>
      <c r="O18" s="49"/>
      <c r="P18" s="49"/>
      <c r="Q18" s="49"/>
      <c r="R18" s="50"/>
    </row>
    <row r="19" spans="1:18" x14ac:dyDescent="0.25">
      <c r="R19" s="1"/>
    </row>
    <row r="20" spans="1:18" ht="15" customHeight="1" x14ac:dyDescent="0.25">
      <c r="R20" s="1"/>
    </row>
    <row r="21" spans="1:18" ht="15" customHeight="1" x14ac:dyDescent="0.25">
      <c r="R21" s="1"/>
    </row>
    <row r="22" spans="1:18" x14ac:dyDescent="0.25">
      <c r="R22" s="1"/>
    </row>
    <row r="23" spans="1:18" x14ac:dyDescent="0.25">
      <c r="B23" s="82" t="s">
        <v>24</v>
      </c>
      <c r="C23" s="82"/>
      <c r="D23" s="82"/>
      <c r="E23" s="82"/>
      <c r="F23" s="82"/>
      <c r="G23" s="82"/>
      <c r="H23" s="82"/>
      <c r="I23" s="82"/>
      <c r="R23" s="1"/>
    </row>
    <row r="24" spans="1:18" ht="17.25" customHeight="1" x14ac:dyDescent="0.25">
      <c r="B24" s="82"/>
      <c r="C24" s="82"/>
      <c r="D24" s="82"/>
      <c r="E24" s="82"/>
      <c r="F24" s="82"/>
      <c r="G24" s="82"/>
      <c r="H24" s="82"/>
      <c r="I24" s="82"/>
      <c r="J24" s="11"/>
      <c r="K24" s="11"/>
      <c r="L24" s="11"/>
      <c r="N24" s="11"/>
      <c r="O24" s="11"/>
      <c r="P24" s="11"/>
      <c r="Q24" s="11"/>
      <c r="R24" s="11"/>
    </row>
    <row r="25" spans="1:18" ht="16.5" x14ac:dyDescent="0.25">
      <c r="B25" s="81" t="s">
        <v>25</v>
      </c>
      <c r="C25" s="81"/>
      <c r="D25" s="81"/>
      <c r="E25" s="81"/>
      <c r="F25" s="81"/>
      <c r="G25" s="81"/>
      <c r="H25" s="81"/>
      <c r="I25" s="81"/>
      <c r="R25" s="1"/>
    </row>
  </sheetData>
  <mergeCells count="34"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E12:G12"/>
    <mergeCell ref="E13:G13"/>
    <mergeCell ref="Q10:Q13"/>
    <mergeCell ref="L14:L18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M7:M13"/>
    <mergeCell ref="B25:I25"/>
    <mergeCell ref="A14:D18"/>
    <mergeCell ref="A9:A13"/>
    <mergeCell ref="B9:B13"/>
    <mergeCell ref="C9:C13"/>
    <mergeCell ref="D9:D13"/>
    <mergeCell ref="E9:K9"/>
    <mergeCell ref="B23:I24"/>
  </mergeCells>
  <printOptions horizontalCentered="1"/>
  <pageMargins left="0" right="0" top="0.25" bottom="0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2023-տարեկան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2023-04-04T05:49:46Z</cp:lastPrinted>
  <dcterms:created xsi:type="dcterms:W3CDTF">2017-02-24T10:04:03Z</dcterms:created>
  <dcterms:modified xsi:type="dcterms:W3CDTF">2023-05-15T12:46:52Z</dcterms:modified>
</cp:coreProperties>
</file>